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tiane\Desktop\ongoing projects\BH2\AER\acceptance\codes\BH_codes_AER\figure6\"/>
    </mc:Choice>
  </mc:AlternateContent>
  <bookViews>
    <workbookView xWindow="0" yWindow="0" windowWidth="20490" windowHeight="7755"/>
  </bookViews>
  <sheets>
    <sheet name="petroleum_consumption" sheetId="3" r:id="rId1"/>
    <sheet name="real_GDP" sheetId="1" r:id="rId2"/>
    <sheet name="gasoline_price" sheetId="2" r:id="rId3"/>
  </sheets>
  <calcPr calcId="152511"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9" i="3" l="1"/>
  <c r="AA29" i="3" s="1"/>
  <c r="Q29" i="3"/>
  <c r="Z29" i="3" s="1"/>
  <c r="P29" i="3"/>
  <c r="Y29" i="3" s="1"/>
  <c r="O29" i="3"/>
  <c r="X29" i="3" s="1"/>
  <c r="N29" i="3"/>
  <c r="W29" i="3" s="1"/>
  <c r="M29" i="3"/>
  <c r="V29" i="3" s="1"/>
  <c r="L29" i="3"/>
  <c r="U29" i="3" s="1"/>
  <c r="K29" i="3"/>
  <c r="T29" i="3" s="1"/>
  <c r="R28" i="3"/>
  <c r="AA28" i="3" s="1"/>
  <c r="Q28" i="3"/>
  <c r="Z28" i="3" s="1"/>
  <c r="P28" i="3"/>
  <c r="Y28" i="3" s="1"/>
  <c r="O28" i="3"/>
  <c r="X28" i="3" s="1"/>
  <c r="N28" i="3"/>
  <c r="W28" i="3" s="1"/>
  <c r="M28" i="3"/>
  <c r="V28" i="3" s="1"/>
  <c r="L28" i="3"/>
  <c r="U28" i="3" s="1"/>
  <c r="K28" i="3"/>
  <c r="T28" i="3" s="1"/>
  <c r="U27" i="3"/>
  <c r="R27" i="3"/>
  <c r="AA27" i="3" s="1"/>
  <c r="Q27" i="3"/>
  <c r="Z27" i="3" s="1"/>
  <c r="P27" i="3"/>
  <c r="Y27" i="3" s="1"/>
  <c r="O27" i="3"/>
  <c r="X27" i="3" s="1"/>
  <c r="N27" i="3"/>
  <c r="W27" i="3" s="1"/>
  <c r="M27" i="3"/>
  <c r="V27" i="3" s="1"/>
  <c r="L27" i="3"/>
  <c r="K27" i="3"/>
  <c r="T27" i="3" s="1"/>
  <c r="R26" i="3"/>
  <c r="AA26" i="3" s="1"/>
  <c r="Q26" i="3"/>
  <c r="Z26" i="3" s="1"/>
  <c r="P26" i="3"/>
  <c r="Y26" i="3" s="1"/>
  <c r="O26" i="3"/>
  <c r="X26" i="3" s="1"/>
  <c r="N26" i="3"/>
  <c r="W26" i="3" s="1"/>
  <c r="M26" i="3"/>
  <c r="V26" i="3" s="1"/>
  <c r="L26" i="3"/>
  <c r="U26" i="3" s="1"/>
  <c r="K26" i="3"/>
  <c r="T26" i="3" s="1"/>
  <c r="R25" i="3"/>
  <c r="AA25" i="3" s="1"/>
  <c r="Q25" i="3"/>
  <c r="Z25" i="3" s="1"/>
  <c r="P25" i="3"/>
  <c r="Y25" i="3" s="1"/>
  <c r="O25" i="3"/>
  <c r="X25" i="3" s="1"/>
  <c r="N25" i="3"/>
  <c r="W25" i="3" s="1"/>
  <c r="M25" i="3"/>
  <c r="V25" i="3" s="1"/>
  <c r="L25" i="3"/>
  <c r="U25" i="3" s="1"/>
  <c r="K25" i="3"/>
  <c r="T25" i="3" s="1"/>
  <c r="Y24" i="3"/>
  <c r="R24" i="3"/>
  <c r="AA24" i="3" s="1"/>
  <c r="Q24" i="3"/>
  <c r="Z24" i="3" s="1"/>
  <c r="P24" i="3"/>
  <c r="O24" i="3"/>
  <c r="X24" i="3" s="1"/>
  <c r="N24" i="3"/>
  <c r="W24" i="3" s="1"/>
  <c r="M24" i="3"/>
  <c r="V24" i="3" s="1"/>
  <c r="L24" i="3"/>
  <c r="U24" i="3" s="1"/>
  <c r="K24" i="3"/>
  <c r="T24" i="3" s="1"/>
  <c r="R23" i="3"/>
  <c r="AA23" i="3" s="1"/>
  <c r="Q23" i="3"/>
  <c r="Z23" i="3" s="1"/>
  <c r="P23" i="3"/>
  <c r="Y23" i="3" s="1"/>
  <c r="O23" i="3"/>
  <c r="X23" i="3" s="1"/>
  <c r="N23" i="3"/>
  <c r="W23" i="3" s="1"/>
  <c r="M23" i="3"/>
  <c r="V23" i="3" s="1"/>
  <c r="L23" i="3"/>
  <c r="U23" i="3" s="1"/>
  <c r="K23" i="3"/>
  <c r="T23" i="3" s="1"/>
  <c r="Y22" i="3"/>
  <c r="R22" i="3"/>
  <c r="AA22" i="3" s="1"/>
  <c r="Q22" i="3"/>
  <c r="Z22" i="3" s="1"/>
  <c r="P22" i="3"/>
  <c r="O22" i="3"/>
  <c r="X22" i="3" s="1"/>
  <c r="N22" i="3"/>
  <c r="W22" i="3" s="1"/>
  <c r="M22" i="3"/>
  <c r="V22" i="3" s="1"/>
  <c r="L22" i="3"/>
  <c r="U22" i="3" s="1"/>
  <c r="K22" i="3"/>
  <c r="T22" i="3" s="1"/>
  <c r="R21" i="3"/>
  <c r="AA21" i="3" s="1"/>
  <c r="Q21" i="3"/>
  <c r="Z21" i="3" s="1"/>
  <c r="P21" i="3"/>
  <c r="Y21" i="3" s="1"/>
  <c r="O21" i="3"/>
  <c r="X21" i="3" s="1"/>
  <c r="N21" i="3"/>
  <c r="W21" i="3" s="1"/>
  <c r="M21" i="3"/>
  <c r="V21" i="3" s="1"/>
  <c r="L21" i="3"/>
  <c r="U21" i="3" s="1"/>
  <c r="K21" i="3"/>
  <c r="T21" i="3" s="1"/>
  <c r="Y20" i="3"/>
  <c r="R20" i="3"/>
  <c r="AA20" i="3" s="1"/>
  <c r="Q20" i="3"/>
  <c r="Z20" i="3" s="1"/>
  <c r="P20" i="3"/>
  <c r="O20" i="3"/>
  <c r="X20" i="3" s="1"/>
  <c r="N20" i="3"/>
  <c r="W20" i="3" s="1"/>
  <c r="M20" i="3"/>
  <c r="V20" i="3" s="1"/>
  <c r="L20" i="3"/>
  <c r="U20" i="3" s="1"/>
  <c r="K20" i="3"/>
  <c r="T20" i="3" s="1"/>
  <c r="R19" i="3"/>
  <c r="AA19" i="3" s="1"/>
  <c r="Q19" i="3"/>
  <c r="Z19" i="3" s="1"/>
  <c r="P19" i="3"/>
  <c r="Y19" i="3" s="1"/>
  <c r="O19" i="3"/>
  <c r="X19" i="3" s="1"/>
  <c r="N19" i="3"/>
  <c r="W19" i="3" s="1"/>
  <c r="M19" i="3"/>
  <c r="V19" i="3" s="1"/>
  <c r="L19" i="3"/>
  <c r="U19" i="3" s="1"/>
  <c r="K19" i="3"/>
  <c r="T19" i="3" s="1"/>
  <c r="Y18" i="3"/>
  <c r="R18" i="3"/>
  <c r="AA18" i="3" s="1"/>
  <c r="Q18" i="3"/>
  <c r="Z18" i="3" s="1"/>
  <c r="P18" i="3"/>
  <c r="O18" i="3"/>
  <c r="X18" i="3" s="1"/>
  <c r="N18" i="3"/>
  <c r="W18" i="3" s="1"/>
  <c r="M18" i="3"/>
  <c r="V18" i="3" s="1"/>
  <c r="L18" i="3"/>
  <c r="U18" i="3" s="1"/>
  <c r="K18" i="3"/>
  <c r="T18" i="3" s="1"/>
  <c r="R17" i="3"/>
  <c r="AA17" i="3" s="1"/>
  <c r="Q17" i="3"/>
  <c r="Z17" i="3" s="1"/>
  <c r="P17" i="3"/>
  <c r="Y17" i="3" s="1"/>
  <c r="O17" i="3"/>
  <c r="X17" i="3" s="1"/>
  <c r="N17" i="3"/>
  <c r="W17" i="3" s="1"/>
  <c r="M17" i="3"/>
  <c r="V17" i="3" s="1"/>
  <c r="L17" i="3"/>
  <c r="U17" i="3" s="1"/>
  <c r="K17" i="3"/>
  <c r="T17" i="3" s="1"/>
  <c r="Y16" i="3"/>
  <c r="R16" i="3"/>
  <c r="AA16" i="3" s="1"/>
  <c r="Q16" i="3"/>
  <c r="Z16" i="3" s="1"/>
  <c r="P16" i="3"/>
  <c r="O16" i="3"/>
  <c r="X16" i="3" s="1"/>
  <c r="N16" i="3"/>
  <c r="W16" i="3" s="1"/>
  <c r="M16" i="3"/>
  <c r="V16" i="3" s="1"/>
  <c r="L16" i="3"/>
  <c r="U16" i="3" s="1"/>
  <c r="K16" i="3"/>
  <c r="T16" i="3" s="1"/>
  <c r="W15" i="3"/>
  <c r="R15" i="3"/>
  <c r="AA15" i="3" s="1"/>
  <c r="Q15" i="3"/>
  <c r="Z15" i="3" s="1"/>
  <c r="P15" i="3"/>
  <c r="Y15" i="3" s="1"/>
  <c r="O15" i="3"/>
  <c r="X15" i="3" s="1"/>
  <c r="N15" i="3"/>
  <c r="M15" i="3"/>
  <c r="V15" i="3" s="1"/>
  <c r="L15" i="3"/>
  <c r="U15" i="3" s="1"/>
  <c r="K15" i="3"/>
  <c r="T15" i="3" s="1"/>
  <c r="R14" i="3"/>
  <c r="AA14" i="3" s="1"/>
  <c r="Q14" i="3"/>
  <c r="Z14" i="3" s="1"/>
  <c r="P14" i="3"/>
  <c r="Y14" i="3" s="1"/>
  <c r="O14" i="3"/>
  <c r="X14" i="3" s="1"/>
  <c r="N14" i="3"/>
  <c r="W14" i="3" s="1"/>
  <c r="M14" i="3"/>
  <c r="V14" i="3" s="1"/>
  <c r="L14" i="3"/>
  <c r="U14" i="3" s="1"/>
  <c r="K14" i="3"/>
  <c r="T14" i="3" s="1"/>
  <c r="W13" i="3"/>
  <c r="R13" i="3"/>
  <c r="AA13" i="3" s="1"/>
  <c r="Q13" i="3"/>
  <c r="Z13" i="3" s="1"/>
  <c r="P13" i="3"/>
  <c r="Y13" i="3" s="1"/>
  <c r="O13" i="3"/>
  <c r="X13" i="3" s="1"/>
  <c r="N13" i="3"/>
  <c r="M13" i="3"/>
  <c r="V13" i="3" s="1"/>
  <c r="L13" i="3"/>
  <c r="U13" i="3" s="1"/>
  <c r="K13" i="3"/>
  <c r="T13" i="3" s="1"/>
  <c r="R12" i="3"/>
  <c r="AA12" i="3" s="1"/>
  <c r="Q12" i="3"/>
  <c r="Z12" i="3" s="1"/>
  <c r="P12" i="3"/>
  <c r="Y12" i="3" s="1"/>
  <c r="O12" i="3"/>
  <c r="X12" i="3" s="1"/>
  <c r="N12" i="3"/>
  <c r="W12" i="3" s="1"/>
  <c r="M12" i="3"/>
  <c r="V12" i="3" s="1"/>
  <c r="L12" i="3"/>
  <c r="U12" i="3" s="1"/>
  <c r="K12" i="3"/>
  <c r="T12" i="3" s="1"/>
  <c r="W11" i="3"/>
  <c r="R11" i="3"/>
  <c r="AA11" i="3" s="1"/>
  <c r="Q11" i="3"/>
  <c r="Z11" i="3" s="1"/>
  <c r="P11" i="3"/>
  <c r="Y11" i="3" s="1"/>
  <c r="O11" i="3"/>
  <c r="X11" i="3" s="1"/>
  <c r="N11" i="3"/>
  <c r="M11" i="3"/>
  <c r="V11" i="3" s="1"/>
  <c r="L11" i="3"/>
  <c r="U11" i="3" s="1"/>
  <c r="K11" i="3"/>
  <c r="T11" i="3" s="1"/>
  <c r="R10" i="3"/>
  <c r="AA10" i="3" s="1"/>
  <c r="Q10" i="3"/>
  <c r="Z10" i="3" s="1"/>
  <c r="P10" i="3"/>
  <c r="Y10" i="3" s="1"/>
  <c r="O10" i="3"/>
  <c r="X10" i="3" s="1"/>
  <c r="N10" i="3"/>
  <c r="W10" i="3" s="1"/>
  <c r="M10" i="3"/>
  <c r="V10" i="3" s="1"/>
  <c r="L10" i="3"/>
  <c r="U10" i="3" s="1"/>
  <c r="K10" i="3"/>
  <c r="T10" i="3" s="1"/>
  <c r="W9" i="3"/>
  <c r="R9" i="3"/>
  <c r="AA9" i="3" s="1"/>
  <c r="Q9" i="3"/>
  <c r="Z9" i="3" s="1"/>
  <c r="P9" i="3"/>
  <c r="Y9" i="3" s="1"/>
  <c r="O9" i="3"/>
  <c r="X9" i="3" s="1"/>
  <c r="N9" i="3"/>
  <c r="M9" i="3"/>
  <c r="V9" i="3" s="1"/>
  <c r="L9" i="3"/>
  <c r="U9" i="3" s="1"/>
  <c r="K9" i="3"/>
  <c r="T9" i="3" s="1"/>
  <c r="R8" i="3"/>
  <c r="AA8" i="3" s="1"/>
  <c r="Q8" i="3"/>
  <c r="Z8" i="3" s="1"/>
  <c r="P8" i="3"/>
  <c r="Y8" i="3" s="1"/>
  <c r="O8" i="3"/>
  <c r="X8" i="3" s="1"/>
  <c r="N8" i="3"/>
  <c r="W8" i="3" s="1"/>
  <c r="M8" i="3"/>
  <c r="V8" i="3" s="1"/>
  <c r="L8" i="3"/>
  <c r="U8" i="3" s="1"/>
  <c r="K8" i="3"/>
  <c r="T8" i="3" s="1"/>
  <c r="W7" i="3"/>
  <c r="R7" i="3"/>
  <c r="AA7" i="3" s="1"/>
  <c r="Q7" i="3"/>
  <c r="Z7" i="3" s="1"/>
  <c r="P7" i="3"/>
  <c r="Y7" i="3" s="1"/>
  <c r="O7" i="3"/>
  <c r="X7" i="3" s="1"/>
  <c r="N7" i="3"/>
  <c r="M7" i="3"/>
  <c r="V7" i="3" s="1"/>
  <c r="L7" i="3"/>
  <c r="U7" i="3" s="1"/>
  <c r="K7" i="3"/>
  <c r="T7" i="3" s="1"/>
  <c r="R29" i="2"/>
  <c r="Q29" i="2"/>
  <c r="P29" i="2"/>
  <c r="O29" i="2"/>
  <c r="N29" i="2"/>
  <c r="M29" i="2"/>
  <c r="L29" i="2"/>
  <c r="K29" i="2"/>
  <c r="R28" i="2"/>
  <c r="Q28" i="2"/>
  <c r="P28" i="2"/>
  <c r="O28" i="2"/>
  <c r="N28" i="2"/>
  <c r="M28" i="2"/>
  <c r="L28" i="2"/>
  <c r="K28" i="2"/>
  <c r="R27" i="2"/>
  <c r="Q27" i="2"/>
  <c r="P27" i="2"/>
  <c r="O27" i="2"/>
  <c r="N27" i="2"/>
  <c r="M27" i="2"/>
  <c r="L27" i="2"/>
  <c r="K27" i="2"/>
  <c r="R26" i="2"/>
  <c r="Q26" i="2"/>
  <c r="P26" i="2"/>
  <c r="O26" i="2"/>
  <c r="N26" i="2"/>
  <c r="M26" i="2"/>
  <c r="L26" i="2"/>
  <c r="K26" i="2"/>
  <c r="R25" i="2"/>
  <c r="Q25" i="2"/>
  <c r="P25" i="2"/>
  <c r="O25" i="2"/>
  <c r="N25" i="2"/>
  <c r="M25" i="2"/>
  <c r="L25" i="2"/>
  <c r="K25" i="2"/>
  <c r="R24" i="2"/>
  <c r="Q24" i="2"/>
  <c r="P24" i="2"/>
  <c r="O24" i="2"/>
  <c r="N24" i="2"/>
  <c r="M24" i="2"/>
  <c r="L24" i="2"/>
  <c r="K24" i="2"/>
  <c r="R23" i="2"/>
  <c r="Q23" i="2"/>
  <c r="P23" i="2"/>
  <c r="O23" i="2"/>
  <c r="N23" i="2"/>
  <c r="M23" i="2"/>
  <c r="L23" i="2"/>
  <c r="K23" i="2"/>
  <c r="R22" i="2"/>
  <c r="Q22" i="2"/>
  <c r="P22" i="2"/>
  <c r="O22" i="2"/>
  <c r="N22" i="2"/>
  <c r="M22" i="2"/>
  <c r="L22" i="2"/>
  <c r="K22" i="2"/>
  <c r="R21" i="2"/>
  <c r="Q21" i="2"/>
  <c r="P21" i="2"/>
  <c r="O21" i="2"/>
  <c r="N21" i="2"/>
  <c r="M21" i="2"/>
  <c r="L21" i="2"/>
  <c r="K21" i="2"/>
  <c r="R20" i="2"/>
  <c r="Q20" i="2"/>
  <c r="P20" i="2"/>
  <c r="O20" i="2"/>
  <c r="N20" i="2"/>
  <c r="M20" i="2"/>
  <c r="L20" i="2"/>
  <c r="K20" i="2"/>
  <c r="R19" i="2"/>
  <c r="Q19" i="2"/>
  <c r="P19" i="2"/>
  <c r="O19" i="2"/>
  <c r="N19" i="2"/>
  <c r="M19" i="2"/>
  <c r="L19" i="2"/>
  <c r="K19" i="2"/>
  <c r="R18" i="2"/>
  <c r="Q18" i="2"/>
  <c r="P18" i="2"/>
  <c r="O18" i="2"/>
  <c r="N18" i="2"/>
  <c r="M18" i="2"/>
  <c r="L18" i="2"/>
  <c r="K18" i="2"/>
  <c r="R17" i="2"/>
  <c r="Q17" i="2"/>
  <c r="P17" i="2"/>
  <c r="O17" i="2"/>
  <c r="N17" i="2"/>
  <c r="M17" i="2"/>
  <c r="L17" i="2"/>
  <c r="K17" i="2"/>
  <c r="R16" i="2"/>
  <c r="Q16" i="2"/>
  <c r="P16" i="2"/>
  <c r="O16" i="2"/>
  <c r="N16" i="2"/>
  <c r="M16" i="2"/>
  <c r="L16" i="2"/>
  <c r="K16" i="2"/>
  <c r="R15" i="2"/>
  <c r="Q15" i="2"/>
  <c r="P15" i="2"/>
  <c r="O15" i="2"/>
  <c r="N15" i="2"/>
  <c r="M15" i="2"/>
  <c r="L15" i="2"/>
  <c r="K15" i="2"/>
  <c r="R14" i="2"/>
  <c r="Q14" i="2"/>
  <c r="P14" i="2"/>
  <c r="O14" i="2"/>
  <c r="N14" i="2"/>
  <c r="M14" i="2"/>
  <c r="L14" i="2"/>
  <c r="K14" i="2"/>
  <c r="R13" i="2"/>
  <c r="Q13" i="2"/>
  <c r="P13" i="2"/>
  <c r="O13" i="2"/>
  <c r="N13" i="2"/>
  <c r="M13" i="2"/>
  <c r="L13" i="2"/>
  <c r="K13" i="2"/>
  <c r="R12" i="2"/>
  <c r="Q12" i="2"/>
  <c r="P12" i="2"/>
  <c r="O12" i="2"/>
  <c r="N12" i="2"/>
  <c r="M12" i="2"/>
  <c r="L12" i="2"/>
  <c r="K12" i="2"/>
  <c r="R11" i="2"/>
  <c r="Q11" i="2"/>
  <c r="P11" i="2"/>
  <c r="O11" i="2"/>
  <c r="N11" i="2"/>
  <c r="M11" i="2"/>
  <c r="L11" i="2"/>
  <c r="K11" i="2"/>
  <c r="R10" i="2"/>
  <c r="Q10" i="2"/>
  <c r="P10" i="2"/>
  <c r="O10" i="2"/>
  <c r="N10" i="2"/>
  <c r="M10" i="2"/>
  <c r="L10" i="2"/>
  <c r="K10" i="2"/>
  <c r="R9" i="2"/>
  <c r="Q9" i="2"/>
  <c r="P9" i="2"/>
  <c r="O9" i="2"/>
  <c r="N9" i="2"/>
  <c r="M9" i="2"/>
  <c r="L9" i="2"/>
  <c r="K9" i="2"/>
  <c r="R8" i="2"/>
  <c r="Q8" i="2"/>
  <c r="P8" i="2"/>
  <c r="O8" i="2"/>
  <c r="N8" i="2"/>
  <c r="M8" i="2"/>
  <c r="L8" i="2"/>
  <c r="K8" i="2"/>
  <c r="R7" i="2"/>
  <c r="Q7" i="2"/>
  <c r="P7" i="2"/>
  <c r="O7" i="2"/>
  <c r="N7" i="2"/>
  <c r="M7" i="2"/>
  <c r="L7" i="2"/>
  <c r="K7" i="2"/>
</calcChain>
</file>

<file path=xl/sharedStrings.xml><?xml version="1.0" encoding="utf-8"?>
<sst xmlns="http://schemas.openxmlformats.org/spreadsheetml/2006/main" count="135" uniqueCount="52">
  <si>
    <t>1998</t>
  </si>
  <si>
    <t>2000</t>
  </si>
  <si>
    <t>2002</t>
  </si>
  <si>
    <t>2004</t>
  </si>
  <si>
    <t>2006</t>
  </si>
  <si>
    <t>2008</t>
  </si>
  <si>
    <t>2010</t>
  </si>
  <si>
    <t>2012</t>
  </si>
  <si>
    <t>Australia</t>
  </si>
  <si>
    <t>Austria</t>
  </si>
  <si>
    <t>Belgium</t>
  </si>
  <si>
    <t>Canada</t>
  </si>
  <si>
    <t>Denmark</t>
  </si>
  <si>
    <t>Finland</t>
  </si>
  <si>
    <t>France</t>
  </si>
  <si>
    <t>Germany</t>
  </si>
  <si>
    <t>Greece</t>
  </si>
  <si>
    <t>Iceland</t>
  </si>
  <si>
    <t>Ireland</t>
  </si>
  <si>
    <t>Italy</t>
  </si>
  <si>
    <t>Japan</t>
  </si>
  <si>
    <t>Korea, Rep.</t>
  </si>
  <si>
    <t>Netherlands</t>
  </si>
  <si>
    <t>New Zealand</t>
  </si>
  <si>
    <t>Norway</t>
  </si>
  <si>
    <t>Portugal</t>
  </si>
  <si>
    <t>Spain</t>
  </si>
  <si>
    <t>Sweden</t>
  </si>
  <si>
    <t>Switzerland</t>
  </si>
  <si>
    <t>United Kingdom</t>
  </si>
  <si>
    <t>United States</t>
  </si>
  <si>
    <t>unit: USD/gallon</t>
  </si>
  <si>
    <t>unit: USD/liter</t>
  </si>
  <si>
    <t>INDICATOR_CODE</t>
  </si>
  <si>
    <t>INDICATOR_NAME</t>
  </si>
  <si>
    <t>SOURCE_NOTE</t>
  </si>
  <si>
    <t>SOURCE_ORGANIZATION</t>
  </si>
  <si>
    <t>NY.GDP.MKTP.KD</t>
  </si>
  <si>
    <t>GDP (constant 2005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</si>
  <si>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U.S. dollars. Dollar figures for GDP are converted from domestic currencies using 2000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</si>
  <si>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</si>
  <si>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EP.PMP.SGAS.CD</t>
  </si>
  <si>
    <t>Pump price for gasoline (US$ per liter)</t>
  </si>
  <si>
    <t>Fuel prices refer to the pump prices of the most widely sold grade of gasoline. Prices have been converted from the local currency to U.S. dollars.</t>
  </si>
  <si>
    <t>German Agency for International Cooperation (GIZ).</t>
  </si>
  <si>
    <t>unit: million gallons/year</t>
  </si>
  <si>
    <t>unit: thousand barrels/day</t>
  </si>
  <si>
    <t>unit: thousand gallons/year</t>
  </si>
  <si>
    <t>Source: US Energy Information Administration</t>
  </si>
  <si>
    <t>Source: World Bank</t>
  </si>
  <si>
    <t>https://www.eia.gov/totalenergy/data/monthly/</t>
  </si>
  <si>
    <t>Monthly Energy Review, Table 11.2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</si>
</sst>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1" fillId="0" borderId="0" xfId="1"/>
    <xf numFmtId="0" fontId="1" fillId="0" borderId="0" xfId="1" applyFill="1"/>
    <xf numFmtId="0" fontId="3" fillId="0" borderId="0" xfId="0" applyFont="1"/>
    <xf numFmtId="0" fontId="4" fillId="0" borderId="0" xfId="0" applyFont="1"/>
    <xf numFmtId="0" fontId="4" fillId="0" borderId="0" xfId="0" applyFont="1" applyAlignment="1">
      <alignment horizontal="center" vertical="center"/>
    </xf>
    <xf numFmtId="0" fontId="2" fillId="0" borderId="0" xfId="1" applyFont="1"/>
    <xf numFmtId="0" fontId="2" fillId="0" borderId="0" xfId="1" applyFont="1" applyAlignment="1">
      <alignment horizontal="center" vertical="center"/>
    </xf>
    <xf numFmtId="0" fontId="1" fillId="0" borderId="0" xfId="1" applyFont="1"/>
    <xf numFmtId="0" fontId="3" fillId="0" borderId="0" xfId="0" applyFont="1"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
  <sheetViews>
    <sheetView tabSelected="1" workbookViewId="0">
      <selection activeCell="L10" sqref="L10"/>
    </sheetView>
  </sheetViews>
  <sheetFormatPr defaultRowHeight="12.75" x14ac:dyDescent="0.2"/>
  <cols>
    <col min="1" max="1" width="22.85546875" customWidth="1"/>
    <col min="2" max="9" width="9.42578125" bestFit="1" customWidth="1"/>
    <col min="11" max="11" width="12.5703125" customWidth="1"/>
    <col min="12" max="18" width="12" bestFit="1" customWidth="1"/>
    <col min="20" max="27" width="9.42578125" bestFit="1" customWidth="1"/>
  </cols>
  <sheetData>
    <row r="1" spans="1:27" s="3" customFormat="1" ht="15" x14ac:dyDescent="0.25">
      <c r="A1" s="3" t="s">
        <v>48</v>
      </c>
    </row>
    <row r="2" spans="1:27" s="3" customFormat="1" ht="15" x14ac:dyDescent="0.25">
      <c r="A2" s="3" t="s">
        <v>51</v>
      </c>
    </row>
    <row r="3" spans="1:27" s="3" customFormat="1" ht="15" x14ac:dyDescent="0.25">
      <c r="A3" s="3" t="s">
        <v>50</v>
      </c>
    </row>
    <row r="4" spans="1:27" s="3" customFormat="1" ht="15" x14ac:dyDescent="0.25"/>
    <row r="5" spans="1:27" ht="15" x14ac:dyDescent="0.25">
      <c r="B5" s="3" t="s">
        <v>46</v>
      </c>
      <c r="C5" s="3"/>
      <c r="D5" s="3"/>
      <c r="E5" s="3"/>
      <c r="F5" s="3"/>
      <c r="G5" s="3"/>
      <c r="H5" s="3"/>
      <c r="I5" s="3"/>
      <c r="J5" s="3"/>
      <c r="K5" s="3" t="s">
        <v>47</v>
      </c>
      <c r="L5" s="3"/>
      <c r="M5" s="3"/>
      <c r="N5" s="3"/>
      <c r="O5" s="3"/>
      <c r="P5" s="3"/>
      <c r="Q5" s="3"/>
      <c r="R5" s="3"/>
      <c r="S5" s="3"/>
      <c r="T5" s="3" t="s">
        <v>45</v>
      </c>
      <c r="U5" s="3"/>
      <c r="V5" s="3"/>
      <c r="W5" s="3"/>
      <c r="X5" s="3"/>
      <c r="Y5" s="3"/>
      <c r="Z5" s="3"/>
      <c r="AA5" s="3"/>
    </row>
    <row r="6" spans="1:27" ht="33.75" customHeight="1" x14ac:dyDescent="0.25">
      <c r="A6" s="8"/>
      <c r="B6" s="7" t="s">
        <v>0</v>
      </c>
      <c r="C6" s="7" t="s">
        <v>1</v>
      </c>
      <c r="D6" s="7" t="s">
        <v>2</v>
      </c>
      <c r="E6" s="7" t="s">
        <v>3</v>
      </c>
      <c r="F6" s="7" t="s">
        <v>4</v>
      </c>
      <c r="G6" s="7" t="s">
        <v>5</v>
      </c>
      <c r="H6" s="7" t="s">
        <v>6</v>
      </c>
      <c r="I6" s="7" t="s">
        <v>7</v>
      </c>
      <c r="J6" s="3"/>
      <c r="K6" s="7" t="s">
        <v>0</v>
      </c>
      <c r="L6" s="7" t="s">
        <v>1</v>
      </c>
      <c r="M6" s="7" t="s">
        <v>2</v>
      </c>
      <c r="N6" s="7" t="s">
        <v>3</v>
      </c>
      <c r="O6" s="7" t="s">
        <v>4</v>
      </c>
      <c r="P6" s="7" t="s">
        <v>5</v>
      </c>
      <c r="Q6" s="7" t="s">
        <v>6</v>
      </c>
      <c r="R6" s="7" t="s">
        <v>7</v>
      </c>
      <c r="S6" s="3"/>
      <c r="T6" s="7">
        <v>1998</v>
      </c>
      <c r="U6" s="7">
        <v>2000</v>
      </c>
      <c r="V6" s="7">
        <v>2002</v>
      </c>
      <c r="W6" s="7">
        <v>2004</v>
      </c>
      <c r="X6" s="7">
        <v>2006</v>
      </c>
      <c r="Y6" s="7">
        <v>2008</v>
      </c>
      <c r="Z6" s="7">
        <v>2010</v>
      </c>
      <c r="AA6" s="7">
        <v>2012</v>
      </c>
    </row>
    <row r="7" spans="1:27" ht="15" x14ac:dyDescent="0.25">
      <c r="A7" s="6" t="s">
        <v>8</v>
      </c>
      <c r="B7" s="9">
        <v>852</v>
      </c>
      <c r="C7" s="9">
        <v>872.42899999999997</v>
      </c>
      <c r="D7" s="9">
        <v>921.32680000000005</v>
      </c>
      <c r="E7" s="9">
        <v>1003.8484</v>
      </c>
      <c r="F7" s="9">
        <v>1035.1166000000001</v>
      </c>
      <c r="G7" s="9">
        <v>996.77729999999997</v>
      </c>
      <c r="H7" s="9">
        <v>1005.4690000000001</v>
      </c>
      <c r="I7" s="9">
        <v>1073.6645000000001</v>
      </c>
      <c r="J7" s="3"/>
      <c r="K7" s="3">
        <f>1000*365*42*B7</f>
        <v>13061160000</v>
      </c>
      <c r="L7" s="3">
        <f t="shared" ref="L7:R22" si="0">1000*365*42*C7</f>
        <v>13374336570</v>
      </c>
      <c r="M7" s="3">
        <f t="shared" si="0"/>
        <v>14123939844</v>
      </c>
      <c r="N7" s="3">
        <f t="shared" si="0"/>
        <v>15388995972</v>
      </c>
      <c r="O7" s="3">
        <f t="shared" si="0"/>
        <v>15868337478</v>
      </c>
      <c r="P7" s="3">
        <f t="shared" si="0"/>
        <v>15280596009</v>
      </c>
      <c r="Q7" s="3">
        <f t="shared" si="0"/>
        <v>15413839770</v>
      </c>
      <c r="R7" s="3">
        <f t="shared" si="0"/>
        <v>16459276785.000002</v>
      </c>
      <c r="S7" s="3"/>
      <c r="T7" s="3">
        <f>K7/1000000</f>
        <v>13061.16</v>
      </c>
      <c r="U7" s="3">
        <f t="shared" ref="U7:AA22" si="1">L7/1000000</f>
        <v>13374.336569999999</v>
      </c>
      <c r="V7" s="3">
        <f t="shared" si="1"/>
        <v>14123.939844</v>
      </c>
      <c r="W7" s="3">
        <f t="shared" si="1"/>
        <v>15388.995972000001</v>
      </c>
      <c r="X7" s="3">
        <f t="shared" si="1"/>
        <v>15868.337477999999</v>
      </c>
      <c r="Y7" s="3">
        <f t="shared" si="1"/>
        <v>15280.596009000001</v>
      </c>
      <c r="Z7" s="3">
        <f t="shared" si="1"/>
        <v>15413.83977</v>
      </c>
      <c r="AA7" s="3">
        <f t="shared" si="1"/>
        <v>16459.276785000002</v>
      </c>
    </row>
    <row r="8" spans="1:27" ht="15" x14ac:dyDescent="0.25">
      <c r="A8" s="6" t="s">
        <v>9</v>
      </c>
      <c r="B8" s="9">
        <v>266</v>
      </c>
      <c r="C8" s="9">
        <v>250.5984</v>
      </c>
      <c r="D8" s="9">
        <v>273.61919999999998</v>
      </c>
      <c r="E8" s="9">
        <v>295.3716</v>
      </c>
      <c r="F8" s="9">
        <v>298.81639999999999</v>
      </c>
      <c r="G8" s="9">
        <v>284.49369999999999</v>
      </c>
      <c r="H8" s="9">
        <v>277.63729999999998</v>
      </c>
      <c r="I8" s="9">
        <v>259.77870000000001</v>
      </c>
      <c r="J8" s="3"/>
      <c r="K8" s="3">
        <f t="shared" ref="K8:R29" si="2">1000*365*42*B8</f>
        <v>4077780000</v>
      </c>
      <c r="L8" s="3">
        <f t="shared" si="0"/>
        <v>3841673472</v>
      </c>
      <c r="M8" s="3">
        <f t="shared" si="0"/>
        <v>4194582335.9999995</v>
      </c>
      <c r="N8" s="3">
        <f t="shared" si="0"/>
        <v>4528046628</v>
      </c>
      <c r="O8" s="3">
        <f t="shared" si="0"/>
        <v>4580855412</v>
      </c>
      <c r="P8" s="3">
        <f t="shared" si="0"/>
        <v>4361288421</v>
      </c>
      <c r="Q8" s="3">
        <f t="shared" si="0"/>
        <v>4256179808.9999995</v>
      </c>
      <c r="R8" s="3">
        <f t="shared" si="0"/>
        <v>3982407471</v>
      </c>
      <c r="S8" s="3"/>
      <c r="T8" s="3">
        <f t="shared" ref="T8:AA29" si="3">K8/1000000</f>
        <v>4077.78</v>
      </c>
      <c r="U8" s="3">
        <f t="shared" si="1"/>
        <v>3841.6734719999999</v>
      </c>
      <c r="V8" s="3">
        <f t="shared" si="1"/>
        <v>4194.5823359999995</v>
      </c>
      <c r="W8" s="3">
        <f t="shared" si="1"/>
        <v>4528.0466280000001</v>
      </c>
      <c r="X8" s="3">
        <f t="shared" si="1"/>
        <v>4580.8554119999999</v>
      </c>
      <c r="Y8" s="3">
        <f t="shared" si="1"/>
        <v>4361.2884210000002</v>
      </c>
      <c r="Z8" s="3">
        <f t="shared" si="1"/>
        <v>4256.1798089999993</v>
      </c>
      <c r="AA8" s="3">
        <f t="shared" si="1"/>
        <v>3982.407471</v>
      </c>
    </row>
    <row r="9" spans="1:27" ht="15" x14ac:dyDescent="0.25">
      <c r="A9" s="6" t="s">
        <v>10</v>
      </c>
      <c r="B9" s="9">
        <v>622</v>
      </c>
      <c r="C9" s="9">
        <v>606.31690000000003</v>
      </c>
      <c r="D9" s="9">
        <v>617.26850000000002</v>
      </c>
      <c r="E9" s="9">
        <v>656.54100000000005</v>
      </c>
      <c r="F9" s="9">
        <v>638.22739999999999</v>
      </c>
      <c r="G9" s="9">
        <v>716.59889999999996</v>
      </c>
      <c r="H9" s="9">
        <v>667.26220000000001</v>
      </c>
      <c r="I9" s="9">
        <v>606.20870000000002</v>
      </c>
      <c r="J9" s="3"/>
      <c r="K9" s="3">
        <f t="shared" si="2"/>
        <v>9535260000</v>
      </c>
      <c r="L9" s="3">
        <f t="shared" si="0"/>
        <v>9294838077</v>
      </c>
      <c r="M9" s="3">
        <f t="shared" si="0"/>
        <v>9462726105</v>
      </c>
      <c r="N9" s="3">
        <f t="shared" si="0"/>
        <v>10064773530</v>
      </c>
      <c r="O9" s="3">
        <f t="shared" si="0"/>
        <v>9784026042</v>
      </c>
      <c r="P9" s="3">
        <f t="shared" si="0"/>
        <v>10985461137</v>
      </c>
      <c r="Q9" s="3">
        <f t="shared" si="0"/>
        <v>10229129526</v>
      </c>
      <c r="R9" s="3">
        <f t="shared" si="0"/>
        <v>9293179371</v>
      </c>
      <c r="S9" s="3"/>
      <c r="T9" s="3">
        <f t="shared" si="3"/>
        <v>9535.26</v>
      </c>
      <c r="U9" s="3">
        <f t="shared" si="1"/>
        <v>9294.8380770000003</v>
      </c>
      <c r="V9" s="3">
        <f t="shared" si="1"/>
        <v>9462.7261049999997</v>
      </c>
      <c r="W9" s="3">
        <f t="shared" si="1"/>
        <v>10064.77353</v>
      </c>
      <c r="X9" s="3">
        <f t="shared" si="1"/>
        <v>9784.0260419999995</v>
      </c>
      <c r="Y9" s="3">
        <f t="shared" si="1"/>
        <v>10985.461137</v>
      </c>
      <c r="Z9" s="3">
        <f t="shared" si="1"/>
        <v>10229.129526000001</v>
      </c>
      <c r="AA9" s="3">
        <f t="shared" si="1"/>
        <v>9293.1793710000002</v>
      </c>
    </row>
    <row r="10" spans="1:27" ht="15" x14ac:dyDescent="0.25">
      <c r="A10" s="6" t="s">
        <v>11</v>
      </c>
      <c r="B10" s="9">
        <v>1931</v>
      </c>
      <c r="C10" s="9">
        <v>2013.9097999999999</v>
      </c>
      <c r="D10" s="9">
        <v>2065.0657000000001</v>
      </c>
      <c r="E10" s="9">
        <v>2281.9645</v>
      </c>
      <c r="F10" s="9">
        <v>2228.8492999999999</v>
      </c>
      <c r="G10" s="9">
        <v>2266.9962</v>
      </c>
      <c r="H10" s="9">
        <v>2283.3534</v>
      </c>
      <c r="I10" s="9">
        <v>2350.6923000000002</v>
      </c>
      <c r="J10" s="3"/>
      <c r="K10" s="3">
        <f t="shared" si="2"/>
        <v>29602230000</v>
      </c>
      <c r="L10" s="3">
        <f t="shared" si="0"/>
        <v>30873237234</v>
      </c>
      <c r="M10" s="3">
        <f t="shared" si="0"/>
        <v>31657457181</v>
      </c>
      <c r="N10" s="3">
        <f t="shared" si="0"/>
        <v>34982515785</v>
      </c>
      <c r="O10" s="3">
        <f t="shared" si="0"/>
        <v>34168259768.999996</v>
      </c>
      <c r="P10" s="3">
        <f t="shared" si="0"/>
        <v>34753051746</v>
      </c>
      <c r="Q10" s="3">
        <f t="shared" si="0"/>
        <v>35003807622</v>
      </c>
      <c r="R10" s="3">
        <f t="shared" si="0"/>
        <v>36036112959</v>
      </c>
      <c r="S10" s="3"/>
      <c r="T10" s="3">
        <f t="shared" si="3"/>
        <v>29602.23</v>
      </c>
      <c r="U10" s="3">
        <f t="shared" si="1"/>
        <v>30873.237234</v>
      </c>
      <c r="V10" s="3">
        <f t="shared" si="1"/>
        <v>31657.457181000002</v>
      </c>
      <c r="W10" s="3">
        <f t="shared" si="1"/>
        <v>34982.515785000003</v>
      </c>
      <c r="X10" s="3">
        <f t="shared" si="1"/>
        <v>34168.259768999997</v>
      </c>
      <c r="Y10" s="3">
        <f t="shared" si="1"/>
        <v>34753.051745999997</v>
      </c>
      <c r="Z10" s="3">
        <f t="shared" si="1"/>
        <v>35003.807622</v>
      </c>
      <c r="AA10" s="3">
        <f t="shared" si="1"/>
        <v>36036.112958999998</v>
      </c>
    </row>
    <row r="11" spans="1:27" ht="15" x14ac:dyDescent="0.25">
      <c r="A11" s="6" t="s">
        <v>12</v>
      </c>
      <c r="B11" s="9">
        <v>223</v>
      </c>
      <c r="C11" s="9">
        <v>210</v>
      </c>
      <c r="D11" s="9">
        <v>197.1644</v>
      </c>
      <c r="E11" s="9">
        <v>185.33330000000001</v>
      </c>
      <c r="F11" s="9">
        <v>190.44929999999999</v>
      </c>
      <c r="G11" s="9">
        <v>181.08609999999999</v>
      </c>
      <c r="H11" s="9">
        <v>167.4666</v>
      </c>
      <c r="I11" s="9">
        <v>155.4888</v>
      </c>
      <c r="J11" s="3"/>
      <c r="K11" s="3">
        <f t="shared" si="2"/>
        <v>3418590000</v>
      </c>
      <c r="L11" s="3">
        <f t="shared" si="0"/>
        <v>3219300000</v>
      </c>
      <c r="M11" s="3">
        <f t="shared" si="0"/>
        <v>3022530252</v>
      </c>
      <c r="N11" s="3">
        <f t="shared" si="0"/>
        <v>2841159489</v>
      </c>
      <c r="O11" s="3">
        <f t="shared" si="0"/>
        <v>2919587769</v>
      </c>
      <c r="P11" s="3">
        <f t="shared" si="0"/>
        <v>2776049913</v>
      </c>
      <c r="Q11" s="3">
        <f t="shared" si="0"/>
        <v>2567262978</v>
      </c>
      <c r="R11" s="3">
        <f t="shared" si="0"/>
        <v>2383643304</v>
      </c>
      <c r="S11" s="3"/>
      <c r="T11" s="3">
        <f t="shared" si="3"/>
        <v>3418.59</v>
      </c>
      <c r="U11" s="3">
        <f t="shared" si="1"/>
        <v>3219.3</v>
      </c>
      <c r="V11" s="3">
        <f t="shared" si="1"/>
        <v>3022.530252</v>
      </c>
      <c r="W11" s="3">
        <f t="shared" si="1"/>
        <v>2841.1594890000001</v>
      </c>
      <c r="X11" s="3">
        <f t="shared" si="1"/>
        <v>2919.5877690000002</v>
      </c>
      <c r="Y11" s="3">
        <f t="shared" si="1"/>
        <v>2776.0499129999998</v>
      </c>
      <c r="Z11" s="3">
        <f t="shared" si="1"/>
        <v>2567.2629780000002</v>
      </c>
      <c r="AA11" s="3">
        <f t="shared" si="1"/>
        <v>2383.6433040000002</v>
      </c>
    </row>
    <row r="12" spans="1:27" ht="15" x14ac:dyDescent="0.25">
      <c r="A12" s="6" t="s">
        <v>13</v>
      </c>
      <c r="B12" s="9">
        <v>210</v>
      </c>
      <c r="C12" s="9">
        <v>214.97810000000001</v>
      </c>
      <c r="D12" s="9">
        <v>219.7397</v>
      </c>
      <c r="E12" s="9">
        <v>220.989</v>
      </c>
      <c r="F12" s="9">
        <v>222.26849999999999</v>
      </c>
      <c r="G12" s="9">
        <v>216.86859999999999</v>
      </c>
      <c r="H12" s="9">
        <v>213.88329999999999</v>
      </c>
      <c r="I12" s="9">
        <v>198.39259999999999</v>
      </c>
      <c r="J12" s="3"/>
      <c r="K12" s="3">
        <f t="shared" si="2"/>
        <v>3219300000</v>
      </c>
      <c r="L12" s="3">
        <f t="shared" si="0"/>
        <v>3295614273</v>
      </c>
      <c r="M12" s="3">
        <f t="shared" si="0"/>
        <v>3368609601</v>
      </c>
      <c r="N12" s="3">
        <f t="shared" si="0"/>
        <v>3387761370</v>
      </c>
      <c r="O12" s="3">
        <f t="shared" si="0"/>
        <v>3407376105</v>
      </c>
      <c r="P12" s="3">
        <f t="shared" si="0"/>
        <v>3324595638</v>
      </c>
      <c r="Q12" s="3">
        <f t="shared" si="0"/>
        <v>3278830989</v>
      </c>
      <c r="R12" s="3">
        <f t="shared" si="0"/>
        <v>3041358558</v>
      </c>
      <c r="S12" s="3"/>
      <c r="T12" s="3">
        <f t="shared" si="3"/>
        <v>3219.3</v>
      </c>
      <c r="U12" s="3">
        <f t="shared" si="1"/>
        <v>3295.6142730000001</v>
      </c>
      <c r="V12" s="3">
        <f t="shared" si="1"/>
        <v>3368.6096010000001</v>
      </c>
      <c r="W12" s="3">
        <f t="shared" si="1"/>
        <v>3387.7613700000002</v>
      </c>
      <c r="X12" s="3">
        <f t="shared" si="1"/>
        <v>3407.3761049999998</v>
      </c>
      <c r="Y12" s="3">
        <f t="shared" si="1"/>
        <v>3324.5956379999998</v>
      </c>
      <c r="Z12" s="3">
        <f t="shared" si="1"/>
        <v>3278.830989</v>
      </c>
      <c r="AA12" s="3">
        <f t="shared" si="1"/>
        <v>3041.3585579999999</v>
      </c>
    </row>
    <row r="13" spans="1:27" ht="15" x14ac:dyDescent="0.25">
      <c r="A13" s="6" t="s">
        <v>14</v>
      </c>
      <c r="B13" s="9">
        <v>2043</v>
      </c>
      <c r="C13" s="9">
        <v>2000.5709999999999</v>
      </c>
      <c r="D13" s="9">
        <v>1991.5644</v>
      </c>
      <c r="E13" s="9">
        <v>2009.3388</v>
      </c>
      <c r="F13" s="9">
        <v>1991.1424999999999</v>
      </c>
      <c r="G13" s="9">
        <v>1944.3773000000001</v>
      </c>
      <c r="H13" s="9">
        <v>1833.4471000000001</v>
      </c>
      <c r="I13" s="9">
        <v>1771.7913000000001</v>
      </c>
      <c r="J13" s="3"/>
      <c r="K13" s="3">
        <f t="shared" si="2"/>
        <v>31319190000</v>
      </c>
      <c r="L13" s="3">
        <f t="shared" si="0"/>
        <v>30668753430</v>
      </c>
      <c r="M13" s="3">
        <f t="shared" si="0"/>
        <v>30530682252</v>
      </c>
      <c r="N13" s="3">
        <f t="shared" si="0"/>
        <v>30803163804</v>
      </c>
      <c r="O13" s="3">
        <f t="shared" si="0"/>
        <v>30524214525</v>
      </c>
      <c r="P13" s="3">
        <f t="shared" si="0"/>
        <v>29807304009</v>
      </c>
      <c r="Q13" s="3">
        <f t="shared" si="0"/>
        <v>28106744043</v>
      </c>
      <c r="R13" s="3">
        <f t="shared" si="0"/>
        <v>27161560629</v>
      </c>
      <c r="S13" s="3"/>
      <c r="T13" s="3">
        <f t="shared" si="3"/>
        <v>31319.19</v>
      </c>
      <c r="U13" s="3">
        <f t="shared" si="1"/>
        <v>30668.753430000001</v>
      </c>
      <c r="V13" s="3">
        <f t="shared" si="1"/>
        <v>30530.682251999999</v>
      </c>
      <c r="W13" s="3">
        <f t="shared" si="1"/>
        <v>30803.163804</v>
      </c>
      <c r="X13" s="3">
        <f t="shared" si="1"/>
        <v>30524.214524999999</v>
      </c>
      <c r="Y13" s="3">
        <f t="shared" si="1"/>
        <v>29807.304008999999</v>
      </c>
      <c r="Z13" s="3">
        <f t="shared" si="1"/>
        <v>28106.744042999999</v>
      </c>
      <c r="AA13" s="3">
        <f t="shared" si="1"/>
        <v>27161.560629</v>
      </c>
    </row>
    <row r="14" spans="1:27" ht="15" x14ac:dyDescent="0.25">
      <c r="A14" s="6" t="s">
        <v>15</v>
      </c>
      <c r="B14" s="9">
        <v>2923</v>
      </c>
      <c r="C14" s="9">
        <v>2766.7514000000001</v>
      </c>
      <c r="D14" s="9">
        <v>2710.4</v>
      </c>
      <c r="E14" s="9">
        <v>2649.3989000000001</v>
      </c>
      <c r="F14" s="9">
        <v>2638.9232999999999</v>
      </c>
      <c r="G14" s="9">
        <v>2533.4472999999998</v>
      </c>
      <c r="H14" s="9">
        <v>2466.9265999999998</v>
      </c>
      <c r="I14" s="9">
        <v>2389.1325000000002</v>
      </c>
      <c r="J14" s="3"/>
      <c r="K14" s="3">
        <f t="shared" si="2"/>
        <v>44809590000</v>
      </c>
      <c r="L14" s="3">
        <f t="shared" si="0"/>
        <v>42414298962</v>
      </c>
      <c r="M14" s="3">
        <f t="shared" si="0"/>
        <v>41550432000</v>
      </c>
      <c r="N14" s="3">
        <f t="shared" si="0"/>
        <v>40615285137</v>
      </c>
      <c r="O14" s="3">
        <f t="shared" si="0"/>
        <v>40454694189</v>
      </c>
      <c r="P14" s="3">
        <f t="shared" si="0"/>
        <v>38837747109</v>
      </c>
      <c r="Q14" s="3">
        <f t="shared" si="0"/>
        <v>37817984778</v>
      </c>
      <c r="R14" s="3">
        <f t="shared" si="0"/>
        <v>36625401225</v>
      </c>
      <c r="S14" s="3"/>
      <c r="T14" s="3">
        <f t="shared" si="3"/>
        <v>44809.59</v>
      </c>
      <c r="U14" s="3">
        <f t="shared" si="1"/>
        <v>42414.298962000001</v>
      </c>
      <c r="V14" s="3">
        <f t="shared" si="1"/>
        <v>41550.432000000001</v>
      </c>
      <c r="W14" s="3">
        <f t="shared" si="1"/>
        <v>40615.285136999999</v>
      </c>
      <c r="X14" s="3">
        <f t="shared" si="1"/>
        <v>40454.694189000002</v>
      </c>
      <c r="Y14" s="3">
        <f t="shared" si="1"/>
        <v>38837.747109000004</v>
      </c>
      <c r="Z14" s="3">
        <f t="shared" si="1"/>
        <v>37817.984777999998</v>
      </c>
      <c r="AA14" s="3">
        <f t="shared" si="1"/>
        <v>36625.401225000001</v>
      </c>
    </row>
    <row r="15" spans="1:27" ht="15" x14ac:dyDescent="0.25">
      <c r="A15" s="6" t="s">
        <v>16</v>
      </c>
      <c r="B15" s="9">
        <v>392</v>
      </c>
      <c r="C15" s="9">
        <v>399.2131</v>
      </c>
      <c r="D15" s="9">
        <v>408.39449999999999</v>
      </c>
      <c r="E15" s="9">
        <v>419.7595</v>
      </c>
      <c r="F15" s="9">
        <v>444.09589999999997</v>
      </c>
      <c r="G15" s="9">
        <v>428.85550000000001</v>
      </c>
      <c r="H15" s="9">
        <v>372.45370000000003</v>
      </c>
      <c r="I15" s="9">
        <v>306.14640000000003</v>
      </c>
      <c r="J15" s="3"/>
      <c r="K15" s="3">
        <f t="shared" si="2"/>
        <v>6009360000</v>
      </c>
      <c r="L15" s="3">
        <f t="shared" si="0"/>
        <v>6119936823</v>
      </c>
      <c r="M15" s="3">
        <f t="shared" si="0"/>
        <v>6260687685</v>
      </c>
      <c r="N15" s="3">
        <f t="shared" si="0"/>
        <v>6434913135</v>
      </c>
      <c r="O15" s="3">
        <f t="shared" si="0"/>
        <v>6807990147</v>
      </c>
      <c r="P15" s="3">
        <f t="shared" si="0"/>
        <v>6574354815</v>
      </c>
      <c r="Q15" s="3">
        <f t="shared" si="0"/>
        <v>5709715221</v>
      </c>
      <c r="R15" s="3">
        <f t="shared" si="0"/>
        <v>4693224312</v>
      </c>
      <c r="S15" s="3"/>
      <c r="T15" s="3">
        <f t="shared" si="3"/>
        <v>6009.36</v>
      </c>
      <c r="U15" s="3">
        <f t="shared" si="1"/>
        <v>6119.936823</v>
      </c>
      <c r="V15" s="3">
        <f t="shared" si="1"/>
        <v>6260.6876849999999</v>
      </c>
      <c r="W15" s="3">
        <f t="shared" si="1"/>
        <v>6434.9131349999998</v>
      </c>
      <c r="X15" s="3">
        <f t="shared" si="1"/>
        <v>6807.9901470000004</v>
      </c>
      <c r="Y15" s="3">
        <f t="shared" si="1"/>
        <v>6574.3548149999997</v>
      </c>
      <c r="Z15" s="3">
        <f t="shared" si="1"/>
        <v>5709.7152210000004</v>
      </c>
      <c r="AA15" s="3">
        <f t="shared" si="1"/>
        <v>4693.2243120000003</v>
      </c>
    </row>
    <row r="16" spans="1:27" ht="15" x14ac:dyDescent="0.25">
      <c r="A16" s="6" t="s">
        <v>17</v>
      </c>
      <c r="B16" s="9">
        <v>18</v>
      </c>
      <c r="C16" s="9">
        <v>18.229500000000002</v>
      </c>
      <c r="D16" s="9">
        <v>18.048400000000001</v>
      </c>
      <c r="E16" s="9">
        <v>19.031099999999999</v>
      </c>
      <c r="F16" s="9">
        <v>20.0778</v>
      </c>
      <c r="G16" s="9">
        <v>22.976199999999999</v>
      </c>
      <c r="H16" s="9">
        <v>20.9496</v>
      </c>
      <c r="I16" s="9">
        <v>17.939800000000002</v>
      </c>
      <c r="J16" s="3"/>
      <c r="K16" s="3">
        <f t="shared" si="2"/>
        <v>275940000</v>
      </c>
      <c r="L16" s="3">
        <f t="shared" si="0"/>
        <v>279458235</v>
      </c>
      <c r="M16" s="3">
        <f t="shared" si="0"/>
        <v>276681972</v>
      </c>
      <c r="N16" s="3">
        <f t="shared" si="0"/>
        <v>291746763</v>
      </c>
      <c r="O16" s="3">
        <f t="shared" si="0"/>
        <v>307792674</v>
      </c>
      <c r="P16" s="3">
        <f t="shared" si="0"/>
        <v>352225146</v>
      </c>
      <c r="Q16" s="3">
        <f t="shared" si="0"/>
        <v>321157368</v>
      </c>
      <c r="R16" s="3">
        <f t="shared" si="0"/>
        <v>275017134</v>
      </c>
      <c r="S16" s="3"/>
      <c r="T16" s="3">
        <f t="shared" si="3"/>
        <v>275.94</v>
      </c>
      <c r="U16" s="3">
        <f t="shared" si="1"/>
        <v>279.458235</v>
      </c>
      <c r="V16" s="3">
        <f t="shared" si="1"/>
        <v>276.68197199999997</v>
      </c>
      <c r="W16" s="3">
        <f t="shared" si="1"/>
        <v>291.74676299999999</v>
      </c>
      <c r="X16" s="3">
        <f t="shared" si="1"/>
        <v>307.79267399999998</v>
      </c>
      <c r="Y16" s="3">
        <f t="shared" si="1"/>
        <v>352.225146</v>
      </c>
      <c r="Z16" s="3">
        <f t="shared" si="1"/>
        <v>321.15736800000002</v>
      </c>
      <c r="AA16" s="3">
        <f t="shared" si="1"/>
        <v>275.017134</v>
      </c>
    </row>
    <row r="17" spans="1:27" ht="15" x14ac:dyDescent="0.25">
      <c r="A17" s="6" t="s">
        <v>18</v>
      </c>
      <c r="B17" s="9">
        <v>150</v>
      </c>
      <c r="C17" s="9">
        <v>169.98089999999999</v>
      </c>
      <c r="D17" s="9">
        <v>179.40549999999999</v>
      </c>
      <c r="E17" s="9">
        <v>181.75409999999999</v>
      </c>
      <c r="F17" s="9">
        <v>202.2055</v>
      </c>
      <c r="G17" s="9">
        <v>191.51310000000001</v>
      </c>
      <c r="H17" s="9">
        <v>161.40520000000001</v>
      </c>
      <c r="I17" s="9">
        <v>136.303</v>
      </c>
      <c r="J17" s="3"/>
      <c r="K17" s="3">
        <f t="shared" si="2"/>
        <v>2299500000</v>
      </c>
      <c r="L17" s="3">
        <f t="shared" si="0"/>
        <v>2605807197</v>
      </c>
      <c r="M17" s="3">
        <f t="shared" si="0"/>
        <v>2750286315</v>
      </c>
      <c r="N17" s="3">
        <f t="shared" si="0"/>
        <v>2786290353</v>
      </c>
      <c r="O17" s="3">
        <f t="shared" si="0"/>
        <v>3099810315</v>
      </c>
      <c r="P17" s="3">
        <f t="shared" si="0"/>
        <v>2935895823</v>
      </c>
      <c r="Q17" s="3">
        <f t="shared" si="0"/>
        <v>2474341716</v>
      </c>
      <c r="R17" s="3">
        <f t="shared" si="0"/>
        <v>2089524990</v>
      </c>
      <c r="S17" s="3"/>
      <c r="T17" s="3">
        <f t="shared" si="3"/>
        <v>2299.5</v>
      </c>
      <c r="U17" s="3">
        <f t="shared" si="1"/>
        <v>2605.8071970000001</v>
      </c>
      <c r="V17" s="3">
        <f t="shared" si="1"/>
        <v>2750.2863149999998</v>
      </c>
      <c r="W17" s="3">
        <f t="shared" si="1"/>
        <v>2786.2903529999999</v>
      </c>
      <c r="X17" s="3">
        <f t="shared" si="1"/>
        <v>3099.8103150000002</v>
      </c>
      <c r="Y17" s="3">
        <f t="shared" si="1"/>
        <v>2935.8958229999998</v>
      </c>
      <c r="Z17" s="3">
        <f t="shared" si="1"/>
        <v>2474.3417159999999</v>
      </c>
      <c r="AA17" s="3">
        <f t="shared" si="1"/>
        <v>2089.5249899999999</v>
      </c>
    </row>
    <row r="18" spans="1:27" ht="15" x14ac:dyDescent="0.25">
      <c r="A18" s="6" t="s">
        <v>19</v>
      </c>
      <c r="B18" s="9">
        <v>1943</v>
      </c>
      <c r="C18" s="9">
        <v>1853.7678000000001</v>
      </c>
      <c r="D18" s="9">
        <v>1870.1315</v>
      </c>
      <c r="E18" s="9">
        <v>1828.9235000000001</v>
      </c>
      <c r="F18" s="9">
        <v>1776.5862999999999</v>
      </c>
      <c r="G18" s="9">
        <v>1666.7657999999999</v>
      </c>
      <c r="H18" s="9">
        <v>1544.2282</v>
      </c>
      <c r="I18" s="9">
        <v>1370.1197</v>
      </c>
      <c r="J18" s="3"/>
      <c r="K18" s="3">
        <f t="shared" si="2"/>
        <v>29786190000</v>
      </c>
      <c r="L18" s="3">
        <f t="shared" si="0"/>
        <v>28418260374</v>
      </c>
      <c r="M18" s="3">
        <f t="shared" si="0"/>
        <v>28669115895</v>
      </c>
      <c r="N18" s="3">
        <f t="shared" si="0"/>
        <v>28037397255</v>
      </c>
      <c r="O18" s="3">
        <f t="shared" si="0"/>
        <v>27235067979</v>
      </c>
      <c r="P18" s="3">
        <f t="shared" si="0"/>
        <v>25551519714</v>
      </c>
      <c r="Q18" s="3">
        <f t="shared" si="0"/>
        <v>23673018306</v>
      </c>
      <c r="R18" s="3">
        <f t="shared" si="0"/>
        <v>21003935001</v>
      </c>
      <c r="S18" s="3"/>
      <c r="T18" s="3">
        <f t="shared" si="3"/>
        <v>29786.19</v>
      </c>
      <c r="U18" s="3">
        <f t="shared" si="1"/>
        <v>28418.260374000001</v>
      </c>
      <c r="V18" s="3">
        <f t="shared" si="1"/>
        <v>28669.115894999999</v>
      </c>
      <c r="W18" s="3">
        <f t="shared" si="1"/>
        <v>28037.397255</v>
      </c>
      <c r="X18" s="3">
        <f t="shared" si="1"/>
        <v>27235.067978999999</v>
      </c>
      <c r="Y18" s="3">
        <f t="shared" si="1"/>
        <v>25551.519713999998</v>
      </c>
      <c r="Z18" s="3">
        <f t="shared" si="1"/>
        <v>23673.018306000002</v>
      </c>
      <c r="AA18" s="3">
        <f t="shared" si="1"/>
        <v>21003.935001000002</v>
      </c>
    </row>
    <row r="19" spans="1:27" ht="15" x14ac:dyDescent="0.25">
      <c r="A19" s="6" t="s">
        <v>20</v>
      </c>
      <c r="B19" s="9">
        <v>5507</v>
      </c>
      <c r="C19" s="9">
        <v>5515.4261999999999</v>
      </c>
      <c r="D19" s="9">
        <v>5318.7588999999998</v>
      </c>
      <c r="E19" s="9">
        <v>5318.7650000000003</v>
      </c>
      <c r="F19" s="9">
        <v>5197.3999999999996</v>
      </c>
      <c r="G19" s="9">
        <v>4769.6052</v>
      </c>
      <c r="H19" s="9">
        <v>4429.2358999999997</v>
      </c>
      <c r="I19" s="9">
        <v>4694.7563</v>
      </c>
      <c r="J19" s="3"/>
      <c r="K19" s="3">
        <f t="shared" si="2"/>
        <v>84422310000</v>
      </c>
      <c r="L19" s="3">
        <f t="shared" si="0"/>
        <v>84551483646</v>
      </c>
      <c r="M19" s="3">
        <f t="shared" si="0"/>
        <v>81536573937</v>
      </c>
      <c r="N19" s="3">
        <f t="shared" si="0"/>
        <v>81536667450</v>
      </c>
      <c r="O19" s="3">
        <f t="shared" si="0"/>
        <v>79676142000</v>
      </c>
      <c r="P19" s="3">
        <f t="shared" si="0"/>
        <v>73118047716</v>
      </c>
      <c r="Q19" s="3">
        <f t="shared" si="0"/>
        <v>67900186346.999992</v>
      </c>
      <c r="R19" s="3">
        <f t="shared" si="0"/>
        <v>71970614079</v>
      </c>
      <c r="S19" s="3"/>
      <c r="T19" s="3">
        <f t="shared" si="3"/>
        <v>84422.31</v>
      </c>
      <c r="U19" s="3">
        <f t="shared" si="1"/>
        <v>84551.483645999993</v>
      </c>
      <c r="V19" s="3">
        <f t="shared" si="1"/>
        <v>81536.573936999994</v>
      </c>
      <c r="W19" s="3">
        <f t="shared" si="1"/>
        <v>81536.667449999994</v>
      </c>
      <c r="X19" s="3">
        <f t="shared" si="1"/>
        <v>79676.142000000007</v>
      </c>
      <c r="Y19" s="3">
        <f t="shared" si="1"/>
        <v>73118.047716000001</v>
      </c>
      <c r="Z19" s="3">
        <f t="shared" si="1"/>
        <v>67900.186346999995</v>
      </c>
      <c r="AA19" s="3">
        <f t="shared" si="1"/>
        <v>71970.614079000006</v>
      </c>
    </row>
    <row r="20" spans="1:27" ht="15" x14ac:dyDescent="0.25">
      <c r="A20" s="6" t="s">
        <v>21</v>
      </c>
      <c r="B20" s="9">
        <v>1917</v>
      </c>
      <c r="C20" s="9">
        <v>2135.3305999999998</v>
      </c>
      <c r="D20" s="9">
        <v>2149.1534000000001</v>
      </c>
      <c r="E20" s="9">
        <v>2155.1201999999998</v>
      </c>
      <c r="F20" s="9">
        <v>2179.9041000000002</v>
      </c>
      <c r="G20" s="9">
        <v>2142.3182999999999</v>
      </c>
      <c r="H20" s="9">
        <v>2268.5180999999998</v>
      </c>
      <c r="I20" s="9">
        <v>2321.6215999999999</v>
      </c>
      <c r="J20" s="3"/>
      <c r="K20" s="3">
        <f t="shared" si="2"/>
        <v>29387610000</v>
      </c>
      <c r="L20" s="3">
        <f t="shared" si="0"/>
        <v>32734618097.999996</v>
      </c>
      <c r="M20" s="3">
        <f t="shared" si="0"/>
        <v>32946521622.000004</v>
      </c>
      <c r="N20" s="3">
        <f t="shared" si="0"/>
        <v>33037992665.999996</v>
      </c>
      <c r="O20" s="3">
        <f t="shared" si="0"/>
        <v>33417929853.000004</v>
      </c>
      <c r="P20" s="3">
        <f t="shared" si="0"/>
        <v>32841739539</v>
      </c>
      <c r="Q20" s="3">
        <f t="shared" si="0"/>
        <v>34776382473</v>
      </c>
      <c r="R20" s="3">
        <f t="shared" si="0"/>
        <v>35590459128</v>
      </c>
      <c r="S20" s="3"/>
      <c r="T20" s="3">
        <f t="shared" si="3"/>
        <v>29387.61</v>
      </c>
      <c r="U20" s="3">
        <f t="shared" si="1"/>
        <v>32734.618097999995</v>
      </c>
      <c r="V20" s="3">
        <f t="shared" si="1"/>
        <v>32946.521622</v>
      </c>
      <c r="W20" s="3">
        <f t="shared" si="1"/>
        <v>33037.992665999998</v>
      </c>
      <c r="X20" s="3">
        <f t="shared" si="1"/>
        <v>33417.929853000001</v>
      </c>
      <c r="Y20" s="3">
        <f t="shared" si="1"/>
        <v>32841.739539000002</v>
      </c>
      <c r="Z20" s="3">
        <f t="shared" si="1"/>
        <v>34776.382472999998</v>
      </c>
      <c r="AA20" s="3">
        <f t="shared" si="1"/>
        <v>35590.459128000002</v>
      </c>
    </row>
    <row r="21" spans="1:27" ht="15" x14ac:dyDescent="0.25">
      <c r="A21" s="6" t="s">
        <v>22</v>
      </c>
      <c r="B21" s="9">
        <v>802</v>
      </c>
      <c r="C21" s="9">
        <v>854.51639999999998</v>
      </c>
      <c r="D21" s="9">
        <v>898.32330000000002</v>
      </c>
      <c r="E21" s="9">
        <v>947.86609999999996</v>
      </c>
      <c r="F21" s="9">
        <v>999.47670000000005</v>
      </c>
      <c r="G21" s="9">
        <v>1068.7262000000001</v>
      </c>
      <c r="H21" s="9">
        <v>1019.7879</v>
      </c>
      <c r="I21" s="9">
        <v>1011.312</v>
      </c>
      <c r="J21" s="3"/>
      <c r="K21" s="3">
        <f t="shared" si="2"/>
        <v>12294660000</v>
      </c>
      <c r="L21" s="3">
        <f t="shared" si="0"/>
        <v>13099736412</v>
      </c>
      <c r="M21" s="3">
        <f t="shared" si="0"/>
        <v>13771296189</v>
      </c>
      <c r="N21" s="3">
        <f t="shared" si="0"/>
        <v>14530787313</v>
      </c>
      <c r="O21" s="3">
        <f t="shared" si="0"/>
        <v>15321977811</v>
      </c>
      <c r="P21" s="3">
        <f t="shared" si="0"/>
        <v>16383572646.000002</v>
      </c>
      <c r="Q21" s="3">
        <f t="shared" si="0"/>
        <v>15633348507</v>
      </c>
      <c r="R21" s="3">
        <f t="shared" si="0"/>
        <v>15503412960</v>
      </c>
      <c r="S21" s="3"/>
      <c r="T21" s="3">
        <f t="shared" si="3"/>
        <v>12294.66</v>
      </c>
      <c r="U21" s="3">
        <f t="shared" si="1"/>
        <v>13099.736412</v>
      </c>
      <c r="V21" s="3">
        <f t="shared" si="1"/>
        <v>13771.296189000001</v>
      </c>
      <c r="W21" s="3">
        <f t="shared" si="1"/>
        <v>14530.787313000001</v>
      </c>
      <c r="X21" s="3">
        <f t="shared" si="1"/>
        <v>15321.977811000001</v>
      </c>
      <c r="Y21" s="3">
        <f t="shared" si="1"/>
        <v>16383.572646000002</v>
      </c>
      <c r="Z21" s="3">
        <f t="shared" si="1"/>
        <v>15633.348507000001</v>
      </c>
      <c r="AA21" s="3">
        <f t="shared" si="1"/>
        <v>15503.41296</v>
      </c>
    </row>
    <row r="22" spans="1:27" ht="15" x14ac:dyDescent="0.25">
      <c r="A22" s="6" t="s">
        <v>23</v>
      </c>
      <c r="B22" s="9">
        <v>129</v>
      </c>
      <c r="C22" s="9">
        <v>133.82239999999999</v>
      </c>
      <c r="D22" s="9">
        <v>140.71780000000001</v>
      </c>
      <c r="E22" s="9">
        <v>150.2732</v>
      </c>
      <c r="F22" s="9">
        <v>154.3151</v>
      </c>
      <c r="G22" s="9">
        <v>157.19319999999999</v>
      </c>
      <c r="H22" s="9">
        <v>151.68770000000001</v>
      </c>
      <c r="I22" s="9">
        <v>151.8888</v>
      </c>
      <c r="J22" s="3"/>
      <c r="K22" s="3">
        <f t="shared" si="2"/>
        <v>1977570000</v>
      </c>
      <c r="L22" s="3">
        <f t="shared" si="0"/>
        <v>2051497391.9999998</v>
      </c>
      <c r="M22" s="3">
        <f t="shared" si="0"/>
        <v>2157203874</v>
      </c>
      <c r="N22" s="3">
        <f t="shared" si="0"/>
        <v>2303688156</v>
      </c>
      <c r="O22" s="3">
        <f t="shared" si="0"/>
        <v>2365650483</v>
      </c>
      <c r="P22" s="3">
        <f t="shared" si="0"/>
        <v>2409771756</v>
      </c>
      <c r="Q22" s="3">
        <f t="shared" si="0"/>
        <v>2325372441</v>
      </c>
      <c r="R22" s="3">
        <f t="shared" si="0"/>
        <v>2328455304</v>
      </c>
      <c r="S22" s="3"/>
      <c r="T22" s="3">
        <f t="shared" si="3"/>
        <v>1977.57</v>
      </c>
      <c r="U22" s="3">
        <f t="shared" si="1"/>
        <v>2051.4973919999998</v>
      </c>
      <c r="V22" s="3">
        <f t="shared" si="1"/>
        <v>2157.2038739999998</v>
      </c>
      <c r="W22" s="3">
        <f t="shared" si="1"/>
        <v>2303.6881560000002</v>
      </c>
      <c r="X22" s="3">
        <f t="shared" si="1"/>
        <v>2365.6504829999999</v>
      </c>
      <c r="Y22" s="3">
        <f t="shared" si="1"/>
        <v>2409.7717560000001</v>
      </c>
      <c r="Z22" s="3">
        <f t="shared" si="1"/>
        <v>2325.372441</v>
      </c>
      <c r="AA22" s="3">
        <f t="shared" si="1"/>
        <v>2328.4553040000001</v>
      </c>
    </row>
    <row r="23" spans="1:27" ht="15" x14ac:dyDescent="0.25">
      <c r="A23" s="6" t="s">
        <v>24</v>
      </c>
      <c r="B23" s="9">
        <v>221</v>
      </c>
      <c r="C23" s="9">
        <v>211.3954</v>
      </c>
      <c r="D23" s="9">
        <v>218.596</v>
      </c>
      <c r="E23" s="9">
        <v>215.52170000000001</v>
      </c>
      <c r="F23" s="9">
        <v>236.69800000000001</v>
      </c>
      <c r="G23" s="9">
        <v>229.34970000000001</v>
      </c>
      <c r="H23" s="9">
        <v>222.31290000000001</v>
      </c>
      <c r="I23" s="9">
        <v>217.4426</v>
      </c>
      <c r="J23" s="3"/>
      <c r="K23" s="3">
        <f t="shared" si="2"/>
        <v>3387930000</v>
      </c>
      <c r="L23" s="3">
        <f t="shared" si="2"/>
        <v>3240691482</v>
      </c>
      <c r="M23" s="3">
        <f t="shared" si="2"/>
        <v>3351076680</v>
      </c>
      <c r="N23" s="3">
        <f t="shared" si="2"/>
        <v>3303947661</v>
      </c>
      <c r="O23" s="3">
        <f t="shared" si="2"/>
        <v>3628580340</v>
      </c>
      <c r="P23" s="3">
        <f t="shared" si="2"/>
        <v>3515930901</v>
      </c>
      <c r="Q23" s="3">
        <f t="shared" si="2"/>
        <v>3408056757</v>
      </c>
      <c r="R23" s="3">
        <f t="shared" si="2"/>
        <v>3333395058</v>
      </c>
      <c r="S23" s="3"/>
      <c r="T23" s="3">
        <f t="shared" si="3"/>
        <v>3387.93</v>
      </c>
      <c r="U23" s="3">
        <f t="shared" si="3"/>
        <v>3240.6914820000002</v>
      </c>
      <c r="V23" s="3">
        <f t="shared" si="3"/>
        <v>3351.0766800000001</v>
      </c>
      <c r="W23" s="3">
        <f t="shared" si="3"/>
        <v>3303.9476610000002</v>
      </c>
      <c r="X23" s="3">
        <f t="shared" si="3"/>
        <v>3628.58034</v>
      </c>
      <c r="Y23" s="3">
        <f t="shared" si="3"/>
        <v>3515.9309010000002</v>
      </c>
      <c r="Z23" s="3">
        <f t="shared" si="3"/>
        <v>3408.0567569999998</v>
      </c>
      <c r="AA23" s="3">
        <f t="shared" si="3"/>
        <v>3333.3950580000001</v>
      </c>
    </row>
    <row r="24" spans="1:27" ht="15" x14ac:dyDescent="0.25">
      <c r="A24" s="6" t="s">
        <v>25</v>
      </c>
      <c r="B24" s="9">
        <v>325</v>
      </c>
      <c r="C24" s="9">
        <v>332.70490000000001</v>
      </c>
      <c r="D24" s="9">
        <v>343.22469999999998</v>
      </c>
      <c r="E24" s="9">
        <v>327.959</v>
      </c>
      <c r="F24" s="9">
        <v>295.82470000000001</v>
      </c>
      <c r="G24" s="9">
        <v>292.59100000000001</v>
      </c>
      <c r="H24" s="9">
        <v>273.69209999999998</v>
      </c>
      <c r="I24" s="9">
        <v>226.87190000000001</v>
      </c>
      <c r="J24" s="3"/>
      <c r="K24" s="3">
        <f t="shared" si="2"/>
        <v>4982250000</v>
      </c>
      <c r="L24" s="3">
        <f t="shared" si="2"/>
        <v>5100366117</v>
      </c>
      <c r="M24" s="3">
        <f t="shared" si="2"/>
        <v>5261634651</v>
      </c>
      <c r="N24" s="3">
        <f t="shared" si="2"/>
        <v>5027611470</v>
      </c>
      <c r="O24" s="3">
        <f t="shared" si="2"/>
        <v>4534992651</v>
      </c>
      <c r="P24" s="3">
        <f t="shared" si="2"/>
        <v>4485420030</v>
      </c>
      <c r="Q24" s="3">
        <f t="shared" si="2"/>
        <v>4195699892.9999995</v>
      </c>
      <c r="R24" s="3">
        <f t="shared" si="2"/>
        <v>3477946227</v>
      </c>
      <c r="S24" s="3"/>
      <c r="T24" s="3">
        <f t="shared" si="3"/>
        <v>4982.25</v>
      </c>
      <c r="U24" s="3">
        <f t="shared" si="3"/>
        <v>5100.3661169999996</v>
      </c>
      <c r="V24" s="3">
        <f t="shared" si="3"/>
        <v>5261.6346510000003</v>
      </c>
      <c r="W24" s="3">
        <f t="shared" si="3"/>
        <v>5027.6114699999998</v>
      </c>
      <c r="X24" s="3">
        <f t="shared" si="3"/>
        <v>4534.9926509999996</v>
      </c>
      <c r="Y24" s="3">
        <f t="shared" si="3"/>
        <v>4485.4200300000002</v>
      </c>
      <c r="Z24" s="3">
        <f t="shared" si="3"/>
        <v>4195.699893</v>
      </c>
      <c r="AA24" s="3">
        <f t="shared" si="3"/>
        <v>3477.9462269999999</v>
      </c>
    </row>
    <row r="25" spans="1:27" ht="15" x14ac:dyDescent="0.25">
      <c r="A25" s="6" t="s">
        <v>26</v>
      </c>
      <c r="B25" s="9">
        <v>1356</v>
      </c>
      <c r="C25" s="9">
        <v>1433.1994999999999</v>
      </c>
      <c r="D25" s="9">
        <v>1504.5288</v>
      </c>
      <c r="E25" s="9">
        <v>1571.4372000000001</v>
      </c>
      <c r="F25" s="9">
        <v>1588.1697999999999</v>
      </c>
      <c r="G25" s="9">
        <v>1546.9760000000001</v>
      </c>
      <c r="H25" s="9">
        <v>1441.0063</v>
      </c>
      <c r="I25" s="9">
        <v>1300.9284</v>
      </c>
      <c r="J25" s="3"/>
      <c r="K25" s="3">
        <f t="shared" si="2"/>
        <v>20787480000</v>
      </c>
      <c r="L25" s="3">
        <f t="shared" si="2"/>
        <v>21970948335</v>
      </c>
      <c r="M25" s="3">
        <f t="shared" si="2"/>
        <v>23064426504</v>
      </c>
      <c r="N25" s="3">
        <f t="shared" si="2"/>
        <v>24090132276</v>
      </c>
      <c r="O25" s="3">
        <f t="shared" si="2"/>
        <v>24346643034</v>
      </c>
      <c r="P25" s="3">
        <f t="shared" si="2"/>
        <v>23715142080</v>
      </c>
      <c r="Q25" s="3">
        <f t="shared" si="2"/>
        <v>22090626579</v>
      </c>
      <c r="R25" s="3">
        <f t="shared" si="2"/>
        <v>19943232372</v>
      </c>
      <c r="S25" s="3"/>
      <c r="T25" s="3">
        <f t="shared" si="3"/>
        <v>20787.48</v>
      </c>
      <c r="U25" s="3">
        <f t="shared" si="3"/>
        <v>21970.948335000001</v>
      </c>
      <c r="V25" s="3">
        <f t="shared" si="3"/>
        <v>23064.426503999999</v>
      </c>
      <c r="W25" s="3">
        <f t="shared" si="3"/>
        <v>24090.132276</v>
      </c>
      <c r="X25" s="3">
        <f t="shared" si="3"/>
        <v>24346.643034000001</v>
      </c>
      <c r="Y25" s="3">
        <f t="shared" si="3"/>
        <v>23715.142080000001</v>
      </c>
      <c r="Z25" s="3">
        <f t="shared" si="3"/>
        <v>22090.626579</v>
      </c>
      <c r="AA25" s="3">
        <f t="shared" si="3"/>
        <v>19943.232371999999</v>
      </c>
    </row>
    <row r="26" spans="1:27" ht="15" x14ac:dyDescent="0.25">
      <c r="A26" s="6" t="s">
        <v>27</v>
      </c>
      <c r="B26" s="9">
        <v>401</v>
      </c>
      <c r="C26" s="9">
        <v>361.98630000000003</v>
      </c>
      <c r="D26" s="9">
        <v>372.589</v>
      </c>
      <c r="E26" s="9">
        <v>368.39339999999999</v>
      </c>
      <c r="F26" s="9">
        <v>354.46850000000001</v>
      </c>
      <c r="G26" s="9">
        <v>336.77510000000001</v>
      </c>
      <c r="H26" s="9">
        <v>335.82330000000002</v>
      </c>
      <c r="I26" s="9">
        <v>300.03359999999998</v>
      </c>
      <c r="J26" s="3"/>
      <c r="K26" s="3">
        <f t="shared" si="2"/>
        <v>6147330000</v>
      </c>
      <c r="L26" s="3">
        <f t="shared" si="2"/>
        <v>5549249979</v>
      </c>
      <c r="M26" s="3">
        <f t="shared" si="2"/>
        <v>5711789370</v>
      </c>
      <c r="N26" s="3">
        <f t="shared" si="2"/>
        <v>5647470822</v>
      </c>
      <c r="O26" s="3">
        <f t="shared" si="2"/>
        <v>5434002105</v>
      </c>
      <c r="P26" s="3">
        <f t="shared" si="2"/>
        <v>5162762283</v>
      </c>
      <c r="Q26" s="3">
        <f t="shared" si="2"/>
        <v>5148171189</v>
      </c>
      <c r="R26" s="3">
        <f t="shared" si="2"/>
        <v>4599515088</v>
      </c>
      <c r="S26" s="3"/>
      <c r="T26" s="3">
        <f t="shared" si="3"/>
        <v>6147.33</v>
      </c>
      <c r="U26" s="3">
        <f t="shared" si="3"/>
        <v>5549.2499790000002</v>
      </c>
      <c r="V26" s="3">
        <f t="shared" si="3"/>
        <v>5711.7893700000004</v>
      </c>
      <c r="W26" s="3">
        <f t="shared" si="3"/>
        <v>5647.4708220000002</v>
      </c>
      <c r="X26" s="3">
        <f t="shared" si="3"/>
        <v>5434.0021049999996</v>
      </c>
      <c r="Y26" s="3">
        <f t="shared" si="3"/>
        <v>5162.762283</v>
      </c>
      <c r="Z26" s="3">
        <f t="shared" si="3"/>
        <v>5148.1711889999997</v>
      </c>
      <c r="AA26" s="3">
        <f t="shared" si="3"/>
        <v>4599.5150880000001</v>
      </c>
    </row>
    <row r="27" spans="1:27" ht="15" x14ac:dyDescent="0.25">
      <c r="A27" s="6" t="s">
        <v>28</v>
      </c>
      <c r="B27" s="9">
        <v>281</v>
      </c>
      <c r="C27" s="9">
        <v>273.95080000000002</v>
      </c>
      <c r="D27" s="9">
        <v>267.68220000000002</v>
      </c>
      <c r="E27" s="9">
        <v>269.7158</v>
      </c>
      <c r="F27" s="9">
        <v>270.44380000000001</v>
      </c>
      <c r="G27" s="9">
        <v>267.47919999999999</v>
      </c>
      <c r="H27" s="9">
        <v>265.6277</v>
      </c>
      <c r="I27" s="9">
        <v>250.59729999999999</v>
      </c>
      <c r="J27" s="3"/>
      <c r="K27" s="3">
        <f t="shared" si="2"/>
        <v>4307730000</v>
      </c>
      <c r="L27" s="3">
        <f t="shared" si="2"/>
        <v>4199665764</v>
      </c>
      <c r="M27" s="3">
        <f t="shared" si="2"/>
        <v>4103568126.0000005</v>
      </c>
      <c r="N27" s="3">
        <f t="shared" si="2"/>
        <v>4134743214</v>
      </c>
      <c r="O27" s="3">
        <f t="shared" si="2"/>
        <v>4145903454</v>
      </c>
      <c r="P27" s="3">
        <f t="shared" si="2"/>
        <v>4100456136</v>
      </c>
      <c r="Q27" s="3">
        <f t="shared" si="2"/>
        <v>4072072641</v>
      </c>
      <c r="R27" s="3">
        <f t="shared" si="2"/>
        <v>3841656609</v>
      </c>
      <c r="S27" s="3"/>
      <c r="T27" s="3">
        <f t="shared" si="3"/>
        <v>4307.7299999999996</v>
      </c>
      <c r="U27" s="3">
        <f t="shared" si="3"/>
        <v>4199.6657640000003</v>
      </c>
      <c r="V27" s="3">
        <f t="shared" si="3"/>
        <v>4103.5681260000001</v>
      </c>
      <c r="W27" s="3">
        <f t="shared" si="3"/>
        <v>4134.7432140000001</v>
      </c>
      <c r="X27" s="3">
        <f t="shared" si="3"/>
        <v>4145.9034540000002</v>
      </c>
      <c r="Y27" s="3">
        <f t="shared" si="3"/>
        <v>4100.4561359999998</v>
      </c>
      <c r="Z27" s="3">
        <f t="shared" si="3"/>
        <v>4072.0726410000002</v>
      </c>
      <c r="AA27" s="3">
        <f t="shared" si="3"/>
        <v>3841.6566090000001</v>
      </c>
    </row>
    <row r="28" spans="1:27" ht="15" x14ac:dyDescent="0.25">
      <c r="A28" s="6" t="s">
        <v>29</v>
      </c>
      <c r="B28" s="9">
        <v>1792</v>
      </c>
      <c r="C28" s="9">
        <v>1765.4399000000001</v>
      </c>
      <c r="D28" s="9">
        <v>1738.6383000000001</v>
      </c>
      <c r="E28" s="9">
        <v>1789.2485999999999</v>
      </c>
      <c r="F28" s="9">
        <v>1805.9204999999999</v>
      </c>
      <c r="G28" s="9">
        <v>1721.6612</v>
      </c>
      <c r="H28" s="9">
        <v>1620.3162</v>
      </c>
      <c r="I28" s="9">
        <v>1528.3073999999999</v>
      </c>
      <c r="J28" s="3"/>
      <c r="K28" s="3">
        <f t="shared" si="2"/>
        <v>27471360000</v>
      </c>
      <c r="L28" s="3">
        <f t="shared" si="2"/>
        <v>27064193667</v>
      </c>
      <c r="M28" s="3">
        <f t="shared" si="2"/>
        <v>26653325139</v>
      </c>
      <c r="N28" s="3">
        <f t="shared" si="2"/>
        <v>27429181038</v>
      </c>
      <c r="O28" s="3">
        <f t="shared" si="2"/>
        <v>27684761265</v>
      </c>
      <c r="P28" s="3">
        <f t="shared" si="2"/>
        <v>26393066196</v>
      </c>
      <c r="Q28" s="3">
        <f t="shared" si="2"/>
        <v>24839447346</v>
      </c>
      <c r="R28" s="3">
        <f t="shared" si="2"/>
        <v>23428952442</v>
      </c>
      <c r="S28" s="3"/>
      <c r="T28" s="3">
        <f t="shared" si="3"/>
        <v>27471.360000000001</v>
      </c>
      <c r="U28" s="3">
        <f t="shared" si="3"/>
        <v>27064.193667</v>
      </c>
      <c r="V28" s="3">
        <f t="shared" si="3"/>
        <v>26653.325139</v>
      </c>
      <c r="W28" s="3">
        <f t="shared" si="3"/>
        <v>27429.181037999999</v>
      </c>
      <c r="X28" s="3">
        <f t="shared" si="3"/>
        <v>27684.761265000001</v>
      </c>
      <c r="Y28" s="3">
        <f t="shared" si="3"/>
        <v>26393.066196</v>
      </c>
      <c r="Z28" s="3">
        <f t="shared" si="3"/>
        <v>24839.447346000001</v>
      </c>
      <c r="AA28" s="3">
        <f t="shared" si="3"/>
        <v>23428.952442000002</v>
      </c>
    </row>
    <row r="29" spans="1:27" ht="15" x14ac:dyDescent="0.25">
      <c r="A29" s="6" t="s">
        <v>30</v>
      </c>
      <c r="B29" s="9">
        <v>18917.145209999999</v>
      </c>
      <c r="C29" s="9">
        <v>19701.0762</v>
      </c>
      <c r="D29" s="9">
        <v>19761.303670000001</v>
      </c>
      <c r="E29" s="9">
        <v>20731.150269999998</v>
      </c>
      <c r="F29" s="9">
        <v>20687.418020000001</v>
      </c>
      <c r="G29" s="9">
        <v>19497.96415</v>
      </c>
      <c r="H29" s="9">
        <v>19180.12601</v>
      </c>
      <c r="I29" s="9">
        <v>18490.21355</v>
      </c>
      <c r="J29" s="3"/>
      <c r="K29" s="3">
        <f t="shared" si="2"/>
        <v>289999836069.29999</v>
      </c>
      <c r="L29" s="3">
        <f t="shared" si="2"/>
        <v>302017498146</v>
      </c>
      <c r="M29" s="3">
        <f t="shared" si="2"/>
        <v>302940785261.10004</v>
      </c>
      <c r="N29" s="3">
        <f t="shared" si="2"/>
        <v>317808533639.09998</v>
      </c>
      <c r="O29" s="3">
        <f t="shared" si="2"/>
        <v>317138118246.60004</v>
      </c>
      <c r="P29" s="3">
        <f t="shared" si="2"/>
        <v>298903790419.5</v>
      </c>
      <c r="Q29" s="3">
        <f t="shared" si="2"/>
        <v>294031331733.29999</v>
      </c>
      <c r="R29" s="3">
        <f t="shared" si="2"/>
        <v>283454973721.5</v>
      </c>
      <c r="S29" s="3"/>
      <c r="T29" s="3">
        <f t="shared" si="3"/>
        <v>289999.83606930001</v>
      </c>
      <c r="U29" s="3">
        <f t="shared" si="3"/>
        <v>302017.49814600003</v>
      </c>
      <c r="V29" s="3">
        <f t="shared" si="3"/>
        <v>302940.78526110004</v>
      </c>
      <c r="W29" s="3">
        <f t="shared" si="3"/>
        <v>317808.53363909997</v>
      </c>
      <c r="X29" s="3">
        <f t="shared" si="3"/>
        <v>317138.11824660003</v>
      </c>
      <c r="Y29" s="3">
        <f t="shared" si="3"/>
        <v>298903.79041949997</v>
      </c>
      <c r="Z29" s="3">
        <f t="shared" si="3"/>
        <v>294031.3317333</v>
      </c>
      <c r="AA29" s="3">
        <f t="shared" si="3"/>
        <v>283454.97372150002</v>
      </c>
    </row>
    <row r="30" spans="1:27" ht="15"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sheetData>
  <pageMargins left="0.7" right="0.7" top="0.75" bottom="0.75" header="0.3" footer="0.3"/>
  <ignoredErrors>
    <ignoredError sqref="K6:R6 B6:I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F5" sqref="F5"/>
    </sheetView>
  </sheetViews>
  <sheetFormatPr defaultRowHeight="12.75" x14ac:dyDescent="0.2"/>
  <cols>
    <col min="1" max="1" width="25" customWidth="1"/>
    <col min="2" max="2" width="22" customWidth="1"/>
    <col min="3" max="3" width="16.85546875" customWidth="1"/>
    <col min="4" max="9" width="12" bestFit="1" customWidth="1"/>
  </cols>
  <sheetData>
    <row r="1" spans="1:9" s="3" customFormat="1" ht="15" x14ac:dyDescent="0.25">
      <c r="A1" s="3" t="s">
        <v>49</v>
      </c>
    </row>
    <row r="2" spans="1:9" ht="15" customHeight="1" x14ac:dyDescent="0.25">
      <c r="A2" s="3" t="s">
        <v>33</v>
      </c>
      <c r="B2" s="3" t="s">
        <v>34</v>
      </c>
      <c r="C2" s="3" t="s">
        <v>35</v>
      </c>
      <c r="D2" s="3" t="s">
        <v>36</v>
      </c>
    </row>
    <row r="3" spans="1:9" ht="15" customHeight="1" x14ac:dyDescent="0.25">
      <c r="A3" s="3" t="s">
        <v>37</v>
      </c>
      <c r="B3" s="3" t="s">
        <v>38</v>
      </c>
      <c r="C3" s="3" t="s">
        <v>39</v>
      </c>
      <c r="D3" s="3" t="s">
        <v>40</v>
      </c>
    </row>
    <row r="5" spans="1:9" ht="33" customHeight="1" x14ac:dyDescent="0.25">
      <c r="A5" s="3"/>
      <c r="B5" s="5" t="s">
        <v>0</v>
      </c>
      <c r="C5" s="5" t="s">
        <v>1</v>
      </c>
      <c r="D5" s="5" t="s">
        <v>2</v>
      </c>
      <c r="E5" s="5" t="s">
        <v>3</v>
      </c>
      <c r="F5" s="5" t="s">
        <v>4</v>
      </c>
      <c r="G5" s="5" t="s">
        <v>5</v>
      </c>
      <c r="H5" s="5" t="s">
        <v>6</v>
      </c>
      <c r="I5" s="5" t="s">
        <v>7</v>
      </c>
    </row>
    <row r="6" spans="1:9" ht="15" x14ac:dyDescent="0.25">
      <c r="A6" s="4" t="s">
        <v>8</v>
      </c>
      <c r="B6" s="3">
        <v>542.06243827265723</v>
      </c>
      <c r="C6" s="3">
        <v>591.24668420080354</v>
      </c>
      <c r="D6" s="3">
        <v>625.93748875930953</v>
      </c>
      <c r="E6" s="3">
        <v>672.03727387510605</v>
      </c>
      <c r="F6" s="3">
        <v>714.36078306454101</v>
      </c>
      <c r="G6" s="3">
        <v>768.69527133693509</v>
      </c>
      <c r="H6" s="3">
        <v>797.44226420102007</v>
      </c>
      <c r="I6" s="3">
        <v>844.77105858262928</v>
      </c>
    </row>
    <row r="7" spans="1:9" ht="15" x14ac:dyDescent="0.25">
      <c r="A7" s="4" t="s">
        <v>9</v>
      </c>
      <c r="B7" s="3">
        <v>261.44270147656829</v>
      </c>
      <c r="C7" s="3">
        <v>280.6234904886137</v>
      </c>
      <c r="D7" s="3">
        <v>287.8233198349588</v>
      </c>
      <c r="E7" s="3">
        <v>297.83359320116909</v>
      </c>
      <c r="F7" s="3">
        <v>316.17586056807448</v>
      </c>
      <c r="G7" s="3">
        <v>332.60257153054278</v>
      </c>
      <c r="H7" s="3">
        <v>325.550262356948</v>
      </c>
      <c r="I7" s="3">
        <v>337.69181457473769</v>
      </c>
    </row>
    <row r="8" spans="1:9" ht="15" x14ac:dyDescent="0.25">
      <c r="A8" s="4" t="s">
        <v>10</v>
      </c>
      <c r="B8" s="3">
        <v>324.79191636095879</v>
      </c>
      <c r="C8" s="3">
        <v>348.63007786329047</v>
      </c>
      <c r="D8" s="3">
        <v>356.22417513351758</v>
      </c>
      <c r="E8" s="3">
        <v>370.856300369282</v>
      </c>
      <c r="F8" s="3">
        <v>387.41260192921834</v>
      </c>
      <c r="G8" s="3">
        <v>402.50922156433876</v>
      </c>
      <c r="H8" s="3">
        <v>400.3831391235824</v>
      </c>
      <c r="I8" s="3">
        <v>406.82096529992674</v>
      </c>
    </row>
    <row r="9" spans="1:9" ht="15" x14ac:dyDescent="0.25">
      <c r="A9" s="4" t="s">
        <v>11</v>
      </c>
      <c r="B9" s="3">
        <v>930.34241097848042</v>
      </c>
      <c r="C9" s="3">
        <v>1026.8784060088744</v>
      </c>
      <c r="D9" s="3">
        <v>1073.4735093430731</v>
      </c>
      <c r="E9" s="3">
        <v>1128.4840603531056</v>
      </c>
      <c r="F9" s="3">
        <v>1194.7017182282245</v>
      </c>
      <c r="G9" s="3">
        <v>1233.0199061797721</v>
      </c>
      <c r="H9" s="3">
        <v>1240.0640398072599</v>
      </c>
      <c r="I9" s="3">
        <v>1293.143699696999</v>
      </c>
    </row>
    <row r="10" spans="1:9" ht="15" x14ac:dyDescent="0.25">
      <c r="A10" s="4" t="s">
        <v>12</v>
      </c>
      <c r="B10" s="3">
        <v>228.00692356563633</v>
      </c>
      <c r="C10" s="3">
        <v>242.09651303754771</v>
      </c>
      <c r="D10" s="3">
        <v>244.93864340135173</v>
      </c>
      <c r="E10" s="3">
        <v>251.52536889831597</v>
      </c>
      <c r="F10" s="3">
        <v>266.4228744470069</v>
      </c>
      <c r="G10" s="3">
        <v>268.51962093811653</v>
      </c>
      <c r="H10" s="3">
        <v>256.81742764190233</v>
      </c>
      <c r="I10" s="3">
        <v>258.63753166213939</v>
      </c>
    </row>
    <row r="11" spans="1:9" ht="15" x14ac:dyDescent="0.25">
      <c r="A11" s="4" t="s">
        <v>13</v>
      </c>
      <c r="B11" s="3">
        <v>157.1072743937186</v>
      </c>
      <c r="C11" s="3">
        <v>171.93850700773015</v>
      </c>
      <c r="D11" s="3">
        <v>179.09074309862211</v>
      </c>
      <c r="E11" s="3">
        <v>190.23075075792295</v>
      </c>
      <c r="F11" s="3">
        <v>204.41296249370865</v>
      </c>
      <c r="G11" s="3">
        <v>215.95096692402495</v>
      </c>
      <c r="H11" s="3">
        <v>204.15413452824444</v>
      </c>
      <c r="I11" s="3">
        <v>207.80503954863693</v>
      </c>
    </row>
    <row r="12" spans="1:9" ht="15" x14ac:dyDescent="0.25">
      <c r="A12" s="4" t="s">
        <v>14</v>
      </c>
      <c r="B12" s="3">
        <v>1842.3579320698407</v>
      </c>
      <c r="C12" s="3">
        <v>1973.0407153360197</v>
      </c>
      <c r="D12" s="3">
        <v>2027.9221967766007</v>
      </c>
      <c r="E12" s="3">
        <v>2098.2314458849428</v>
      </c>
      <c r="F12" s="3">
        <v>2189.2615530020394</v>
      </c>
      <c r="G12" s="3">
        <v>2237.4844486208526</v>
      </c>
      <c r="H12" s="3">
        <v>2204.4463399144406</v>
      </c>
      <c r="I12" s="3">
        <v>2249.4398708289805</v>
      </c>
    </row>
    <row r="13" spans="1:9" ht="15" x14ac:dyDescent="0.25">
      <c r="A13" s="4" t="s">
        <v>15</v>
      </c>
      <c r="B13" s="3">
        <v>2557.678256976571</v>
      </c>
      <c r="C13" s="3">
        <v>2685.2025568323138</v>
      </c>
      <c r="D13" s="3">
        <v>2726.1431129682142</v>
      </c>
      <c r="E13" s="3">
        <v>2747.4432671740542</v>
      </c>
      <c r="F13" s="3">
        <v>2868.6051833059742</v>
      </c>
      <c r="G13" s="3">
        <v>2994.4697308859377</v>
      </c>
      <c r="H13" s="3">
        <v>2954.359050887927</v>
      </c>
      <c r="I13" s="3">
        <v>3073.8612147440672</v>
      </c>
    </row>
    <row r="14" spans="1:9" ht="15" x14ac:dyDescent="0.25">
      <c r="A14" s="4" t="s">
        <v>16</v>
      </c>
      <c r="B14" s="3">
        <v>182.28394416690418</v>
      </c>
      <c r="C14" s="3">
        <v>196.95761457130652</v>
      </c>
      <c r="D14" s="3">
        <v>212.28276828143933</v>
      </c>
      <c r="E14" s="3">
        <v>234.72317140968508</v>
      </c>
      <c r="F14" s="3">
        <v>253.29790433144311</v>
      </c>
      <c r="G14" s="3">
        <v>261.6908356887032</v>
      </c>
      <c r="H14" s="3">
        <v>240.95113147042733</v>
      </c>
      <c r="I14" s="3">
        <v>208.22272715515101</v>
      </c>
    </row>
    <row r="15" spans="1:9" ht="15" x14ac:dyDescent="0.25">
      <c r="A15" s="4" t="s">
        <v>17</v>
      </c>
      <c r="B15" s="3">
        <v>12.166787904559522</v>
      </c>
      <c r="C15" s="3">
        <v>13.21263040145015</v>
      </c>
      <c r="D15" s="3">
        <v>13.749857500616573</v>
      </c>
      <c r="E15" s="3">
        <v>15.188225905924998</v>
      </c>
      <c r="F15" s="3">
        <v>17.053250350525275</v>
      </c>
      <c r="G15" s="3">
        <v>18.288616660768994</v>
      </c>
      <c r="H15" s="3">
        <v>16.388138908052596</v>
      </c>
      <c r="I15" s="3">
        <v>17.069397580724534</v>
      </c>
    </row>
    <row r="16" spans="1:9" ht="15" x14ac:dyDescent="0.25">
      <c r="A16" s="4" t="s">
        <v>18</v>
      </c>
      <c r="B16" s="3">
        <v>130.01451106391829</v>
      </c>
      <c r="C16" s="3">
        <v>159.64208215477288</v>
      </c>
      <c r="D16" s="3">
        <v>176.67947736008182</v>
      </c>
      <c r="E16" s="3">
        <v>190.96607457585185</v>
      </c>
      <c r="F16" s="3">
        <v>213.73000743834629</v>
      </c>
      <c r="G16" s="3">
        <v>219.50590438857009</v>
      </c>
      <c r="H16" s="3">
        <v>203.30695956362359</v>
      </c>
      <c r="I16" s="3">
        <v>208.04224891899969</v>
      </c>
    </row>
    <row r="17" spans="1:9" ht="15" x14ac:dyDescent="0.25">
      <c r="A17" s="4" t="s">
        <v>19</v>
      </c>
      <c r="B17" s="3">
        <v>1617.5619393407947</v>
      </c>
      <c r="C17" s="3">
        <v>1700.9910263553452</v>
      </c>
      <c r="D17" s="3">
        <v>1740.4960713984481</v>
      </c>
      <c r="E17" s="3">
        <v>1769.79350868399</v>
      </c>
      <c r="F17" s="3">
        <v>1825.553840487825</v>
      </c>
      <c r="G17" s="3">
        <v>1834.816174045018</v>
      </c>
      <c r="H17" s="3">
        <v>1763.8857904702777</v>
      </c>
      <c r="I17" s="3">
        <v>1729.8636634369241</v>
      </c>
    </row>
    <row r="18" spans="1:9" ht="15" x14ac:dyDescent="0.25">
      <c r="A18" s="4" t="s">
        <v>20</v>
      </c>
      <c r="B18" s="3">
        <v>4221.3992841879217</v>
      </c>
      <c r="C18" s="3">
        <v>4308.0923863001181</v>
      </c>
      <c r="D18" s="3">
        <v>4335.9243604877083</v>
      </c>
      <c r="E18" s="3">
        <v>4513.0738736709454</v>
      </c>
      <c r="F18" s="3">
        <v>4649.2642869854317</v>
      </c>
      <c r="G18" s="3">
        <v>4701.6947654644582</v>
      </c>
      <c r="H18" s="3">
        <v>4648.4686211327571</v>
      </c>
      <c r="I18" s="3">
        <v>4694.3804460753263</v>
      </c>
    </row>
    <row r="19" spans="1:9" ht="15" x14ac:dyDescent="0.25">
      <c r="A19" s="4" t="s">
        <v>21</v>
      </c>
      <c r="B19" s="3">
        <v>591.45008315894154</v>
      </c>
      <c r="C19" s="3">
        <v>712.75363329839684</v>
      </c>
      <c r="D19" s="3">
        <v>800.38023837607227</v>
      </c>
      <c r="E19" s="3">
        <v>864.22481995651333</v>
      </c>
      <c r="F19" s="3">
        <v>944.6229354068463</v>
      </c>
      <c r="G19" s="3">
        <v>1024.4170486246931</v>
      </c>
      <c r="H19" s="3">
        <v>1098.6900465535209</v>
      </c>
      <c r="I19" s="3">
        <v>1165.2540274894834</v>
      </c>
    </row>
    <row r="20" spans="1:9" ht="15" x14ac:dyDescent="0.25">
      <c r="A20" s="4" t="s">
        <v>22</v>
      </c>
      <c r="B20" s="3">
        <v>549.53738248022694</v>
      </c>
      <c r="C20" s="3">
        <v>597.95179823906881</v>
      </c>
      <c r="D20" s="3">
        <v>609.93259712480733</v>
      </c>
      <c r="E20" s="3">
        <v>625.66656717902811</v>
      </c>
      <c r="F20" s="3">
        <v>660.14152116599519</v>
      </c>
      <c r="G20" s="3">
        <v>698.39949261304298</v>
      </c>
      <c r="H20" s="3">
        <v>683.06347311346565</v>
      </c>
      <c r="I20" s="3">
        <v>680.91578371387368</v>
      </c>
    </row>
    <row r="21" spans="1:9" ht="15" x14ac:dyDescent="0.25">
      <c r="A21" s="4" t="s">
        <v>23</v>
      </c>
      <c r="B21" s="3">
        <v>87.241896652917987</v>
      </c>
      <c r="C21" s="3">
        <v>93.980752313908454</v>
      </c>
      <c r="D21" s="3">
        <v>102.27383116126765</v>
      </c>
      <c r="E21" s="3">
        <v>110.23131962381163</v>
      </c>
      <c r="F21" s="3">
        <v>115.92235744275743</v>
      </c>
      <c r="G21" s="3">
        <v>117.78754996074969</v>
      </c>
      <c r="H21" s="3">
        <v>121.17344801968018</v>
      </c>
      <c r="I21" s="3">
        <v>127.13220513246421</v>
      </c>
    </row>
    <row r="22" spans="1:9" ht="15" x14ac:dyDescent="0.25">
      <c r="A22" s="4" t="s">
        <v>24</v>
      </c>
      <c r="B22" s="3">
        <v>258.88164532402021</v>
      </c>
      <c r="C22" s="3">
        <v>272.71959642995739</v>
      </c>
      <c r="D22" s="3">
        <v>282.32487388436169</v>
      </c>
      <c r="E22" s="3">
        <v>296.38680636398914</v>
      </c>
      <c r="F22" s="3">
        <v>311.04974776872331</v>
      </c>
      <c r="G22" s="3">
        <v>319.51788901823829</v>
      </c>
      <c r="H22" s="3">
        <v>315.79666278618549</v>
      </c>
      <c r="I22" s="3">
        <v>329.30120294916571</v>
      </c>
    </row>
    <row r="23" spans="1:9" ht="15" x14ac:dyDescent="0.25">
      <c r="A23" s="4" t="s">
        <v>25</v>
      </c>
      <c r="B23" s="3">
        <v>170.22974988554822</v>
      </c>
      <c r="C23" s="3">
        <v>184.10045205562858</v>
      </c>
      <c r="D23" s="3">
        <v>189.17109456423171</v>
      </c>
      <c r="E23" s="3">
        <v>190.37232914534772</v>
      </c>
      <c r="F23" s="3">
        <v>194.6263789678145</v>
      </c>
      <c r="G23" s="3">
        <v>199.21304299893424</v>
      </c>
      <c r="H23" s="3">
        <v>197.16460409298116</v>
      </c>
      <c r="I23" s="3">
        <v>188.40931244067175</v>
      </c>
    </row>
    <row r="24" spans="1:9" ht="15" x14ac:dyDescent="0.25">
      <c r="A24" s="4" t="s">
        <v>26</v>
      </c>
      <c r="B24" s="3">
        <v>875.41823193848575</v>
      </c>
      <c r="C24" s="3">
        <v>963.13373701271837</v>
      </c>
      <c r="D24" s="3">
        <v>1025.5357619180795</v>
      </c>
      <c r="E24" s="3">
        <v>1091.6770434537209</v>
      </c>
      <c r="F24" s="3">
        <v>1176.8927523255234</v>
      </c>
      <c r="G24" s="3">
        <v>1228.6984525946511</v>
      </c>
      <c r="H24" s="3">
        <v>1179.2321179355506</v>
      </c>
      <c r="I24" s="3">
        <v>1160.4590149051555</v>
      </c>
    </row>
    <row r="25" spans="1:9" ht="15" x14ac:dyDescent="0.25">
      <c r="A25" s="4" t="s">
        <v>27</v>
      </c>
      <c r="B25" s="3">
        <v>296.84367440235002</v>
      </c>
      <c r="C25" s="3">
        <v>324.50800684143763</v>
      </c>
      <c r="D25" s="3">
        <v>336.76492070547374</v>
      </c>
      <c r="E25" s="3">
        <v>359.22538049307167</v>
      </c>
      <c r="F25" s="3">
        <v>386.50419627940539</v>
      </c>
      <c r="G25" s="3">
        <v>396.8644377949056</v>
      </c>
      <c r="H25" s="3">
        <v>401.62458492729371</v>
      </c>
      <c r="I25" s="3">
        <v>417.23968203239502</v>
      </c>
    </row>
    <row r="26" spans="1:9" ht="15" x14ac:dyDescent="0.25">
      <c r="A26" s="4" t="s">
        <v>28</v>
      </c>
      <c r="B26" s="3">
        <v>343.00839038235443</v>
      </c>
      <c r="C26" s="3">
        <v>360.56540691441279</v>
      </c>
      <c r="D26" s="3">
        <v>365.72447012284636</v>
      </c>
      <c r="E26" s="3">
        <v>374.6581399704985</v>
      </c>
      <c r="F26" s="3">
        <v>399.18929952295821</v>
      </c>
      <c r="G26" s="3">
        <v>423.51272283290331</v>
      </c>
      <c r="H26" s="3">
        <v>427.57502421102106</v>
      </c>
      <c r="I26" s="3">
        <v>439.79579229828039</v>
      </c>
    </row>
    <row r="27" spans="1:9" ht="15" x14ac:dyDescent="0.25">
      <c r="A27" s="4" t="s">
        <v>29</v>
      </c>
      <c r="B27" s="3">
        <v>1867.0960562326381</v>
      </c>
      <c r="C27" s="3">
        <v>2005.7989686058941</v>
      </c>
      <c r="D27" s="3">
        <v>2096.6662788009248</v>
      </c>
      <c r="E27" s="3">
        <v>2248.6196148513977</v>
      </c>
      <c r="F27" s="3">
        <v>2385.3113731213743</v>
      </c>
      <c r="G27" s="3">
        <v>2448.0781264975303</v>
      </c>
      <c r="H27" s="3">
        <v>2360.0337395580132</v>
      </c>
      <c r="I27" s="3">
        <v>2393.031917309273</v>
      </c>
    </row>
    <row r="28" spans="1:9" ht="15" x14ac:dyDescent="0.25">
      <c r="A28" s="4" t="s">
        <v>30</v>
      </c>
      <c r="B28" s="3">
        <v>10591.234535952097</v>
      </c>
      <c r="C28" s="3">
        <v>11558.790643176299</v>
      </c>
      <c r="D28" s="3">
        <v>11875.697924920598</v>
      </c>
      <c r="E28" s="3">
        <v>12670.771839613401</v>
      </c>
      <c r="F28" s="3">
        <v>13444.595948186199</v>
      </c>
      <c r="G28" s="3">
        <v>13645.503206046798</v>
      </c>
      <c r="H28" s="3">
        <v>13595.644353592401</v>
      </c>
      <c r="I28" s="3">
        <v>14231.574698642797</v>
      </c>
    </row>
  </sheetData>
  <pageMargins left="0.7" right="0.7" top="0.75" bottom="0.75" header="0.3" footer="0.3"/>
  <pageSetup orientation="portrait" r:id="rId1"/>
  <ignoredErrors>
    <ignoredError sqref="B5:I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workbookViewId="0">
      <selection activeCell="C3" sqref="C3"/>
    </sheetView>
  </sheetViews>
  <sheetFormatPr defaultRowHeight="15" x14ac:dyDescent="0.25"/>
  <cols>
    <col min="1" max="1" width="22.140625" style="1" customWidth="1"/>
    <col min="2" max="2" width="21.7109375" style="1" customWidth="1"/>
    <col min="3" max="3" width="17.5703125" style="1" customWidth="1"/>
    <col min="4" max="18" width="9.7109375" style="1" customWidth="1"/>
    <col min="19" max="16384" width="9.140625" style="1"/>
  </cols>
  <sheetData>
    <row r="1" spans="1:19" x14ac:dyDescent="0.25">
      <c r="A1" s="1" t="s">
        <v>49</v>
      </c>
    </row>
    <row r="2" spans="1:19" s="3" customFormat="1" ht="15" customHeight="1" x14ac:dyDescent="0.25">
      <c r="A2" s="3" t="s">
        <v>33</v>
      </c>
      <c r="B2" s="3" t="s">
        <v>34</v>
      </c>
      <c r="C2" s="3" t="s">
        <v>35</v>
      </c>
      <c r="D2" s="3" t="s">
        <v>36</v>
      </c>
    </row>
    <row r="3" spans="1:19" s="3" customFormat="1" ht="15" customHeight="1" x14ac:dyDescent="0.25">
      <c r="A3" s="3" t="s">
        <v>41</v>
      </c>
      <c r="B3" s="3" t="s">
        <v>42</v>
      </c>
      <c r="C3" s="3" t="s">
        <v>43</v>
      </c>
      <c r="D3" s="3" t="s">
        <v>44</v>
      </c>
    </row>
    <row r="4" spans="1:19" customFormat="1" ht="15" customHeight="1" x14ac:dyDescent="0.2"/>
    <row r="5" spans="1:19" x14ac:dyDescent="0.25">
      <c r="B5" s="1" t="s">
        <v>32</v>
      </c>
      <c r="K5" s="1" t="s">
        <v>31</v>
      </c>
    </row>
    <row r="6" spans="1:19" ht="27" customHeight="1" x14ac:dyDescent="0.25">
      <c r="B6" s="7" t="s">
        <v>0</v>
      </c>
      <c r="C6" s="7" t="s">
        <v>1</v>
      </c>
      <c r="D6" s="7" t="s">
        <v>2</v>
      </c>
      <c r="E6" s="7" t="s">
        <v>3</v>
      </c>
      <c r="F6" s="7" t="s">
        <v>4</v>
      </c>
      <c r="G6" s="7" t="s">
        <v>5</v>
      </c>
      <c r="H6" s="7" t="s">
        <v>6</v>
      </c>
      <c r="I6" s="7" t="s">
        <v>7</v>
      </c>
      <c r="J6" s="7"/>
      <c r="K6" s="7" t="s">
        <v>0</v>
      </c>
      <c r="L6" s="7" t="s">
        <v>1</v>
      </c>
      <c r="M6" s="7" t="s">
        <v>2</v>
      </c>
      <c r="N6" s="7" t="s">
        <v>3</v>
      </c>
      <c r="O6" s="7" t="s">
        <v>4</v>
      </c>
      <c r="P6" s="7" t="s">
        <v>5</v>
      </c>
      <c r="Q6" s="7" t="s">
        <v>6</v>
      </c>
      <c r="R6" s="7" t="s">
        <v>7</v>
      </c>
    </row>
    <row r="7" spans="1:19" x14ac:dyDescent="0.25">
      <c r="A7" s="6" t="s">
        <v>8</v>
      </c>
      <c r="B7" s="1">
        <v>0.46</v>
      </c>
      <c r="C7" s="1">
        <v>0.56999999999999995</v>
      </c>
      <c r="D7" s="1">
        <v>0.5</v>
      </c>
      <c r="E7" s="1">
        <v>0.85</v>
      </c>
      <c r="F7" s="1">
        <v>0.93</v>
      </c>
      <c r="G7" s="1">
        <v>0.74</v>
      </c>
      <c r="H7" s="1">
        <v>1.27</v>
      </c>
      <c r="I7" s="1">
        <v>1.39</v>
      </c>
      <c r="K7" s="1">
        <f>B7/0.264172</f>
        <v>1.7412897657586723</v>
      </c>
      <c r="L7" s="1">
        <f>C7/0.264172</f>
        <v>2.1576851445270502</v>
      </c>
      <c r="M7" s="1">
        <f>D7/0.264172</f>
        <v>1.8927062671289916</v>
      </c>
      <c r="N7" s="1">
        <f t="shared" ref="M7:R22" si="0">E7/0.264172</f>
        <v>3.2176006541192854</v>
      </c>
      <c r="O7" s="1">
        <f t="shared" si="0"/>
        <v>3.5204336568599244</v>
      </c>
      <c r="P7" s="1">
        <f t="shared" si="0"/>
        <v>2.8012052753509074</v>
      </c>
      <c r="Q7" s="1">
        <f>H7/0.264172</f>
        <v>4.8074739185076387</v>
      </c>
      <c r="R7" s="1">
        <f>I7/0.264172</f>
        <v>5.261723422618596</v>
      </c>
      <c r="S7" s="2"/>
    </row>
    <row r="8" spans="1:19" x14ac:dyDescent="0.25">
      <c r="A8" s="6" t="s">
        <v>9</v>
      </c>
      <c r="B8" s="1">
        <v>1.04</v>
      </c>
      <c r="C8" s="1">
        <v>0.82</v>
      </c>
      <c r="D8" s="1">
        <v>0.84</v>
      </c>
      <c r="E8" s="1">
        <v>1.32</v>
      </c>
      <c r="F8" s="1">
        <v>1.32</v>
      </c>
      <c r="G8" s="1">
        <v>1.37</v>
      </c>
      <c r="H8" s="1">
        <v>1.63</v>
      </c>
      <c r="I8" s="1">
        <v>1.81</v>
      </c>
      <c r="K8" s="1">
        <f t="shared" ref="K8:R29" si="1">B8/0.264172</f>
        <v>3.9368290356283024</v>
      </c>
      <c r="L8" s="1">
        <f t="shared" si="1"/>
        <v>3.1040382780915459</v>
      </c>
      <c r="M8" s="1">
        <f t="shared" si="0"/>
        <v>3.1797465287767057</v>
      </c>
      <c r="N8" s="1">
        <f t="shared" si="0"/>
        <v>4.9967445452205377</v>
      </c>
      <c r="O8" s="1">
        <f t="shared" si="0"/>
        <v>4.9967445452205377</v>
      </c>
      <c r="P8" s="1">
        <f t="shared" si="0"/>
        <v>5.1860151719334375</v>
      </c>
      <c r="Q8" s="1">
        <f t="shared" si="0"/>
        <v>6.1702224308405125</v>
      </c>
      <c r="R8" s="1">
        <f t="shared" si="0"/>
        <v>6.8515966870069498</v>
      </c>
      <c r="S8" s="2"/>
    </row>
    <row r="9" spans="1:19" x14ac:dyDescent="0.25">
      <c r="A9" s="6" t="s">
        <v>10</v>
      </c>
      <c r="B9" s="1">
        <v>1.1200000000000001</v>
      </c>
      <c r="C9" s="1">
        <v>0.96</v>
      </c>
      <c r="D9" s="1">
        <v>1.04</v>
      </c>
      <c r="E9" s="1">
        <v>1.5</v>
      </c>
      <c r="F9" s="1">
        <v>1.63</v>
      </c>
      <c r="G9" s="1">
        <v>1.5</v>
      </c>
      <c r="H9" s="1">
        <v>1.87</v>
      </c>
      <c r="I9" s="1">
        <v>2.09</v>
      </c>
      <c r="K9" s="1">
        <f t="shared" si="1"/>
        <v>4.2396620383689418</v>
      </c>
      <c r="L9" s="1">
        <f t="shared" si="1"/>
        <v>3.6339960328876639</v>
      </c>
      <c r="M9" s="1">
        <f t="shared" si="0"/>
        <v>3.9368290356283024</v>
      </c>
      <c r="N9" s="1">
        <f t="shared" si="0"/>
        <v>5.678118801386975</v>
      </c>
      <c r="O9" s="1">
        <f t="shared" si="0"/>
        <v>6.1702224308405125</v>
      </c>
      <c r="P9" s="1">
        <f t="shared" si="0"/>
        <v>5.678118801386975</v>
      </c>
      <c r="Q9" s="1">
        <f t="shared" si="0"/>
        <v>7.0787214390624289</v>
      </c>
      <c r="R9" s="1">
        <f t="shared" si="0"/>
        <v>7.9115121965991841</v>
      </c>
      <c r="S9" s="2"/>
    </row>
    <row r="10" spans="1:19" x14ac:dyDescent="0.25">
      <c r="A10" s="6" t="s">
        <v>11</v>
      </c>
      <c r="B10" s="1">
        <v>0.41</v>
      </c>
      <c r="C10" s="1">
        <v>0.57999999999999996</v>
      </c>
      <c r="D10" s="1">
        <v>0.51</v>
      </c>
      <c r="E10" s="1">
        <v>0.68</v>
      </c>
      <c r="F10" s="1">
        <v>0.84</v>
      </c>
      <c r="G10" s="1">
        <v>0.76</v>
      </c>
      <c r="H10" s="1">
        <v>1.21</v>
      </c>
      <c r="I10" s="1">
        <v>1.32</v>
      </c>
      <c r="K10" s="1">
        <f t="shared" si="1"/>
        <v>1.5520191390457729</v>
      </c>
      <c r="L10" s="1">
        <f t="shared" si="1"/>
        <v>2.1955392698696299</v>
      </c>
      <c r="M10" s="1">
        <f t="shared" si="0"/>
        <v>1.9305603924715715</v>
      </c>
      <c r="N10" s="1">
        <f t="shared" si="0"/>
        <v>2.5740805232954287</v>
      </c>
      <c r="O10" s="1">
        <f t="shared" si="0"/>
        <v>3.1797465287767057</v>
      </c>
      <c r="P10" s="1">
        <f t="shared" si="0"/>
        <v>2.8769135260360672</v>
      </c>
      <c r="Q10" s="1">
        <f t="shared" si="0"/>
        <v>4.5803491664521596</v>
      </c>
      <c r="R10" s="1">
        <f t="shared" si="0"/>
        <v>4.9967445452205377</v>
      </c>
      <c r="S10" s="2"/>
    </row>
    <row r="11" spans="1:19" x14ac:dyDescent="0.25">
      <c r="A11" s="6" t="s">
        <v>12</v>
      </c>
      <c r="B11" s="1">
        <v>0.86</v>
      </c>
      <c r="C11" s="1">
        <v>1.01</v>
      </c>
      <c r="D11" s="1">
        <v>1.0900000000000001</v>
      </c>
      <c r="E11" s="1">
        <v>1.51</v>
      </c>
      <c r="F11" s="1">
        <v>1.58</v>
      </c>
      <c r="G11" s="1">
        <v>1.54</v>
      </c>
      <c r="H11" s="1">
        <v>2</v>
      </c>
      <c r="I11" s="1">
        <v>2.02</v>
      </c>
      <c r="K11" s="1">
        <f t="shared" si="1"/>
        <v>3.2554547794618656</v>
      </c>
      <c r="L11" s="1">
        <f t="shared" si="1"/>
        <v>3.8232666596005629</v>
      </c>
      <c r="M11" s="1">
        <f t="shared" si="0"/>
        <v>4.1260996623412023</v>
      </c>
      <c r="N11" s="1">
        <f t="shared" si="0"/>
        <v>5.7159729267295543</v>
      </c>
      <c r="O11" s="1">
        <f t="shared" si="0"/>
        <v>5.9809518041276135</v>
      </c>
      <c r="P11" s="1">
        <f t="shared" si="0"/>
        <v>5.8295353027572938</v>
      </c>
      <c r="Q11" s="1">
        <f t="shared" si="0"/>
        <v>7.5708250685159664</v>
      </c>
      <c r="R11" s="1">
        <f t="shared" si="0"/>
        <v>7.6465333192011258</v>
      </c>
      <c r="S11" s="2"/>
    </row>
    <row r="12" spans="1:19" x14ac:dyDescent="0.25">
      <c r="A12" s="6" t="s">
        <v>13</v>
      </c>
      <c r="B12" s="1">
        <v>0.96</v>
      </c>
      <c r="C12" s="1">
        <v>1.06</v>
      </c>
      <c r="D12" s="1">
        <v>1.1200000000000001</v>
      </c>
      <c r="E12" s="1">
        <v>1.54</v>
      </c>
      <c r="F12" s="1">
        <v>1.55</v>
      </c>
      <c r="G12" s="1">
        <v>1.57</v>
      </c>
      <c r="H12" s="1">
        <v>1.94</v>
      </c>
      <c r="I12" s="1">
        <v>2.08</v>
      </c>
      <c r="K12" s="1">
        <f t="shared" si="1"/>
        <v>3.6339960328876639</v>
      </c>
      <c r="L12" s="1">
        <f t="shared" si="1"/>
        <v>4.0125372863134627</v>
      </c>
      <c r="M12" s="1">
        <f t="shared" si="0"/>
        <v>4.2396620383689418</v>
      </c>
      <c r="N12" s="1">
        <f t="shared" si="0"/>
        <v>5.8295353027572938</v>
      </c>
      <c r="O12" s="1">
        <f t="shared" si="0"/>
        <v>5.867389428099874</v>
      </c>
      <c r="P12" s="1">
        <f t="shared" si="0"/>
        <v>5.9430976787850343</v>
      </c>
      <c r="Q12" s="1">
        <f t="shared" si="0"/>
        <v>7.3437003164604873</v>
      </c>
      <c r="R12" s="1">
        <f t="shared" si="0"/>
        <v>7.8736580712566049</v>
      </c>
      <c r="S12" s="2"/>
    </row>
    <row r="13" spans="1:19" x14ac:dyDescent="0.25">
      <c r="A13" s="6" t="s">
        <v>14</v>
      </c>
      <c r="B13" s="1">
        <v>1.05</v>
      </c>
      <c r="C13" s="1">
        <v>0.99</v>
      </c>
      <c r="D13" s="1">
        <v>1.05</v>
      </c>
      <c r="E13" s="1">
        <v>1.42</v>
      </c>
      <c r="F13" s="1">
        <v>1.48</v>
      </c>
      <c r="G13" s="1">
        <v>1.52</v>
      </c>
      <c r="H13" s="1">
        <v>1.98</v>
      </c>
      <c r="I13" s="1">
        <v>1.91</v>
      </c>
      <c r="K13" s="1">
        <f t="shared" si="1"/>
        <v>3.9746831609708826</v>
      </c>
      <c r="L13" s="1">
        <f t="shared" si="1"/>
        <v>3.7475584089154035</v>
      </c>
      <c r="M13" s="1">
        <f t="shared" si="0"/>
        <v>3.9746831609708826</v>
      </c>
      <c r="N13" s="1">
        <f t="shared" si="0"/>
        <v>5.3752857986463356</v>
      </c>
      <c r="O13" s="1">
        <f t="shared" si="0"/>
        <v>5.6024105507018147</v>
      </c>
      <c r="P13" s="1">
        <f t="shared" si="0"/>
        <v>5.7538270520721344</v>
      </c>
      <c r="Q13" s="1">
        <f t="shared" si="0"/>
        <v>7.495116817830807</v>
      </c>
      <c r="R13" s="1">
        <f t="shared" si="0"/>
        <v>7.2301379404327477</v>
      </c>
      <c r="S13" s="2"/>
    </row>
    <row r="14" spans="1:19" x14ac:dyDescent="0.25">
      <c r="A14" s="6" t="s">
        <v>15</v>
      </c>
      <c r="B14" s="1">
        <v>0.84</v>
      </c>
      <c r="C14" s="1">
        <v>0.91</v>
      </c>
      <c r="D14" s="1">
        <v>1.03</v>
      </c>
      <c r="E14" s="1">
        <v>1.46</v>
      </c>
      <c r="F14" s="1">
        <v>1.55</v>
      </c>
      <c r="G14" s="1">
        <v>1.56</v>
      </c>
      <c r="H14" s="1">
        <v>1.9</v>
      </c>
      <c r="I14" s="1">
        <v>1.96</v>
      </c>
      <c r="K14" s="1">
        <f t="shared" si="1"/>
        <v>3.1797465287767057</v>
      </c>
      <c r="L14" s="1">
        <f t="shared" si="1"/>
        <v>3.444725406174765</v>
      </c>
      <c r="M14" s="1">
        <f t="shared" si="0"/>
        <v>3.8989749102857227</v>
      </c>
      <c r="N14" s="1">
        <f t="shared" si="0"/>
        <v>5.5267023000166553</v>
      </c>
      <c r="O14" s="1">
        <f t="shared" si="0"/>
        <v>5.867389428099874</v>
      </c>
      <c r="P14" s="1">
        <f t="shared" si="0"/>
        <v>5.9052435534424541</v>
      </c>
      <c r="Q14" s="1">
        <f t="shared" si="0"/>
        <v>7.1922838150901676</v>
      </c>
      <c r="R14" s="1">
        <f t="shared" si="0"/>
        <v>7.4194085671456467</v>
      </c>
      <c r="S14" s="2"/>
    </row>
    <row r="15" spans="1:19" x14ac:dyDescent="0.25">
      <c r="A15" s="6" t="s">
        <v>16</v>
      </c>
      <c r="B15" s="1">
        <v>1.17</v>
      </c>
      <c r="C15" s="1">
        <v>0.72</v>
      </c>
      <c r="D15" s="1">
        <v>0.78</v>
      </c>
      <c r="E15" s="1">
        <v>1.1399999999999999</v>
      </c>
      <c r="F15" s="1">
        <v>1.1599999999999999</v>
      </c>
      <c r="G15" s="1">
        <v>1.23</v>
      </c>
      <c r="H15" s="1">
        <v>2.0499999999999998</v>
      </c>
      <c r="I15" s="1">
        <v>2.06</v>
      </c>
      <c r="K15" s="1">
        <f t="shared" si="1"/>
        <v>4.4289326650818399</v>
      </c>
      <c r="L15" s="1">
        <f t="shared" si="1"/>
        <v>2.7254970246657479</v>
      </c>
      <c r="M15" s="1">
        <f t="shared" si="0"/>
        <v>2.9526217767212271</v>
      </c>
      <c r="N15" s="1">
        <f t="shared" si="0"/>
        <v>4.3153702890541004</v>
      </c>
      <c r="O15" s="1">
        <f t="shared" si="0"/>
        <v>4.3910785397392598</v>
      </c>
      <c r="P15" s="1">
        <f t="shared" si="0"/>
        <v>4.656057417137319</v>
      </c>
      <c r="Q15" s="1">
        <f t="shared" si="0"/>
        <v>7.7600956952288644</v>
      </c>
      <c r="R15" s="1">
        <f t="shared" si="0"/>
        <v>7.7979498205714455</v>
      </c>
      <c r="S15" s="2"/>
    </row>
    <row r="16" spans="1:19" x14ac:dyDescent="0.25">
      <c r="A16" s="6" t="s">
        <v>17</v>
      </c>
      <c r="B16" s="1">
        <v>1.1100000000000001</v>
      </c>
      <c r="C16" s="1">
        <v>1.05</v>
      </c>
      <c r="D16" s="1">
        <v>1.1599999999999999</v>
      </c>
      <c r="E16" s="1">
        <v>1.64</v>
      </c>
      <c r="F16" s="1">
        <v>1.86</v>
      </c>
      <c r="G16" s="1">
        <v>1.1499999999999999</v>
      </c>
      <c r="H16" s="1">
        <v>1.71</v>
      </c>
      <c r="I16" s="1">
        <v>1.99</v>
      </c>
      <c r="K16" s="1">
        <f t="shared" si="1"/>
        <v>4.2018079130263617</v>
      </c>
      <c r="L16" s="1">
        <f t="shared" si="1"/>
        <v>3.9746831609708826</v>
      </c>
      <c r="M16" s="1">
        <f t="shared" si="0"/>
        <v>4.3910785397392598</v>
      </c>
      <c r="N16" s="1">
        <f t="shared" si="0"/>
        <v>6.2080765561830917</v>
      </c>
      <c r="O16" s="1">
        <f t="shared" si="0"/>
        <v>7.0408673137198488</v>
      </c>
      <c r="P16" s="1">
        <f t="shared" si="0"/>
        <v>4.3532244143966805</v>
      </c>
      <c r="Q16" s="1">
        <f t="shared" si="0"/>
        <v>6.473055433581151</v>
      </c>
      <c r="R16" s="1">
        <f t="shared" si="0"/>
        <v>7.5329709431733862</v>
      </c>
      <c r="S16" s="2"/>
    </row>
    <row r="17" spans="1:19" x14ac:dyDescent="0.25">
      <c r="A17" s="6" t="s">
        <v>18</v>
      </c>
      <c r="B17" s="1">
        <v>1.1100000000000001</v>
      </c>
      <c r="C17" s="1">
        <v>0.72</v>
      </c>
      <c r="D17" s="1">
        <v>0.9</v>
      </c>
      <c r="E17" s="1">
        <v>1.29</v>
      </c>
      <c r="F17" s="1">
        <v>1.34</v>
      </c>
      <c r="G17" s="1">
        <v>1.56</v>
      </c>
      <c r="H17" s="1">
        <v>1.78</v>
      </c>
      <c r="I17" s="1">
        <v>2.02</v>
      </c>
      <c r="K17" s="1">
        <f t="shared" si="1"/>
        <v>4.2018079130263617</v>
      </c>
      <c r="L17" s="1">
        <f t="shared" si="1"/>
        <v>2.7254970246657479</v>
      </c>
      <c r="M17" s="1">
        <f t="shared" si="0"/>
        <v>3.4068712808321848</v>
      </c>
      <c r="N17" s="1">
        <f t="shared" si="0"/>
        <v>4.8831821691927981</v>
      </c>
      <c r="O17" s="1">
        <f t="shared" si="0"/>
        <v>5.072452795905698</v>
      </c>
      <c r="P17" s="1">
        <f t="shared" si="0"/>
        <v>5.9052435534424541</v>
      </c>
      <c r="Q17" s="1">
        <f t="shared" si="0"/>
        <v>6.7380343109792102</v>
      </c>
      <c r="R17" s="1">
        <f t="shared" si="0"/>
        <v>7.6465333192011258</v>
      </c>
      <c r="S17" s="2"/>
    </row>
    <row r="18" spans="1:19" x14ac:dyDescent="0.25">
      <c r="A18" s="6" t="s">
        <v>19</v>
      </c>
      <c r="B18" s="1">
        <v>0.65</v>
      </c>
      <c r="C18" s="1">
        <v>0.97</v>
      </c>
      <c r="D18" s="1">
        <v>1.05</v>
      </c>
      <c r="E18" s="1">
        <v>1.53</v>
      </c>
      <c r="F18" s="1">
        <v>1.56</v>
      </c>
      <c r="G18" s="1">
        <v>1.57</v>
      </c>
      <c r="H18" s="1">
        <v>1.87</v>
      </c>
      <c r="I18" s="1">
        <v>2.2799999999999998</v>
      </c>
      <c r="K18" s="1">
        <f t="shared" si="1"/>
        <v>2.4605181472676891</v>
      </c>
      <c r="L18" s="1">
        <f t="shared" si="1"/>
        <v>3.6718501582302436</v>
      </c>
      <c r="M18" s="1">
        <f t="shared" si="0"/>
        <v>3.9746831609708826</v>
      </c>
      <c r="N18" s="1">
        <f t="shared" si="0"/>
        <v>5.7916811774147146</v>
      </c>
      <c r="O18" s="1">
        <f t="shared" si="0"/>
        <v>5.9052435534424541</v>
      </c>
      <c r="P18" s="1">
        <f t="shared" si="0"/>
        <v>5.9430976787850343</v>
      </c>
      <c r="Q18" s="1">
        <f t="shared" si="0"/>
        <v>7.0787214390624289</v>
      </c>
      <c r="R18" s="1">
        <f t="shared" si="0"/>
        <v>8.6307405781082007</v>
      </c>
      <c r="S18" s="2"/>
    </row>
    <row r="19" spans="1:19" x14ac:dyDescent="0.25">
      <c r="A19" s="6" t="s">
        <v>20</v>
      </c>
      <c r="B19" s="1">
        <v>1.02</v>
      </c>
      <c r="C19" s="1">
        <v>1.06</v>
      </c>
      <c r="D19" s="1">
        <v>0.91</v>
      </c>
      <c r="E19" s="1">
        <v>1.26</v>
      </c>
      <c r="F19" s="1">
        <v>1.0900000000000001</v>
      </c>
      <c r="G19" s="1">
        <v>1.42</v>
      </c>
      <c r="H19" s="1">
        <v>1.6</v>
      </c>
      <c r="I19" s="1">
        <v>2</v>
      </c>
      <c r="K19" s="1">
        <f t="shared" si="1"/>
        <v>3.861120784943143</v>
      </c>
      <c r="L19" s="1">
        <f t="shared" si="1"/>
        <v>4.0125372863134627</v>
      </c>
      <c r="M19" s="1">
        <f t="shared" si="0"/>
        <v>3.444725406174765</v>
      </c>
      <c r="N19" s="1">
        <f t="shared" si="0"/>
        <v>4.7696197931650586</v>
      </c>
      <c r="O19" s="1">
        <f t="shared" si="0"/>
        <v>4.1260996623412023</v>
      </c>
      <c r="P19" s="1">
        <f t="shared" si="0"/>
        <v>5.3752857986463356</v>
      </c>
      <c r="Q19" s="1">
        <f t="shared" si="0"/>
        <v>6.0566600548127738</v>
      </c>
      <c r="R19" s="1">
        <f t="shared" si="0"/>
        <v>7.5708250685159664</v>
      </c>
      <c r="S19" s="2"/>
    </row>
    <row r="20" spans="1:19" x14ac:dyDescent="0.25">
      <c r="A20" s="6" t="s">
        <v>21</v>
      </c>
      <c r="B20" s="1">
        <v>1.1200000000000001</v>
      </c>
      <c r="C20" s="1">
        <v>0.92</v>
      </c>
      <c r="D20" s="1">
        <v>1.0900000000000001</v>
      </c>
      <c r="E20" s="1">
        <v>1.35</v>
      </c>
      <c r="F20" s="1">
        <v>1.65</v>
      </c>
      <c r="G20" s="1">
        <v>1.51</v>
      </c>
      <c r="H20" s="1">
        <v>1.52</v>
      </c>
      <c r="I20" s="1">
        <v>1.8</v>
      </c>
      <c r="K20" s="1">
        <f t="shared" si="1"/>
        <v>4.2396620383689418</v>
      </c>
      <c r="L20" s="1">
        <f t="shared" si="1"/>
        <v>3.4825795315173447</v>
      </c>
      <c r="M20" s="1">
        <f t="shared" si="0"/>
        <v>4.1260996623412023</v>
      </c>
      <c r="N20" s="1">
        <f t="shared" si="0"/>
        <v>5.1103069212482772</v>
      </c>
      <c r="O20" s="1">
        <f t="shared" si="0"/>
        <v>6.2459306815256719</v>
      </c>
      <c r="P20" s="1">
        <f t="shared" si="0"/>
        <v>5.7159729267295543</v>
      </c>
      <c r="Q20" s="1">
        <f t="shared" si="0"/>
        <v>5.7538270520721344</v>
      </c>
      <c r="R20" s="1">
        <f t="shared" si="0"/>
        <v>6.8137425616643696</v>
      </c>
      <c r="S20" s="2"/>
    </row>
    <row r="21" spans="1:19" x14ac:dyDescent="0.25">
      <c r="A21" s="6" t="s">
        <v>22</v>
      </c>
      <c r="B21" s="1">
        <v>1.19</v>
      </c>
      <c r="C21" s="1">
        <v>1.03</v>
      </c>
      <c r="D21" s="1">
        <v>1.1200000000000001</v>
      </c>
      <c r="E21" s="1">
        <v>1.62</v>
      </c>
      <c r="F21" s="1">
        <v>1.7</v>
      </c>
      <c r="G21" s="1">
        <v>1.68</v>
      </c>
      <c r="H21" s="1">
        <v>2.13</v>
      </c>
      <c r="I21" s="1">
        <v>2.33</v>
      </c>
      <c r="K21" s="1">
        <f t="shared" si="1"/>
        <v>4.5046409157670002</v>
      </c>
      <c r="L21" s="1">
        <f t="shared" si="1"/>
        <v>3.8989749102857227</v>
      </c>
      <c r="M21" s="1">
        <f t="shared" si="0"/>
        <v>4.2396620383689418</v>
      </c>
      <c r="N21" s="1">
        <f t="shared" si="0"/>
        <v>6.1323683054979332</v>
      </c>
      <c r="O21" s="1">
        <f t="shared" si="0"/>
        <v>6.4352013082385708</v>
      </c>
      <c r="P21" s="1">
        <f t="shared" si="0"/>
        <v>6.3594930575534114</v>
      </c>
      <c r="Q21" s="1">
        <f t="shared" si="0"/>
        <v>8.0629286979695038</v>
      </c>
      <c r="R21" s="1">
        <f t="shared" si="0"/>
        <v>8.8200112048211015</v>
      </c>
      <c r="S21" s="2"/>
    </row>
    <row r="22" spans="1:19" x14ac:dyDescent="0.25">
      <c r="A22" s="6" t="s">
        <v>23</v>
      </c>
      <c r="B22" s="1">
        <v>1.02</v>
      </c>
      <c r="C22" s="1">
        <v>0.48</v>
      </c>
      <c r="D22" s="1">
        <v>0.55000000000000004</v>
      </c>
      <c r="E22" s="1">
        <v>0.77</v>
      </c>
      <c r="F22" s="1">
        <v>0.98</v>
      </c>
      <c r="G22" s="1">
        <v>1.0900000000000001</v>
      </c>
      <c r="H22" s="1">
        <v>1.47</v>
      </c>
      <c r="I22" s="1">
        <v>1.77</v>
      </c>
      <c r="K22" s="1">
        <f t="shared" si="1"/>
        <v>3.861120784943143</v>
      </c>
      <c r="L22" s="1">
        <f t="shared" si="1"/>
        <v>1.816998016443832</v>
      </c>
      <c r="M22" s="1">
        <f t="shared" si="0"/>
        <v>2.0819768938418908</v>
      </c>
      <c r="N22" s="1">
        <f t="shared" si="0"/>
        <v>2.9147676513786469</v>
      </c>
      <c r="O22" s="1">
        <f t="shared" si="0"/>
        <v>3.7097042835728233</v>
      </c>
      <c r="P22" s="1">
        <f t="shared" si="0"/>
        <v>4.1260996623412023</v>
      </c>
      <c r="Q22" s="1">
        <f t="shared" si="0"/>
        <v>5.5645564253592354</v>
      </c>
      <c r="R22" s="1">
        <f t="shared" si="0"/>
        <v>6.7001801856366301</v>
      </c>
      <c r="S22" s="2"/>
    </row>
    <row r="23" spans="1:19" x14ac:dyDescent="0.25">
      <c r="A23" s="6" t="s">
        <v>24</v>
      </c>
      <c r="B23" s="1">
        <v>0.93</v>
      </c>
      <c r="C23" s="1">
        <v>1.19</v>
      </c>
      <c r="D23" s="1">
        <v>1.23</v>
      </c>
      <c r="E23" s="1">
        <v>1.61</v>
      </c>
      <c r="F23" s="1">
        <v>1.8</v>
      </c>
      <c r="G23" s="1">
        <v>1.63</v>
      </c>
      <c r="H23" s="1">
        <v>2.12</v>
      </c>
      <c r="I23" s="1">
        <v>2.5299999999999998</v>
      </c>
      <c r="K23" s="1">
        <f t="shared" si="1"/>
        <v>3.5204336568599244</v>
      </c>
      <c r="L23" s="1">
        <f t="shared" si="1"/>
        <v>4.5046409157670002</v>
      </c>
      <c r="M23" s="1">
        <f t="shared" si="1"/>
        <v>4.656057417137319</v>
      </c>
      <c r="N23" s="1">
        <f t="shared" si="1"/>
        <v>6.0945141801553531</v>
      </c>
      <c r="O23" s="1">
        <f t="shared" si="1"/>
        <v>6.8137425616643696</v>
      </c>
      <c r="P23" s="1">
        <f t="shared" si="1"/>
        <v>6.1702224308405125</v>
      </c>
      <c r="Q23" s="1">
        <f t="shared" si="1"/>
        <v>8.0250745726269255</v>
      </c>
      <c r="R23" s="1">
        <f t="shared" si="1"/>
        <v>9.5770937116726973</v>
      </c>
      <c r="S23" s="2"/>
    </row>
    <row r="24" spans="1:19" x14ac:dyDescent="0.25">
      <c r="A24" s="6" t="s">
        <v>25</v>
      </c>
      <c r="B24" s="1">
        <v>1.1399999999999999</v>
      </c>
      <c r="C24" s="1">
        <v>0.77</v>
      </c>
      <c r="D24" s="1">
        <v>0.97</v>
      </c>
      <c r="E24" s="1">
        <v>1.38</v>
      </c>
      <c r="F24" s="1">
        <v>1.56</v>
      </c>
      <c r="G24" s="1">
        <v>1.61</v>
      </c>
      <c r="H24" s="1">
        <v>1.85</v>
      </c>
      <c r="I24" s="1">
        <v>2.15</v>
      </c>
      <c r="K24" s="1">
        <f t="shared" si="1"/>
        <v>4.3153702890541004</v>
      </c>
      <c r="L24" s="1">
        <f t="shared" si="1"/>
        <v>2.9147676513786469</v>
      </c>
      <c r="M24" s="1">
        <f t="shared" si="1"/>
        <v>3.6718501582302436</v>
      </c>
      <c r="N24" s="1">
        <f t="shared" si="1"/>
        <v>5.2238692972760168</v>
      </c>
      <c r="O24" s="1">
        <f t="shared" si="1"/>
        <v>5.9052435534424541</v>
      </c>
      <c r="P24" s="1">
        <f t="shared" si="1"/>
        <v>6.0945141801553531</v>
      </c>
      <c r="Q24" s="1">
        <f t="shared" si="1"/>
        <v>7.0030131883772695</v>
      </c>
      <c r="R24" s="1">
        <f t="shared" si="1"/>
        <v>8.1386369486546641</v>
      </c>
      <c r="S24" s="2"/>
    </row>
    <row r="25" spans="1:19" x14ac:dyDescent="0.25">
      <c r="A25" s="6" t="s">
        <v>26</v>
      </c>
      <c r="B25" s="1">
        <v>1.21</v>
      </c>
      <c r="C25" s="1">
        <v>0.73</v>
      </c>
      <c r="D25" s="1">
        <v>0.83</v>
      </c>
      <c r="E25" s="1">
        <v>1.21</v>
      </c>
      <c r="F25" s="1">
        <v>1.1499999999999999</v>
      </c>
      <c r="G25" s="1">
        <v>1.23</v>
      </c>
      <c r="H25" s="1">
        <v>1.56</v>
      </c>
      <c r="I25" s="1">
        <v>1.75</v>
      </c>
      <c r="K25" s="1">
        <f t="shared" si="1"/>
        <v>4.5803491664521596</v>
      </c>
      <c r="L25" s="1">
        <f t="shared" si="1"/>
        <v>2.7633511500083277</v>
      </c>
      <c r="M25" s="1">
        <f t="shared" si="1"/>
        <v>3.141892403434126</v>
      </c>
      <c r="N25" s="1">
        <f t="shared" si="1"/>
        <v>4.5803491664521596</v>
      </c>
      <c r="O25" s="1">
        <f t="shared" si="1"/>
        <v>4.3532244143966805</v>
      </c>
      <c r="P25" s="1">
        <f t="shared" si="1"/>
        <v>4.656057417137319</v>
      </c>
      <c r="Q25" s="1">
        <f t="shared" si="1"/>
        <v>5.9052435534424541</v>
      </c>
      <c r="R25" s="1">
        <f t="shared" si="1"/>
        <v>6.6244719349514707</v>
      </c>
      <c r="S25" s="2"/>
    </row>
    <row r="26" spans="1:19" x14ac:dyDescent="0.25">
      <c r="A26" s="6" t="s">
        <v>27</v>
      </c>
      <c r="B26" s="1">
        <v>0.64</v>
      </c>
      <c r="C26" s="1">
        <v>0.94</v>
      </c>
      <c r="D26" s="1">
        <v>1.06</v>
      </c>
      <c r="E26" s="1">
        <v>1.51</v>
      </c>
      <c r="F26" s="1">
        <v>1.46</v>
      </c>
      <c r="G26" s="1">
        <v>1.38</v>
      </c>
      <c r="H26" s="1">
        <v>1.87</v>
      </c>
      <c r="I26" s="1">
        <v>2.1</v>
      </c>
      <c r="K26" s="1">
        <f t="shared" si="1"/>
        <v>2.4226640219251094</v>
      </c>
      <c r="L26" s="1">
        <f t="shared" si="1"/>
        <v>3.5582877822025041</v>
      </c>
      <c r="M26" s="1">
        <f t="shared" si="1"/>
        <v>4.0125372863134627</v>
      </c>
      <c r="N26" s="1">
        <f t="shared" si="1"/>
        <v>5.7159729267295543</v>
      </c>
      <c r="O26" s="1">
        <f t="shared" si="1"/>
        <v>5.5267023000166553</v>
      </c>
      <c r="P26" s="1">
        <f t="shared" si="1"/>
        <v>5.2238692972760168</v>
      </c>
      <c r="Q26" s="1">
        <f t="shared" si="1"/>
        <v>7.0787214390624289</v>
      </c>
      <c r="R26" s="1">
        <f t="shared" si="1"/>
        <v>7.9493663219417652</v>
      </c>
      <c r="S26" s="2"/>
    </row>
    <row r="27" spans="1:19" x14ac:dyDescent="0.25">
      <c r="A27" s="6" t="s">
        <v>28</v>
      </c>
      <c r="B27" s="1">
        <v>1.02</v>
      </c>
      <c r="C27" s="1">
        <v>0.78</v>
      </c>
      <c r="D27" s="1">
        <v>0.89</v>
      </c>
      <c r="E27" s="1">
        <v>1.29</v>
      </c>
      <c r="F27" s="1">
        <v>1.27</v>
      </c>
      <c r="G27" s="1">
        <v>1.3</v>
      </c>
      <c r="H27" s="1">
        <v>1.66</v>
      </c>
      <c r="I27" s="1">
        <v>1.88</v>
      </c>
      <c r="K27" s="1">
        <f t="shared" si="1"/>
        <v>3.861120784943143</v>
      </c>
      <c r="L27" s="1">
        <f t="shared" si="1"/>
        <v>2.9526217767212271</v>
      </c>
      <c r="M27" s="1">
        <f t="shared" si="1"/>
        <v>3.3690171554896051</v>
      </c>
      <c r="N27" s="1">
        <f t="shared" si="1"/>
        <v>4.8831821691927981</v>
      </c>
      <c r="O27" s="1">
        <f t="shared" si="1"/>
        <v>4.8074739185076387</v>
      </c>
      <c r="P27" s="1">
        <f t="shared" si="1"/>
        <v>4.9210362945353783</v>
      </c>
      <c r="Q27" s="1">
        <f t="shared" si="1"/>
        <v>6.283784806868252</v>
      </c>
      <c r="R27" s="1">
        <f t="shared" si="1"/>
        <v>7.1165755644050082</v>
      </c>
      <c r="S27" s="2"/>
    </row>
    <row r="28" spans="1:19" x14ac:dyDescent="0.25">
      <c r="A28" s="6" t="s">
        <v>29</v>
      </c>
      <c r="B28" s="1">
        <v>1.0900000000000001</v>
      </c>
      <c r="C28" s="1">
        <v>1.17</v>
      </c>
      <c r="D28" s="1">
        <v>1.18</v>
      </c>
      <c r="E28" s="1">
        <v>1.56</v>
      </c>
      <c r="F28" s="1">
        <v>1.63</v>
      </c>
      <c r="G28" s="1">
        <v>1.44</v>
      </c>
      <c r="H28" s="1">
        <v>1.92</v>
      </c>
      <c r="I28" s="1">
        <v>2.17</v>
      </c>
      <c r="K28" s="1">
        <f t="shared" si="1"/>
        <v>4.1260996623412023</v>
      </c>
      <c r="L28" s="1">
        <f t="shared" si="1"/>
        <v>4.4289326650818399</v>
      </c>
      <c r="M28" s="1">
        <f t="shared" si="1"/>
        <v>4.4667867904244201</v>
      </c>
      <c r="N28" s="1">
        <f t="shared" si="1"/>
        <v>5.9052435534424541</v>
      </c>
      <c r="O28" s="1">
        <f t="shared" si="1"/>
        <v>6.1702224308405125</v>
      </c>
      <c r="P28" s="1">
        <f t="shared" si="1"/>
        <v>5.4509940493314959</v>
      </c>
      <c r="Q28" s="1">
        <f t="shared" si="1"/>
        <v>7.2679920657753279</v>
      </c>
      <c r="R28" s="1">
        <f t="shared" si="1"/>
        <v>8.2143451993398227</v>
      </c>
      <c r="S28" s="2"/>
    </row>
    <row r="29" spans="1:19" x14ac:dyDescent="0.25">
      <c r="A29" s="6" t="s">
        <v>30</v>
      </c>
      <c r="B29" s="1">
        <v>0.32</v>
      </c>
      <c r="C29" s="1">
        <v>0.47</v>
      </c>
      <c r="D29" s="1">
        <v>0.4</v>
      </c>
      <c r="E29" s="1">
        <v>0.54</v>
      </c>
      <c r="F29" s="1">
        <v>0.63</v>
      </c>
      <c r="G29" s="1">
        <v>0.56000000000000005</v>
      </c>
      <c r="H29" s="1">
        <v>0.76</v>
      </c>
      <c r="I29" s="1">
        <v>0.97</v>
      </c>
      <c r="K29" s="1">
        <f t="shared" si="1"/>
        <v>1.2113320109625547</v>
      </c>
      <c r="L29" s="1">
        <f t="shared" si="1"/>
        <v>1.779143891101252</v>
      </c>
      <c r="M29" s="1">
        <f t="shared" si="1"/>
        <v>1.5141650137031935</v>
      </c>
      <c r="N29" s="1">
        <f t="shared" si="1"/>
        <v>2.0441227684993111</v>
      </c>
      <c r="O29" s="1">
        <f t="shared" si="1"/>
        <v>2.3848098965825293</v>
      </c>
      <c r="P29" s="1">
        <f t="shared" si="1"/>
        <v>2.1198310191844709</v>
      </c>
      <c r="Q29" s="1">
        <f t="shared" si="1"/>
        <v>2.8769135260360672</v>
      </c>
      <c r="R29" s="1">
        <f t="shared" si="1"/>
        <v>3.6718501582302436</v>
      </c>
      <c r="S29" s="2"/>
    </row>
  </sheetData>
  <pageMargins left="0.7" right="0.7" top="0.75" bottom="0.75" header="0.3" footer="0.3"/>
  <pageSetup orientation="portrait" r:id="rId1"/>
  <headerFooter alignWithMargins="0"/>
  <ignoredErrors>
    <ignoredError sqref="B6:I6 K6:R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petroleum_consumption</vt:lpstr>
      <vt:lpstr>real_GDP</vt:lpstr>
      <vt:lpstr>gasoline_price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Christiane</dc:creator>
  <cp:lastModifiedBy>Christiane</cp:lastModifiedBy>
  <dcterms:created xsi:type="dcterms:W3CDTF">2018-12-28T13:08:43Z</dcterms:created>
  <dcterms:modified xsi:type="dcterms:W3CDTF">2018-12-29T12:52:11Z</dcterms:modified>
</cp:coreProperties>
</file>