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8"/>
  <workbookPr filterPrivacy="1" hidePivotFieldList="1" defaultThemeVersion="124226"/>
  <xr:revisionPtr revIDLastSave="0" documentId="13_ncr:1_{C30CA151-3D02-4446-B876-4967C7E4578E}" xr6:coauthVersionLast="36" xr6:coauthVersionMax="36" xr10:uidLastSave="{00000000-0000-0000-0000-000000000000}"/>
  <bookViews>
    <workbookView xWindow="0" yWindow="0" windowWidth="16416" windowHeight="6762" xr2:uid="{00000000-000D-0000-FFFF-FFFF00000000}"/>
  </bookViews>
  <sheets>
    <sheet name="characteristics" sheetId="1" r:id="rId1"/>
    <sheet name="exp1" sheetId="2" r:id="rId2"/>
    <sheet name="exp2" sheetId="3" r:id="rId3"/>
    <sheet name="exp3" sheetId="4" r:id="rId4"/>
    <sheet name="exp4" sheetId="5" r:id="rId5"/>
    <sheet name="exp5" sheetId="7" r:id="rId6"/>
    <sheet name="exp6" sheetId="9" r:id="rId7"/>
    <sheet name="final" sheetId="11" r:id="rId8"/>
    <sheet name="test_unary" sheetId="10" r:id="rId9"/>
    <sheet name="bTable" sheetId="14" r:id="rId10"/>
  </sheets>
  <calcPr calcId="191029" concurrentCalc="0"/>
</workbook>
</file>

<file path=xl/calcChain.xml><?xml version="1.0" encoding="utf-8"?>
<calcChain xmlns="http://schemas.openxmlformats.org/spreadsheetml/2006/main">
  <c r="F103" i="11" l="1"/>
  <c r="E103" i="11"/>
  <c r="D103" i="11"/>
  <c r="C103" i="11"/>
  <c r="B103" i="11"/>
  <c r="F73" i="11"/>
  <c r="E73" i="11"/>
  <c r="D73" i="11"/>
  <c r="C73" i="11"/>
  <c r="B73" i="11"/>
  <c r="C27" i="10"/>
  <c r="D27" i="10"/>
  <c r="E27" i="10"/>
  <c r="F27" i="10"/>
  <c r="B27" i="10"/>
  <c r="F30" i="11"/>
  <c r="F29" i="11"/>
  <c r="E30" i="11"/>
  <c r="E29" i="11"/>
  <c r="D30" i="11"/>
  <c r="D29" i="11"/>
  <c r="C30" i="11"/>
  <c r="C29" i="11"/>
  <c r="B30" i="11"/>
  <c r="B29" i="11"/>
  <c r="C25" i="11"/>
  <c r="D25" i="11"/>
  <c r="E25" i="11"/>
  <c r="F25" i="11"/>
  <c r="G25" i="11"/>
  <c r="H25" i="11"/>
  <c r="I25" i="11"/>
  <c r="J25" i="11"/>
  <c r="K25" i="11"/>
  <c r="B25" i="11"/>
  <c r="B24" i="10"/>
  <c r="C24" i="10"/>
  <c r="D24" i="10"/>
  <c r="E24" i="10"/>
  <c r="F24" i="10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C24" i="2"/>
  <c r="D24" i="2"/>
  <c r="D2" i="2"/>
  <c r="B24" i="2"/>
  <c r="E22" i="7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" i="9"/>
  <c r="E24" i="9"/>
  <c r="E24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3" i="7"/>
  <c r="E2" i="7"/>
  <c r="B24" i="9"/>
  <c r="D24" i="9"/>
  <c r="C24" i="9"/>
  <c r="E24" i="5"/>
  <c r="H2" i="4"/>
  <c r="H3" i="4"/>
  <c r="H10" i="4"/>
  <c r="H11" i="4"/>
  <c r="H18" i="4"/>
  <c r="H19" i="4"/>
  <c r="C24" i="7"/>
  <c r="D24" i="7"/>
  <c r="B24" i="7"/>
  <c r="C24" i="5"/>
  <c r="D24" i="5"/>
  <c r="F24" i="5"/>
  <c r="B24" i="5"/>
  <c r="H8" i="4"/>
  <c r="H9" i="4"/>
  <c r="E24" i="4"/>
  <c r="B24" i="4"/>
  <c r="H24" i="4"/>
  <c r="H4" i="4"/>
  <c r="H5" i="4"/>
  <c r="H6" i="4"/>
  <c r="H7" i="4"/>
  <c r="H12" i="4"/>
  <c r="H13" i="4"/>
  <c r="H14" i="4"/>
  <c r="H15" i="4"/>
  <c r="H16" i="4"/>
  <c r="H17" i="4"/>
  <c r="H20" i="4"/>
  <c r="H21" i="4"/>
  <c r="H22" i="4"/>
  <c r="H23" i="4"/>
  <c r="G24" i="4"/>
  <c r="D24" i="4"/>
  <c r="F24" i="4"/>
  <c r="C24" i="4"/>
  <c r="B24" i="3"/>
  <c r="D24" i="3"/>
  <c r="C24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" i="3"/>
</calcChain>
</file>

<file path=xl/sharedStrings.xml><?xml version="1.0" encoding="utf-8"?>
<sst xmlns="http://schemas.openxmlformats.org/spreadsheetml/2006/main" count="423" uniqueCount="154">
  <si>
    <t>Name</t>
    <phoneticPr fontId="1" type="noConversion"/>
  </si>
  <si>
    <t>Resolution</t>
    <phoneticPr fontId="1" type="noConversion"/>
  </si>
  <si>
    <t>CIF (288x352)</t>
    <phoneticPr fontId="1" type="noConversion"/>
  </si>
  <si>
    <t>Akiyo MVDx</t>
  </si>
  <si>
    <t>Akiyo MVDy</t>
  </si>
  <si>
    <t>City MVDx</t>
  </si>
  <si>
    <t>City MVDy</t>
  </si>
  <si>
    <t>Football MVDx</t>
  </si>
  <si>
    <t>Football MVDy</t>
  </si>
  <si>
    <t>Foreman MVDx</t>
  </si>
  <si>
    <t>Foreman MVDy</t>
  </si>
  <si>
    <t>Hall MVDx</t>
  </si>
  <si>
    <t>Hall MVDy</t>
  </si>
  <si>
    <t>Highway MVDx</t>
  </si>
  <si>
    <t>Highway MVDy</t>
  </si>
  <si>
    <t>Bus MVDx</t>
  </si>
  <si>
    <t>Bus MVDy</t>
  </si>
  <si>
    <t>video sequence</t>
  </si>
  <si>
    <t>Cheerleaders MVDx</t>
  </si>
  <si>
    <t>Cheerleaders MVDy</t>
  </si>
  <si>
    <t>Container MVDx</t>
  </si>
  <si>
    <t>Container MVDy</t>
  </si>
  <si>
    <t>FlowerGarden MVDx</t>
  </si>
  <si>
    <t>FlowerGarden MVDy</t>
  </si>
  <si>
    <t>Waterfall MVDx</t>
  </si>
  <si>
    <t>Waterfall MVDy</t>
  </si>
  <si>
    <t>Average</t>
  </si>
  <si>
    <t>raster</t>
  </si>
  <si>
    <t>zigzag</t>
  </si>
  <si>
    <t>bits reduction %</t>
  </si>
  <si>
    <t>1 CM</t>
  </si>
  <si>
    <t>2 CM</t>
  </si>
  <si>
    <t>10CM
d = (3,2,1)</t>
  </si>
  <si>
    <t>6CM
d = (3,2,1)</t>
  </si>
  <si>
    <t>4CM
d = (3,2,1)</t>
  </si>
  <si>
    <t>3CM
d = (3,2,1)</t>
  </si>
  <si>
    <t>2CM
d = (3,2,1)</t>
  </si>
  <si>
    <t>4CM
d = (5,1,0)</t>
  </si>
  <si>
    <t>4CM
d = (1,5,4)</t>
  </si>
  <si>
    <t>init freq table
one pulse model</t>
  </si>
  <si>
    <t>init freq table
gaussian model</t>
  </si>
  <si>
    <t>init freq table
uniform model</t>
  </si>
  <si>
    <t>4CM
d = (3,1,0)</t>
  </si>
  <si>
    <t>Proposed AAC for MVD coding</t>
  </si>
  <si>
    <r>
      <t xml:space="preserve">4CM
</t>
    </r>
    <r>
      <rPr>
        <b/>
        <sz val="12"/>
        <color theme="1"/>
        <rFont val="Calibri"/>
        <family val="2"/>
        <scheme val="minor"/>
      </rPr>
      <t>d = (2,1,0)</t>
    </r>
  </si>
  <si>
    <t>Akiyo</t>
  </si>
  <si>
    <t>Bus</t>
  </si>
  <si>
    <t>City</t>
  </si>
  <si>
    <t>Cheerleaders</t>
  </si>
  <si>
    <t>Container</t>
  </si>
  <si>
    <t>FlowerGarden</t>
  </si>
  <si>
    <t>Football</t>
  </si>
  <si>
    <t>Foreman</t>
  </si>
  <si>
    <t>Hall</t>
  </si>
  <si>
    <t>Highway</t>
  </si>
  <si>
    <t>Waterfall</t>
  </si>
  <si>
    <t>Big</t>
  </si>
  <si>
    <t>Motion among frames</t>
  </si>
  <si>
    <t>Medium</t>
  </si>
  <si>
    <t>Small</t>
  </si>
  <si>
    <t>Very Small</t>
  </si>
  <si>
    <t>Camera truck left</t>
  </si>
  <si>
    <t>Camera fix</t>
  </si>
  <si>
    <t>background movement</t>
  </si>
  <si>
    <t>foreground movement</t>
  </si>
  <si>
    <t>A bus move left</t>
  </si>
  <si>
    <t>Camera shaking when shotting on a helicopter</t>
  </si>
  <si>
    <t>No movement</t>
  </si>
  <si>
    <t>Girls dancing</t>
  </si>
  <si>
    <t>A giant cargo move right</t>
  </si>
  <si>
    <t>Camera truck right</t>
  </si>
  <si>
    <t>Fast camera truck left when passing football</t>
  </si>
  <si>
    <t>Football players running</t>
  </si>
  <si>
    <t>Camera shaking</t>
  </si>
  <si>
    <t xml:space="preserve">An exaggerated facial expression </t>
  </si>
  <si>
    <t>Only facial expression when talking</t>
  </si>
  <si>
    <t>Some people walk on corridor</t>
  </si>
  <si>
    <t>Car moving forward</t>
  </si>
  <si>
    <t>Camera slowly zoom out</t>
  </si>
  <si>
    <t>Waterfall downward</t>
  </si>
  <si>
    <t>numOfContiZero = 10</t>
  </si>
  <si>
    <t>numOfContiZero = 5</t>
  </si>
  <si>
    <t>numOfContiZero = 3</t>
  </si>
  <si>
    <t>numOfContiZero = 2</t>
  </si>
  <si>
    <t>numOfContiZero = 1</t>
  </si>
  <si>
    <t xml:space="preserve">unary code (2) </t>
  </si>
  <si>
    <t>bps</t>
  </si>
  <si>
    <t>encode time</t>
  </si>
  <si>
    <t>SAC</t>
  </si>
  <si>
    <t>AAC</t>
  </si>
  <si>
    <t>Proposed AAC</t>
  </si>
  <si>
    <t>Exp-golomb code</t>
  </si>
  <si>
    <t xml:space="preserve">Unary code (2) </t>
  </si>
  <si>
    <t>plot table:</t>
  </si>
  <si>
    <t xml:space="preserve">Unary code(1) </t>
  </si>
  <si>
    <t xml:space="preserve">Unary code(2) </t>
  </si>
  <si>
    <t xml:space="preserve">Unary code(3) </t>
  </si>
  <si>
    <t xml:space="preserve">Unary code(5) </t>
  </si>
  <si>
    <t xml:space="preserve">Unary code(10) </t>
  </si>
  <si>
    <t>add 
symmetric adjust</t>
  </si>
  <si>
    <t xml:space="preserve">
*symmetric adjust
*adjust step = 6</t>
  </si>
  <si>
    <t>*symmetric adjust
*adjust step = 10</t>
  </si>
  <si>
    <t>exp-golomb 
code</t>
  </si>
  <si>
    <t>static artithmetic coding
(SAC)</t>
  </si>
  <si>
    <t>adaptive arithmetic coding
(AAC)</t>
  </si>
  <si>
    <t>2CM
only one ref</t>
  </si>
  <si>
    <t>unary code</t>
  </si>
  <si>
    <t>exp-golomb code</t>
  </si>
  <si>
    <t xml:space="preserve">numOfContiZero =5 </t>
  </si>
  <si>
    <t>[prefix, '1', suffix]</t>
  </si>
  <si>
    <t>symbol</t>
  </si>
  <si>
    <t>codeword</t>
  </si>
  <si>
    <t>code length</t>
  </si>
  <si>
    <t>symbol (int)</t>
  </si>
  <si>
    <t>converted symbol (uint)</t>
  </si>
  <si>
    <t>00000</t>
  </si>
  <si>
    <t>1</t>
  </si>
  <si>
    <t>0000</t>
  </si>
  <si>
    <t>01</t>
  </si>
  <si>
    <r>
      <t>0</t>
    </r>
    <r>
      <rPr>
        <sz val="12"/>
        <color rgb="FFFF0000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0</t>
    </r>
  </si>
  <si>
    <t>000</t>
  </si>
  <si>
    <t>001</t>
  </si>
  <si>
    <r>
      <t>0</t>
    </r>
    <r>
      <rPr>
        <sz val="12"/>
        <color rgb="FFFF0000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1</t>
    </r>
  </si>
  <si>
    <t>00</t>
  </si>
  <si>
    <t>0001</t>
  </si>
  <si>
    <r>
      <t>00</t>
    </r>
    <r>
      <rPr>
        <sz val="12"/>
        <color rgb="FFFF0000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00</t>
    </r>
  </si>
  <si>
    <t>0</t>
  </si>
  <si>
    <t>00001</t>
  </si>
  <si>
    <r>
      <t>00</t>
    </r>
    <r>
      <rPr>
        <sz val="12"/>
        <color rgb="FFFF0000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01</t>
    </r>
  </si>
  <si>
    <t>+1</t>
  </si>
  <si>
    <t>000001</t>
  </si>
  <si>
    <r>
      <t>00</t>
    </r>
    <r>
      <rPr>
        <sz val="12"/>
        <color rgb="FFFF0000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10</t>
    </r>
  </si>
  <si>
    <t>-1</t>
  </si>
  <si>
    <t>0000001</t>
  </si>
  <si>
    <r>
      <t>00</t>
    </r>
    <r>
      <rPr>
        <sz val="12"/>
        <color rgb="FFFF0000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11</t>
    </r>
  </si>
  <si>
    <t>+2</t>
  </si>
  <si>
    <t>00000001</t>
  </si>
  <si>
    <t>0001000</t>
  </si>
  <si>
    <t>-2</t>
  </si>
  <si>
    <t>000000001</t>
  </si>
  <si>
    <t>0001001</t>
  </si>
  <si>
    <t>+3</t>
  </si>
  <si>
    <t>0000000001</t>
  </si>
  <si>
    <t>0001010</t>
  </si>
  <si>
    <t>-3</t>
  </si>
  <si>
    <t>00000000001</t>
  </si>
  <si>
    <t>0001011</t>
  </si>
  <si>
    <t>0001100</t>
  </si>
  <si>
    <t>0………………….1</t>
  </si>
  <si>
    <t>36</t>
  </si>
  <si>
    <t>0001101</t>
  </si>
  <si>
    <t>0001110</t>
  </si>
  <si>
    <t>0001111</t>
  </si>
  <si>
    <t>000010000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</si>
</sst>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%"/>
    <numFmt numFmtId="166" formatCode="0.0000000"/>
    <numFmt numFmtId="167" formatCode="0.000"/>
  </numFmts>
  <fonts count="6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165" fontId="0" fillId="0" borderId="0" xfId="1" applyNumberFormat="1" applyFont="1" applyAlignment="1">
      <alignment horizontal="center" wrapText="1"/>
    </xf>
    <xf numFmtId="0" fontId="0" fillId="0" borderId="0" xfId="0" applyAlignment="1">
      <alignment horizontal="center" wrapText="1" shrinkToFit="1"/>
    </xf>
    <xf numFmtId="0" fontId="3" fillId="0" borderId="0" xfId="0" applyFont="1" applyAlignment="1">
      <alignment horizontal="center" wrapText="1" shrinkToFit="1"/>
    </xf>
    <xf numFmtId="164" fontId="0" fillId="0" borderId="0" xfId="0" applyNumberFormat="1" applyAlignment="1">
      <alignment horizontal="center" wrapText="1" shrinkToFit="1"/>
    </xf>
    <xf numFmtId="164" fontId="0" fillId="0" borderId="0" xfId="0" applyNumberFormat="1" applyAlignment="1">
      <alignment horizontal="center" vertical="center" wrapText="1" shrinkToFit="1"/>
    </xf>
    <xf numFmtId="0" fontId="0" fillId="0" borderId="0" xfId="0" applyAlignment="1">
      <alignment horizontal="center" vertical="center" wrapText="1" shrinkToFit="1"/>
    </xf>
    <xf numFmtId="164" fontId="0" fillId="0" borderId="0" xfId="1" applyNumberFormat="1" applyFont="1" applyAlignment="1">
      <alignment horizontal="center" wrapText="1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 wrapText="1"/>
    </xf>
    <xf numFmtId="166" fontId="0" fillId="0" borderId="0" xfId="0" applyNumberFormat="1" applyAlignment="1">
      <alignment horizontal="center" wrapText="1"/>
    </xf>
    <xf numFmtId="0" fontId="0" fillId="0" borderId="0" xfId="0" applyFont="1" applyAlignment="1">
      <alignment horizontal="center" wrapText="1" shrinkToFi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10" fontId="0" fillId="0" borderId="0" xfId="1" applyNumberFormat="1" applyFont="1" applyAlignment="1">
      <alignment horizontal="center"/>
    </xf>
    <xf numFmtId="10" fontId="3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 wrapText="1"/>
    </xf>
    <xf numFmtId="10" fontId="3" fillId="0" borderId="0" xfId="1" applyNumberFormat="1" applyFont="1" applyAlignment="1">
      <alignment horizontal="center" wrapText="1"/>
    </xf>
    <xf numFmtId="0" fontId="3" fillId="0" borderId="0" xfId="0" applyFont="1" applyAlignment="1">
      <alignment horizontal="center" vertical="center" wrapText="1" shrinkToFi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2" fillId="0" borderId="0" xfId="1" applyNumberFormat="1" applyFont="1" applyAlignment="1">
      <alignment horizontal="center" wrapText="1"/>
    </xf>
    <xf numFmtId="167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 wrapText="1"/>
    </xf>
    <xf numFmtId="167" fontId="0" fillId="0" borderId="0" xfId="0" applyNumberFormat="1" applyAlignment="1">
      <alignment horizontal="center" wrapText="1"/>
    </xf>
    <xf numFmtId="167" fontId="3" fillId="0" borderId="0" xfId="0" applyNumberFormat="1" applyFont="1" applyAlignment="1">
      <alignment horizontal="center" wrapText="1"/>
    </xf>
    <xf numFmtId="167" fontId="0" fillId="0" borderId="0" xfId="0" applyNumberFormat="1" applyAlignment="1">
      <alignment horizontal="center" wrapText="1" shrinkToFit="1"/>
    </xf>
    <xf numFmtId="167" fontId="0" fillId="0" borderId="0" xfId="0" applyNumberFormat="1" applyFont="1" applyAlignment="1">
      <alignment horizontal="center" wrapText="1" shrinkToFit="1"/>
    </xf>
    <xf numFmtId="167" fontId="3" fillId="0" borderId="0" xfId="0" applyNumberFormat="1" applyFont="1" applyAlignment="1">
      <alignment horizontal="center" wrapText="1" shrinkToFit="1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 wrapText="1" shrinkToFit="1"/>
    </xf>
    <xf numFmtId="167" fontId="0" fillId="0" borderId="0" xfId="0" applyNumberFormat="1"/>
    <xf numFmtId="2" fontId="0" fillId="0" borderId="0" xfId="0" applyNumberFormat="1"/>
    <xf numFmtId="0" fontId="3" fillId="0" borderId="1" xfId="0" applyFont="1" applyBorder="1" applyAlignment="1">
      <alignment horizontal="center" wrapText="1" shrinkToFit="1"/>
    </xf>
    <xf numFmtId="0" fontId="0" fillId="0" borderId="2" xfId="0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0" fillId="0" borderId="4" xfId="0" applyBorder="1" applyAlignment="1">
      <alignment horizontal="center" wrapText="1" shrinkToFit="1"/>
    </xf>
    <xf numFmtId="167" fontId="0" fillId="0" borderId="0" xfId="0" applyNumberFormat="1" applyBorder="1" applyAlignment="1">
      <alignment horizontal="center" wrapText="1"/>
    </xf>
    <xf numFmtId="10" fontId="3" fillId="0" borderId="5" xfId="1" applyNumberFormat="1" applyFont="1" applyBorder="1" applyAlignment="1">
      <alignment horizontal="center" wrapText="1"/>
    </xf>
    <xf numFmtId="164" fontId="0" fillId="0" borderId="4" xfId="0" applyNumberFormat="1" applyBorder="1" applyAlignment="1">
      <alignment horizontal="center" wrapText="1" shrinkToFit="1"/>
    </xf>
    <xf numFmtId="10" fontId="0" fillId="0" borderId="5" xfId="1" applyNumberFormat="1" applyFont="1" applyBorder="1" applyAlignment="1">
      <alignment horizontal="center" wrapText="1"/>
    </xf>
    <xf numFmtId="164" fontId="0" fillId="0" borderId="4" xfId="0" applyNumberFormat="1" applyBorder="1" applyAlignment="1">
      <alignment horizontal="center" vertical="center" wrapText="1" shrinkToFit="1"/>
    </xf>
    <xf numFmtId="0" fontId="0" fillId="0" borderId="4" xfId="0" applyBorder="1" applyAlignment="1">
      <alignment horizontal="center" vertical="center" wrapText="1" shrinkToFit="1"/>
    </xf>
    <xf numFmtId="0" fontId="3" fillId="0" borderId="6" xfId="0" applyFont="1" applyBorder="1" applyAlignment="1">
      <alignment horizontal="center" wrapText="1" shrinkToFit="1"/>
    </xf>
    <xf numFmtId="167" fontId="0" fillId="0" borderId="7" xfId="0" applyNumberFormat="1" applyBorder="1" applyAlignment="1">
      <alignment horizontal="center" wrapText="1"/>
    </xf>
    <xf numFmtId="10" fontId="3" fillId="0" borderId="8" xfId="1" applyNumberFormat="1" applyFont="1" applyBorder="1" applyAlignment="1">
      <alignment horizontal="center" wrapText="1"/>
    </xf>
    <xf numFmtId="164" fontId="0" fillId="0" borderId="0" xfId="0" applyNumberFormat="1" applyFont="1" applyAlignment="1">
      <alignment horizontal="center" wrapText="1"/>
    </xf>
    <xf numFmtId="167" fontId="0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49" fontId="4" fillId="2" borderId="0" xfId="2" applyNumberFormat="1" applyAlignment="1">
      <alignment horizontal="left"/>
    </xf>
    <xf numFmtId="1" fontId="4" fillId="2" borderId="0" xfId="2" applyNumberFormat="1" applyAlignment="1">
      <alignment horizontal="left"/>
    </xf>
    <xf numFmtId="0" fontId="3" fillId="0" borderId="0" xfId="0" applyFont="1" applyAlignment="1">
      <alignment horizontal="center"/>
    </xf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bits per symbol (bps)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3126640419947501E-2"/>
          <c:y val="0.19486111111111112"/>
          <c:w val="0.87122462817147861"/>
          <c:h val="0.67003098571011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final!$A$29</c:f>
              <c:strCache>
                <c:ptCount val="1"/>
                <c:pt idx="0">
                  <c:v>bps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CB40F17-7B10-456A-8A9E-CE614623E39F}" type="VALUE">
                      <a:rPr lang="en-US" sz="1400" u="sng"/>
                      <a:pPr>
                        <a:defRPr sz="1400"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87CA-4279-8E54-7A7F02ABF8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final!$B$28:$F$28</c:f>
              <c:strCache>
                <c:ptCount val="5"/>
                <c:pt idx="0">
                  <c:v>Unary code (2) </c:v>
                </c:pt>
                <c:pt idx="1">
                  <c:v>Exp-golomb code</c:v>
                </c:pt>
                <c:pt idx="2">
                  <c:v>SAC</c:v>
                </c:pt>
                <c:pt idx="3">
                  <c:v>AAC</c:v>
                </c:pt>
                <c:pt idx="4">
                  <c:v>Proposed AAC</c:v>
                </c:pt>
              </c:strCache>
            </c:strRef>
          </c:cat>
          <c:val>
            <c:numRef>
              <c:f>final!$B$29:$F$29</c:f>
              <c:numCache>
                <c:formatCode>0.000</c:formatCode>
                <c:ptCount val="5"/>
                <c:pt idx="0">
                  <c:v>3.3941377840909088</c:v>
                </c:pt>
                <c:pt idx="1">
                  <c:v>2.1914374999999997</c:v>
                </c:pt>
                <c:pt idx="2">
                  <c:v>2.4998721590909088</c:v>
                </c:pt>
                <c:pt idx="3">
                  <c:v>1.7785142045454543</c:v>
                </c:pt>
                <c:pt idx="4">
                  <c:v>1.6380142045454547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6-47AF-8F51-4A8BF9EC444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859789727"/>
        <c:axId val="2109411679"/>
      </c:barChart>
      <c:catAx>
        <c:axId val="185978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411679"/>
        <c:crosses val="autoZero"/>
        <c:auto val="1"/>
        <c:lblAlgn val="ctr"/>
        <c:lblOffset val="100"/>
        <c:noMultiLvlLbl val="0"/>
      </c:catAx>
      <c:valAx>
        <c:axId val="2109411679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185978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final!$A$30</c:f>
              <c:strCache>
                <c:ptCount val="1"/>
                <c:pt idx="0">
                  <c:v>encode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final!$B$28:$F$28</c:f>
              <c:strCache>
                <c:ptCount val="5"/>
                <c:pt idx="0">
                  <c:v>Unary code (2) </c:v>
                </c:pt>
                <c:pt idx="1">
                  <c:v>Exp-golomb code</c:v>
                </c:pt>
                <c:pt idx="2">
                  <c:v>SAC</c:v>
                </c:pt>
                <c:pt idx="3">
                  <c:v>AAC</c:v>
                </c:pt>
                <c:pt idx="4">
                  <c:v>Proposed AAC</c:v>
                </c:pt>
              </c:strCache>
            </c:strRef>
          </c:cat>
          <c:val>
            <c:numRef>
              <c:f>final!$B$30:$F$30</c:f>
              <c:numCache>
                <c:formatCode>0.000</c:formatCode>
                <c:ptCount val="5"/>
                <c:pt idx="0">
                  <c:v>1.0859519681818182</c:v>
                </c:pt>
                <c:pt idx="1">
                  <c:v>4.2037185545454552</c:v>
                </c:pt>
                <c:pt idx="2">
                  <c:v>5.0645781909090912</c:v>
                </c:pt>
                <c:pt idx="3">
                  <c:v>4.8416489863636372</c:v>
                </c:pt>
                <c:pt idx="4" formatCode="0.00">
                  <c:v>71.364641704545448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9-48D3-B660-7A7C344A5C3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51523279"/>
        <c:axId val="1857725583"/>
      </c:barChart>
      <c:catAx>
        <c:axId val="185152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725583"/>
        <c:crosses val="autoZero"/>
        <c:auto val="1"/>
        <c:lblAlgn val="ctr"/>
        <c:lblOffset val="100"/>
        <c:noMultiLvlLbl val="0"/>
      </c:catAx>
      <c:valAx>
        <c:axId val="18577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2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736414527013588E-2"/>
          <c:y val="6.9193423694955264E-2"/>
          <c:w val="0.93893678317924745"/>
          <c:h val="0.677312948362726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test_unary!$A$27</c:f>
              <c:strCache>
                <c:ptCount val="1"/>
                <c:pt idx="0">
                  <c:v>bps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test_unary!$B$26:$F$26</c:f>
              <c:strCache>
                <c:ptCount val="5"/>
                <c:pt idx="0">
                  <c:v>Unary code(1) </c:v>
                </c:pt>
                <c:pt idx="1">
                  <c:v>Unary code(2) </c:v>
                </c:pt>
                <c:pt idx="2">
                  <c:v>Unary code(3) </c:v>
                </c:pt>
                <c:pt idx="3">
                  <c:v>Unary code(5) </c:v>
                </c:pt>
                <c:pt idx="4">
                  <c:v>Unary code(10) </c:v>
                </c:pt>
              </c:strCache>
            </c:strRef>
          </c:cat>
          <c:val>
            <c:numRef>
              <c:f>test_unary!$B$27:$F$27</c:f>
              <c:numCache>
                <c:formatCode>0.000</c:formatCode>
                <c:ptCount val="5"/>
                <c:pt idx="0">
                  <c:v>3.5904325284090914</c:v>
                </c:pt>
                <c:pt idx="1">
                  <c:v>3.3941377840909088</c:v>
                </c:pt>
                <c:pt idx="2">
                  <c:v>3.6935447443181819</c:v>
                </c:pt>
                <c:pt idx="3">
                  <c:v>4.2598529829545457</c:v>
                </c:pt>
                <c:pt idx="4">
                  <c:v>5.8916164772727262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1-462F-9682-F3C743455D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15955167"/>
        <c:axId val="815472047"/>
      </c:barChart>
      <c:catAx>
        <c:axId val="81595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472047"/>
        <c:crosses val="autoZero"/>
        <c:auto val="1"/>
        <c:lblAlgn val="ctr"/>
        <c:lblOffset val="100"/>
        <c:noMultiLvlLbl val="0"/>
      </c:catAx>
      <c:valAx>
        <c:axId val="815472047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81595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32</xdr:row>
      <xdr:rowOff>41910</xdr:rowOff>
    </xdr:from>
    <xdr:to>
      <xdr:col>3</xdr:col>
      <xdr:colOff>1200150</xdr:colOff>
      <xdr:row>45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A0E446-390C-4DBF-8888-3C4D26521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771524</xdr:colOff>
      <xdr:row>32</xdr:row>
      <xdr:rowOff>49530</xdr:rowOff>
    </xdr:from>
    <xdr:to>
      <xdr:col>9</xdr:col>
      <xdr:colOff>502919</xdr:colOff>
      <xdr:row>45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EAB060-C1FA-4EAD-8FF9-0FA09FC45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46599</xdr:colOff>
      <xdr:row>27</xdr:row>
      <xdr:rowOff>92207</xdr:rowOff>
    </xdr:from>
    <xdr:to>
      <xdr:col>4</xdr:col>
      <xdr:colOff>159043</xdr:colOff>
      <xdr:row>33</xdr:row>
      <xdr:rowOff>209869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08EB8D-326D-4CAC-8094-03BE0BB0E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selection activeCell="E7" sqref="E7"/>
    </sheetView>
  </sheetViews>
  <sheetFormatPr defaultRowHeight="15.6"/>
  <cols>
    <col min="1" max="1" width="18.09765625" style="10" customWidth="1"/>
    <col min="2" max="2" width="12.84765625" style="10" customWidth="1"/>
    <col min="3" max="3" width="13.296875" style="10" customWidth="1"/>
    <col min="4" max="4" width="41.84765625" style="10" customWidth="1"/>
    <col min="5" max="5" width="35.8984375" style="10" customWidth="1"/>
    <col min="6" max="16384" width="8.796875" style="10"/>
  </cols>
  <sheetData>
    <row r="1" spans="1:5">
      <c r="A1" s="62" t="s">
        <v>0</v>
      </c>
      <c r="B1" s="62" t="s">
        <v>57</v>
      </c>
      <c r="C1" s="62" t="s">
        <v>1</v>
      </c>
      <c r="D1" s="62" t="s">
        <v>63</v>
      </c>
      <c r="E1" s="62" t="s">
        <v>64</v>
      </c>
    </row>
    <row r="2" spans="1:5">
      <c r="A2" s="10" t="s">
        <v>45</v>
      </c>
      <c r="B2" s="10" t="s">
        <v>59</v>
      </c>
      <c r="C2" s="10" t="s">
        <v>2</v>
      </c>
      <c r="D2" s="10" t="s">
        <v>62</v>
      </c>
      <c r="E2" s="10" t="s">
        <v>75</v>
      </c>
    </row>
    <row r="3" spans="1:5">
      <c r="A3" s="10" t="s">
        <v>46</v>
      </c>
      <c r="B3" s="10" t="s">
        <v>58</v>
      </c>
      <c r="C3" s="10" t="s">
        <v>2</v>
      </c>
      <c r="D3" s="10" t="s">
        <v>61</v>
      </c>
      <c r="E3" s="10" t="s">
        <v>65</v>
      </c>
    </row>
    <row r="4" spans="1:5">
      <c r="A4" s="10" t="s">
        <v>47</v>
      </c>
      <c r="B4" s="10" t="s">
        <v>58</v>
      </c>
      <c r="C4" s="10" t="s">
        <v>2</v>
      </c>
      <c r="D4" s="10" t="s">
        <v>66</v>
      </c>
      <c r="E4" s="10" t="s">
        <v>67</v>
      </c>
    </row>
    <row r="5" spans="1:5">
      <c r="A5" s="10" t="s">
        <v>48</v>
      </c>
      <c r="B5" s="10" t="s">
        <v>56</v>
      </c>
      <c r="C5" s="10" t="s">
        <v>2</v>
      </c>
      <c r="D5" s="10" t="s">
        <v>62</v>
      </c>
      <c r="E5" s="10" t="s">
        <v>68</v>
      </c>
    </row>
    <row r="6" spans="1:5">
      <c r="A6" s="10" t="s">
        <v>49</v>
      </c>
      <c r="B6" s="10" t="s">
        <v>59</v>
      </c>
      <c r="C6" s="10" t="s">
        <v>2</v>
      </c>
      <c r="D6" s="10" t="s">
        <v>62</v>
      </c>
      <c r="E6" s="10" t="s">
        <v>69</v>
      </c>
    </row>
    <row r="7" spans="1:5">
      <c r="A7" s="10" t="s">
        <v>50</v>
      </c>
      <c r="B7" s="10" t="s">
        <v>56</v>
      </c>
      <c r="C7" s="10" t="s">
        <v>2</v>
      </c>
      <c r="D7" s="10" t="s">
        <v>70</v>
      </c>
      <c r="E7" s="10" t="s">
        <v>67</v>
      </c>
    </row>
    <row r="8" spans="1:5">
      <c r="A8" s="10" t="s">
        <v>51</v>
      </c>
      <c r="B8" s="10" t="s">
        <v>56</v>
      </c>
      <c r="C8" s="10" t="s">
        <v>2</v>
      </c>
      <c r="D8" s="10" t="s">
        <v>71</v>
      </c>
      <c r="E8" s="10" t="s">
        <v>72</v>
      </c>
    </row>
    <row r="9" spans="1:5">
      <c r="A9" s="10" t="s">
        <v>52</v>
      </c>
      <c r="B9" s="10" t="s">
        <v>58</v>
      </c>
      <c r="C9" s="10" t="s">
        <v>2</v>
      </c>
      <c r="D9" s="10" t="s">
        <v>73</v>
      </c>
      <c r="E9" s="10" t="s">
        <v>74</v>
      </c>
    </row>
    <row r="10" spans="1:5">
      <c r="A10" s="10" t="s">
        <v>53</v>
      </c>
      <c r="B10" s="10" t="s">
        <v>59</v>
      </c>
      <c r="C10" s="10" t="s">
        <v>2</v>
      </c>
      <c r="D10" s="10" t="s">
        <v>62</v>
      </c>
      <c r="E10" s="10" t="s">
        <v>76</v>
      </c>
    </row>
    <row r="11" spans="1:5">
      <c r="A11" s="10" t="s">
        <v>54</v>
      </c>
      <c r="B11" s="10" t="s">
        <v>56</v>
      </c>
      <c r="C11" s="10" t="s">
        <v>2</v>
      </c>
      <c r="D11" s="10" t="s">
        <v>77</v>
      </c>
      <c r="E11" s="10" t="s">
        <v>67</v>
      </c>
    </row>
    <row r="12" spans="1:5">
      <c r="A12" s="10" t="s">
        <v>55</v>
      </c>
      <c r="B12" s="10" t="s">
        <v>60</v>
      </c>
      <c r="C12" s="10" t="s">
        <v>2</v>
      </c>
      <c r="D12" s="10" t="s">
        <v>78</v>
      </c>
      <c r="E12" s="10" t="s">
        <v>79</v>
      </c>
    </row>
    <row r="13" spans="1:5">
      <c r="C13" s="7"/>
    </row>
    <row r="14" spans="1:5">
      <c r="C14" s="4"/>
    </row>
    <row r="15" spans="1:5">
      <c r="C15" s="4"/>
    </row>
    <row r="16" spans="1:5">
      <c r="C16" s="4"/>
    </row>
    <row r="17" spans="1:3">
      <c r="C17" s="4"/>
    </row>
    <row r="18" spans="1:3">
      <c r="A18" s="5"/>
      <c r="B18" s="5"/>
      <c r="C18" s="4"/>
    </row>
    <row r="19" spans="1:3">
      <c r="A19" s="4"/>
      <c r="B19" s="4"/>
      <c r="C19" s="4"/>
    </row>
    <row r="20" spans="1:3">
      <c r="A20" s="4"/>
      <c r="B20" s="4"/>
      <c r="C20" s="4"/>
    </row>
    <row r="21" spans="1:3">
      <c r="C21" s="4"/>
    </row>
    <row r="22" spans="1:3">
      <c r="C22" s="4"/>
    </row>
    <row r="23" spans="1:3">
      <c r="C23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5CAA3-CA0C-441E-BFC8-02D99701CEE7}">
  <dimension ref="A1:G21"/>
  <sheetViews>
    <sheetView workbookViewId="0">
      <selection activeCell="D3" sqref="D3"/>
    </sheetView>
  </sheetViews>
  <sheetFormatPr defaultColWidth="22.8984375" defaultRowHeight="15.6"/>
  <sheetData>
    <row r="1" spans="1:7">
      <c r="A1" s="56" t="s">
        <v>106</v>
      </c>
      <c r="B1" s="57"/>
      <c r="C1" s="57"/>
      <c r="D1" s="56" t="s">
        <v>107</v>
      </c>
      <c r="E1" s="57"/>
      <c r="F1" s="57"/>
      <c r="G1" s="57"/>
    </row>
    <row r="2" spans="1:7">
      <c r="A2" s="58" t="s">
        <v>108</v>
      </c>
      <c r="B2" s="58"/>
      <c r="C2" s="59"/>
      <c r="D2" s="57"/>
      <c r="E2" s="57"/>
      <c r="F2" s="57" t="s">
        <v>109</v>
      </c>
      <c r="G2" s="57"/>
    </row>
    <row r="3" spans="1:7">
      <c r="A3" s="58" t="s">
        <v>110</v>
      </c>
      <c r="B3" s="58" t="s">
        <v>111</v>
      </c>
      <c r="C3" s="59" t="s">
        <v>112</v>
      </c>
      <c r="D3" s="57" t="s">
        <v>113</v>
      </c>
      <c r="E3" s="57" t="s">
        <v>114</v>
      </c>
      <c r="F3" s="58" t="s">
        <v>111</v>
      </c>
      <c r="G3" s="59" t="s">
        <v>112</v>
      </c>
    </row>
    <row r="4" spans="1:7">
      <c r="A4" s="60" t="s">
        <v>115</v>
      </c>
      <c r="B4" s="60" t="s">
        <v>116</v>
      </c>
      <c r="C4" s="61">
        <v>1</v>
      </c>
      <c r="D4" s="57">
        <v>0</v>
      </c>
      <c r="E4" s="57">
        <v>0</v>
      </c>
      <c r="F4" s="58">
        <v>1</v>
      </c>
      <c r="G4" s="57">
        <v>1</v>
      </c>
    </row>
    <row r="5" spans="1:7">
      <c r="A5" s="60" t="s">
        <v>117</v>
      </c>
      <c r="B5" s="60" t="s">
        <v>118</v>
      </c>
      <c r="C5" s="61">
        <v>2</v>
      </c>
      <c r="D5" s="57">
        <v>1</v>
      </c>
      <c r="E5" s="57">
        <v>1</v>
      </c>
      <c r="F5" s="58" t="s">
        <v>119</v>
      </c>
      <c r="G5" s="57">
        <v>3</v>
      </c>
    </row>
    <row r="6" spans="1:7">
      <c r="A6" s="60" t="s">
        <v>120</v>
      </c>
      <c r="B6" s="60" t="s">
        <v>121</v>
      </c>
      <c r="C6" s="61">
        <v>3</v>
      </c>
      <c r="D6" s="57">
        <v>-1</v>
      </c>
      <c r="E6" s="57">
        <v>2</v>
      </c>
      <c r="F6" s="58" t="s">
        <v>122</v>
      </c>
      <c r="G6" s="57">
        <v>3</v>
      </c>
    </row>
    <row r="7" spans="1:7">
      <c r="A7" s="60" t="s">
        <v>123</v>
      </c>
      <c r="B7" s="60" t="s">
        <v>124</v>
      </c>
      <c r="C7" s="61">
        <v>4</v>
      </c>
      <c r="D7" s="57">
        <v>2</v>
      </c>
      <c r="E7" s="57">
        <v>3</v>
      </c>
      <c r="F7" s="58" t="s">
        <v>125</v>
      </c>
      <c r="G7" s="57">
        <v>5</v>
      </c>
    </row>
    <row r="8" spans="1:7">
      <c r="A8" s="60" t="s">
        <v>126</v>
      </c>
      <c r="B8" s="60" t="s">
        <v>127</v>
      </c>
      <c r="C8" s="61">
        <v>5</v>
      </c>
      <c r="D8" s="57">
        <v>-2</v>
      </c>
      <c r="E8" s="57">
        <v>4</v>
      </c>
      <c r="F8" s="58" t="s">
        <v>128</v>
      </c>
      <c r="G8" s="57">
        <v>5</v>
      </c>
    </row>
    <row r="9" spans="1:7">
      <c r="A9" s="58" t="s">
        <v>129</v>
      </c>
      <c r="B9" s="58" t="s">
        <v>130</v>
      </c>
      <c r="C9" s="59">
        <v>6</v>
      </c>
      <c r="D9" s="57">
        <v>3</v>
      </c>
      <c r="E9" s="57">
        <v>5</v>
      </c>
      <c r="F9" s="58" t="s">
        <v>131</v>
      </c>
      <c r="G9" s="57">
        <v>5</v>
      </c>
    </row>
    <row r="10" spans="1:7">
      <c r="A10" s="58" t="s">
        <v>132</v>
      </c>
      <c r="B10" s="58" t="s">
        <v>133</v>
      </c>
      <c r="C10" s="59">
        <v>7</v>
      </c>
      <c r="D10" s="57">
        <v>-3</v>
      </c>
      <c r="E10" s="57">
        <v>6</v>
      </c>
      <c r="F10" s="58" t="s">
        <v>134</v>
      </c>
      <c r="G10" s="57">
        <v>5</v>
      </c>
    </row>
    <row r="11" spans="1:7">
      <c r="A11" s="58" t="s">
        <v>135</v>
      </c>
      <c r="B11" s="58" t="s">
        <v>136</v>
      </c>
      <c r="C11" s="59">
        <v>8</v>
      </c>
      <c r="D11" s="57">
        <v>4</v>
      </c>
      <c r="E11" s="57">
        <v>7</v>
      </c>
      <c r="F11" s="58" t="s">
        <v>137</v>
      </c>
      <c r="G11" s="57">
        <v>7</v>
      </c>
    </row>
    <row r="12" spans="1:7">
      <c r="A12" s="58" t="s">
        <v>138</v>
      </c>
      <c r="B12" s="58" t="s">
        <v>139</v>
      </c>
      <c r="C12" s="59">
        <v>9</v>
      </c>
      <c r="D12" s="57">
        <v>-4</v>
      </c>
      <c r="E12" s="57">
        <v>8</v>
      </c>
      <c r="F12" s="58" t="s">
        <v>140</v>
      </c>
      <c r="G12" s="57">
        <v>7</v>
      </c>
    </row>
    <row r="13" spans="1:7">
      <c r="A13" s="58" t="s">
        <v>141</v>
      </c>
      <c r="B13" s="58" t="s">
        <v>142</v>
      </c>
      <c r="C13" s="59">
        <v>10</v>
      </c>
      <c r="D13" s="57">
        <v>5</v>
      </c>
      <c r="E13" s="57">
        <v>9</v>
      </c>
      <c r="F13" s="58" t="s">
        <v>143</v>
      </c>
      <c r="G13" s="57">
        <v>7</v>
      </c>
    </row>
    <row r="14" spans="1:7">
      <c r="A14" s="58" t="s">
        <v>144</v>
      </c>
      <c r="B14" s="58" t="s">
        <v>145</v>
      </c>
      <c r="C14" s="59">
        <v>11</v>
      </c>
      <c r="D14" s="57">
        <v>-5</v>
      </c>
      <c r="E14" s="57">
        <v>10</v>
      </c>
      <c r="F14" s="58" t="s">
        <v>146</v>
      </c>
      <c r="G14" s="57">
        <v>7</v>
      </c>
    </row>
    <row r="15" spans="1:7">
      <c r="A15" s="57"/>
      <c r="B15" s="57"/>
      <c r="C15" s="58"/>
      <c r="D15" s="57">
        <v>6</v>
      </c>
      <c r="E15" s="57">
        <v>11</v>
      </c>
      <c r="F15" s="58" t="s">
        <v>147</v>
      </c>
      <c r="G15" s="57">
        <v>7</v>
      </c>
    </row>
    <row r="16" spans="1:7">
      <c r="A16" s="57">
        <v>16</v>
      </c>
      <c r="B16" s="57" t="s">
        <v>148</v>
      </c>
      <c r="C16" s="58" t="s">
        <v>149</v>
      </c>
      <c r="D16" s="57">
        <v>-6</v>
      </c>
      <c r="E16" s="57">
        <v>12</v>
      </c>
      <c r="F16" s="58" t="s">
        <v>150</v>
      </c>
      <c r="G16" s="57">
        <v>7</v>
      </c>
    </row>
    <row r="17" spans="1:7">
      <c r="A17" s="57"/>
      <c r="B17" s="57"/>
      <c r="C17" s="58"/>
      <c r="D17" s="57">
        <v>7</v>
      </c>
      <c r="E17" s="57">
        <v>13</v>
      </c>
      <c r="F17" s="58" t="s">
        <v>151</v>
      </c>
      <c r="G17" s="57">
        <v>7</v>
      </c>
    </row>
    <row r="18" spans="1:7">
      <c r="A18" s="57"/>
      <c r="B18" s="57"/>
      <c r="C18" s="58"/>
      <c r="D18" s="57">
        <v>-7</v>
      </c>
      <c r="E18" s="57">
        <v>14</v>
      </c>
      <c r="F18" s="58" t="s">
        <v>152</v>
      </c>
      <c r="G18" s="57">
        <v>7</v>
      </c>
    </row>
    <row r="19" spans="1:7">
      <c r="A19" s="57"/>
      <c r="B19" s="57"/>
      <c r="C19" s="58"/>
      <c r="D19" s="57">
        <v>8</v>
      </c>
      <c r="E19" s="57">
        <v>15</v>
      </c>
      <c r="F19" s="58" t="s">
        <v>153</v>
      </c>
      <c r="G19" s="57">
        <v>9</v>
      </c>
    </row>
    <row r="20" spans="1:7">
      <c r="A20" s="57"/>
      <c r="B20" s="57"/>
      <c r="C20" s="58"/>
      <c r="D20" s="57"/>
      <c r="E20" s="57"/>
      <c r="F20" s="57"/>
      <c r="G20" s="57"/>
    </row>
    <row r="21" spans="1:7">
      <c r="A21" s="57"/>
      <c r="B21" s="57"/>
      <c r="C21" s="58"/>
      <c r="D21" s="57">
        <v>16</v>
      </c>
      <c r="E21" s="57"/>
      <c r="F21" s="57"/>
      <c r="G21" s="57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DD90-D07C-4FBD-A5B9-07EAEE845A43}">
  <dimension ref="A1:H28"/>
  <sheetViews>
    <sheetView workbookViewId="0">
      <selection activeCell="F11" sqref="F11"/>
    </sheetView>
  </sheetViews>
  <sheetFormatPr defaultRowHeight="15.6"/>
  <cols>
    <col min="1" max="1" width="20.84765625" style="1" customWidth="1"/>
    <col min="2" max="2" width="10" style="1" customWidth="1"/>
    <col min="3" max="3" width="9.796875" style="1" customWidth="1"/>
    <col min="4" max="4" width="16.1484375" style="1" customWidth="1"/>
    <col min="5" max="5" width="17.25" style="1" customWidth="1"/>
    <col min="6" max="6" width="14.546875" style="1" customWidth="1"/>
    <col min="7" max="7" width="14.59765625" style="1" customWidth="1"/>
    <col min="8" max="8" width="16.19921875" style="1" customWidth="1"/>
    <col min="9" max="16384" width="8.796875" style="1"/>
  </cols>
  <sheetData>
    <row r="1" spans="1:8" ht="15" customHeight="1">
      <c r="A1" s="5" t="s">
        <v>17</v>
      </c>
      <c r="B1" s="1" t="s">
        <v>27</v>
      </c>
      <c r="C1" s="1" t="s">
        <v>28</v>
      </c>
      <c r="D1" s="16" t="s">
        <v>29</v>
      </c>
    </row>
    <row r="2" spans="1:8" ht="15" customHeight="1">
      <c r="A2" s="4" t="s">
        <v>3</v>
      </c>
      <c r="B2" s="29">
        <v>0.48</v>
      </c>
      <c r="C2" s="29">
        <v>0.47875000000000001</v>
      </c>
      <c r="D2" s="11">
        <f>(C2-B2)/B2</f>
        <v>-2.6041666666666114E-3</v>
      </c>
    </row>
    <row r="3" spans="1:8" ht="15" customHeight="1">
      <c r="A3" s="4" t="s">
        <v>4</v>
      </c>
      <c r="B3" s="29">
        <v>0.57985937499999995</v>
      </c>
      <c r="C3" s="29">
        <v>0.57931250000000001</v>
      </c>
      <c r="D3" s="11">
        <f t="shared" ref="D3:D23" si="0">(C3-B3)/B3</f>
        <v>-9.4311659615738173E-4</v>
      </c>
    </row>
    <row r="4" spans="1:8" ht="15" customHeight="1">
      <c r="A4" s="6" t="s">
        <v>15</v>
      </c>
      <c r="B4" s="29">
        <v>2.0989062500000002</v>
      </c>
      <c r="C4" s="29">
        <v>1.98121875</v>
      </c>
      <c r="D4" s="21">
        <f t="shared" si="0"/>
        <v>-5.6070870244919302E-2</v>
      </c>
    </row>
    <row r="5" spans="1:8" ht="15" customHeight="1">
      <c r="A5" s="6" t="s">
        <v>16</v>
      </c>
      <c r="B5" s="29">
        <v>1.0207187499999999</v>
      </c>
      <c r="C5" s="29">
        <v>1.0045625</v>
      </c>
      <c r="D5" s="11">
        <f t="shared" si="0"/>
        <v>-1.5828307258977926E-2</v>
      </c>
    </row>
    <row r="6" spans="1:8" ht="15" customHeight="1">
      <c r="A6" s="6" t="s">
        <v>5</v>
      </c>
      <c r="B6" s="29">
        <v>1.2878125</v>
      </c>
      <c r="C6" s="29">
        <v>1.27971875</v>
      </c>
      <c r="D6" s="11">
        <f t="shared" si="0"/>
        <v>-6.2848823101189109E-3</v>
      </c>
    </row>
    <row r="7" spans="1:8" ht="15" customHeight="1">
      <c r="A7" s="6" t="s">
        <v>6</v>
      </c>
      <c r="B7" s="29">
        <v>1.1622187500000001</v>
      </c>
      <c r="C7" s="29">
        <v>1.084828125</v>
      </c>
      <c r="D7" s="11">
        <f t="shared" si="0"/>
        <v>-6.6588690812293336E-2</v>
      </c>
      <c r="H7" s="20"/>
    </row>
    <row r="8" spans="1:8" ht="15" customHeight="1">
      <c r="A8" s="7" t="s">
        <v>18</v>
      </c>
      <c r="B8" s="29">
        <v>3.6160000000000001</v>
      </c>
      <c r="C8" s="29">
        <v>3.5759062500000001</v>
      </c>
      <c r="D8" s="11">
        <f t="shared" si="0"/>
        <v>-1.1087873340707976E-2</v>
      </c>
      <c r="H8" s="20"/>
    </row>
    <row r="9" spans="1:8" ht="15" customHeight="1">
      <c r="A9" s="7" t="s">
        <v>19</v>
      </c>
      <c r="B9" s="29">
        <v>3.3872031250000001</v>
      </c>
      <c r="C9" s="29">
        <v>3.356296875</v>
      </c>
      <c r="D9" s="11">
        <f t="shared" si="0"/>
        <v>-9.1244158851560269E-3</v>
      </c>
    </row>
    <row r="10" spans="1:8" ht="15" customHeight="1">
      <c r="A10" s="4" t="s">
        <v>20</v>
      </c>
      <c r="B10" s="29">
        <v>1.009859375</v>
      </c>
      <c r="C10" s="29">
        <v>1.0025468749999999</v>
      </c>
      <c r="D10" s="11">
        <f t="shared" si="0"/>
        <v>-7.2411072086151157E-3</v>
      </c>
    </row>
    <row r="11" spans="1:8" ht="15" customHeight="1">
      <c r="A11" s="8" t="s">
        <v>21</v>
      </c>
      <c r="B11" s="29">
        <v>0.572265625</v>
      </c>
      <c r="C11" s="29">
        <v>0.56842187499999997</v>
      </c>
      <c r="D11" s="11">
        <f t="shared" si="0"/>
        <v>-6.7167235494881156E-3</v>
      </c>
    </row>
    <row r="12" spans="1:8" ht="15" customHeight="1">
      <c r="A12" s="7" t="s">
        <v>22</v>
      </c>
      <c r="B12" s="29">
        <v>1.8317187500000001</v>
      </c>
      <c r="C12" s="29">
        <v>1.7875937500000001</v>
      </c>
      <c r="D12" s="21">
        <f t="shared" si="0"/>
        <v>-2.408939691205321E-2</v>
      </c>
    </row>
    <row r="13" spans="1:8" ht="15" customHeight="1">
      <c r="A13" s="7" t="s">
        <v>23</v>
      </c>
      <c r="B13" s="29">
        <v>1.45990625</v>
      </c>
      <c r="C13" s="29">
        <v>1.451171875</v>
      </c>
      <c r="D13" s="11">
        <f t="shared" si="0"/>
        <v>-5.9828328017637851E-3</v>
      </c>
    </row>
    <row r="14" spans="1:8" ht="15" customHeight="1">
      <c r="A14" s="4" t="s">
        <v>7</v>
      </c>
      <c r="B14" s="29">
        <v>3.4480312500000001</v>
      </c>
      <c r="C14" s="29">
        <v>3.395265625</v>
      </c>
      <c r="D14" s="11">
        <f t="shared" si="0"/>
        <v>-1.5303116814849096E-2</v>
      </c>
    </row>
    <row r="15" spans="1:8" ht="15" customHeight="1">
      <c r="A15" s="4" t="s">
        <v>8</v>
      </c>
      <c r="B15" s="29">
        <v>3.1585312499999998</v>
      </c>
      <c r="C15" s="29">
        <v>3.1216093749999998</v>
      </c>
      <c r="D15" s="11">
        <f t="shared" si="0"/>
        <v>-1.1689570904197954E-2</v>
      </c>
    </row>
    <row r="16" spans="1:8" ht="15" customHeight="1">
      <c r="A16" s="4" t="s">
        <v>9</v>
      </c>
      <c r="B16" s="29">
        <v>2.6880312499999999</v>
      </c>
      <c r="C16" s="29">
        <v>2.6710937499999998</v>
      </c>
      <c r="D16" s="11">
        <f t="shared" si="0"/>
        <v>-6.3010800190660176E-3</v>
      </c>
    </row>
    <row r="17" spans="1:4" ht="15" customHeight="1">
      <c r="A17" s="4" t="s">
        <v>10</v>
      </c>
      <c r="B17" s="29">
        <v>2.2683125</v>
      </c>
      <c r="C17" s="29">
        <v>2.2472812499999999</v>
      </c>
      <c r="D17" s="11">
        <f t="shared" si="0"/>
        <v>-9.2717603945664702E-3</v>
      </c>
    </row>
    <row r="18" spans="1:4" ht="15" customHeight="1">
      <c r="A18" s="4" t="s">
        <v>11</v>
      </c>
      <c r="B18" s="29">
        <v>0.70687500000000003</v>
      </c>
      <c r="C18" s="29">
        <v>0.70674999999999999</v>
      </c>
      <c r="D18" s="11">
        <f t="shared" si="0"/>
        <v>-1.7683465959333932E-4</v>
      </c>
    </row>
    <row r="19" spans="1:4" ht="15" customHeight="1">
      <c r="A19" s="4" t="s">
        <v>12</v>
      </c>
      <c r="B19" s="29">
        <v>0.76303125000000005</v>
      </c>
      <c r="C19" s="29">
        <v>0.76096874999999997</v>
      </c>
      <c r="D19" s="11">
        <f t="shared" si="0"/>
        <v>-2.7030347708564728E-3</v>
      </c>
    </row>
    <row r="20" spans="1:4" ht="15" customHeight="1">
      <c r="A20" s="4" t="s">
        <v>13</v>
      </c>
      <c r="B20" s="29">
        <v>3.8237031250000002</v>
      </c>
      <c r="C20" s="29">
        <v>3.7972187499999999</v>
      </c>
      <c r="D20" s="11">
        <f t="shared" si="0"/>
        <v>-6.9263680087612283E-3</v>
      </c>
    </row>
    <row r="21" spans="1:4" ht="15" customHeight="1">
      <c r="A21" s="4" t="s">
        <v>14</v>
      </c>
      <c r="B21" s="29">
        <v>3.0123437499999999</v>
      </c>
      <c r="C21" s="29">
        <v>2.9898906250000001</v>
      </c>
      <c r="D21" s="11">
        <f t="shared" si="0"/>
        <v>-7.4537061050883521E-3</v>
      </c>
    </row>
    <row r="22" spans="1:4" ht="15" customHeight="1">
      <c r="A22" s="4" t="s">
        <v>24</v>
      </c>
      <c r="B22" s="29">
        <v>0.33728124999999998</v>
      </c>
      <c r="C22" s="29">
        <v>0.27734375</v>
      </c>
      <c r="D22" s="11">
        <f t="shared" si="0"/>
        <v>-0.17770777355693498</v>
      </c>
    </row>
    <row r="23" spans="1:4" ht="15" customHeight="1">
      <c r="A23" s="4" t="s">
        <v>25</v>
      </c>
      <c r="B23" s="29">
        <v>0.41470312500000001</v>
      </c>
      <c r="C23" s="29">
        <v>0.41312500000000002</v>
      </c>
      <c r="D23" s="11">
        <f t="shared" si="0"/>
        <v>-3.8054331035002106E-3</v>
      </c>
    </row>
    <row r="24" spans="1:4" ht="15" customHeight="1">
      <c r="A24" s="5" t="s">
        <v>26</v>
      </c>
      <c r="B24" s="29">
        <f>AVERAGE(B2:B23)</f>
        <v>1.7785142045454543</v>
      </c>
      <c r="C24" s="30">
        <f t="shared" ref="C24:D24" si="1">AVERAGE(C2:C23)</f>
        <v>1.7514034090909092</v>
      </c>
      <c r="D24" s="21">
        <f t="shared" si="1"/>
        <v>-2.0631866451105988E-2</v>
      </c>
    </row>
    <row r="25" spans="1:4">
      <c r="A25" s="4"/>
    </row>
    <row r="26" spans="1:4">
      <c r="A26" s="4"/>
    </row>
    <row r="27" spans="1:4">
      <c r="A27" s="4"/>
    </row>
    <row r="28" spans="1:4">
      <c r="A28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4C8B-6EDF-423C-B2C4-CACAFEC38D2A}">
  <dimension ref="A1:H25"/>
  <sheetViews>
    <sheetView topLeftCell="A10" workbookViewId="0">
      <selection sqref="A1:D24"/>
    </sheetView>
  </sheetViews>
  <sheetFormatPr defaultRowHeight="19.5" customHeight="1"/>
  <cols>
    <col min="1" max="1" width="20.3984375" style="1" customWidth="1"/>
    <col min="2" max="2" width="8.5" style="1" customWidth="1"/>
    <col min="3" max="3" width="8.75" style="1" customWidth="1"/>
    <col min="4" max="4" width="14.34765625" style="10" customWidth="1"/>
    <col min="5" max="5" width="20.09765625" style="1" customWidth="1"/>
    <col min="6" max="6" width="18.296875" style="1" customWidth="1"/>
    <col min="7" max="7" width="13" style="1" customWidth="1"/>
    <col min="8" max="8" width="13.19921875" style="1" customWidth="1"/>
    <col min="9" max="16384" width="8.796875" style="1"/>
  </cols>
  <sheetData>
    <row r="1" spans="1:8" ht="15" customHeight="1">
      <c r="A1" s="41" t="s">
        <v>17</v>
      </c>
      <c r="B1" s="42" t="s">
        <v>30</v>
      </c>
      <c r="C1" s="42" t="s">
        <v>31</v>
      </c>
      <c r="D1" s="43" t="s">
        <v>29</v>
      </c>
    </row>
    <row r="2" spans="1:8" ht="15" customHeight="1">
      <c r="A2" s="44" t="s">
        <v>3</v>
      </c>
      <c r="B2" s="45">
        <v>0.47875000000000001</v>
      </c>
      <c r="C2" s="45">
        <v>0.40403125000000001</v>
      </c>
      <c r="D2" s="46">
        <f>(C2-B2)/B2</f>
        <v>-0.15607049608355092</v>
      </c>
    </row>
    <row r="3" spans="1:8" ht="15" customHeight="1">
      <c r="A3" s="44" t="s">
        <v>4</v>
      </c>
      <c r="B3" s="45">
        <v>0.57931250000000001</v>
      </c>
      <c r="C3" s="45">
        <v>0.51926562499999995</v>
      </c>
      <c r="D3" s="46">
        <f t="shared" ref="D3:D24" si="0">(C3-B3)/B3</f>
        <v>-0.10365195814003678</v>
      </c>
    </row>
    <row r="4" spans="1:8" ht="15" customHeight="1">
      <c r="A4" s="47" t="s">
        <v>15</v>
      </c>
      <c r="B4" s="45">
        <v>1.98121875</v>
      </c>
      <c r="C4" s="45">
        <v>1.9278437500000001</v>
      </c>
      <c r="D4" s="48">
        <f t="shared" si="0"/>
        <v>-2.6940488020315751E-2</v>
      </c>
    </row>
    <row r="5" spans="1:8" ht="15" customHeight="1">
      <c r="A5" s="47" t="s">
        <v>16</v>
      </c>
      <c r="B5" s="45">
        <v>1.0045625</v>
      </c>
      <c r="C5" s="45">
        <v>0.93659375</v>
      </c>
      <c r="D5" s="48">
        <f t="shared" si="0"/>
        <v>-6.7660051017233894E-2</v>
      </c>
    </row>
    <row r="6" spans="1:8" ht="15" customHeight="1">
      <c r="A6" s="47" t="s">
        <v>5</v>
      </c>
      <c r="B6" s="45">
        <v>1.27971875</v>
      </c>
      <c r="C6" s="45">
        <v>1.247109375</v>
      </c>
      <c r="D6" s="48">
        <f t="shared" si="0"/>
        <v>-2.5481673219213245E-2</v>
      </c>
    </row>
    <row r="7" spans="1:8" ht="15" customHeight="1">
      <c r="A7" s="47" t="s">
        <v>6</v>
      </c>
      <c r="B7" s="45">
        <v>1.084828125</v>
      </c>
      <c r="C7" s="45">
        <v>0.99442187500000001</v>
      </c>
      <c r="D7" s="48">
        <f t="shared" si="0"/>
        <v>-8.3336934134151455E-2</v>
      </c>
    </row>
    <row r="8" spans="1:8" ht="15" customHeight="1">
      <c r="A8" s="49" t="s">
        <v>18</v>
      </c>
      <c r="B8" s="45">
        <v>3.5759062500000001</v>
      </c>
      <c r="C8" s="45">
        <v>3.3991250000000002</v>
      </c>
      <c r="D8" s="48">
        <f t="shared" si="0"/>
        <v>-4.9436768651303399E-2</v>
      </c>
    </row>
    <row r="9" spans="1:8" ht="15" customHeight="1">
      <c r="A9" s="49" t="s">
        <v>19</v>
      </c>
      <c r="B9" s="45">
        <v>3.356296875</v>
      </c>
      <c r="C9" s="45">
        <v>3.1867343749999999</v>
      </c>
      <c r="D9" s="48">
        <f t="shared" si="0"/>
        <v>-5.0520709673514817E-2</v>
      </c>
    </row>
    <row r="10" spans="1:8" ht="15" customHeight="1">
      <c r="A10" s="44" t="s">
        <v>20</v>
      </c>
      <c r="B10" s="45">
        <v>1.0025468749999999</v>
      </c>
      <c r="C10" s="45">
        <v>0.88301562499999997</v>
      </c>
      <c r="D10" s="46">
        <f t="shared" si="0"/>
        <v>-0.11922759222604927</v>
      </c>
    </row>
    <row r="11" spans="1:8" ht="15" customHeight="1">
      <c r="A11" s="50" t="s">
        <v>21</v>
      </c>
      <c r="B11" s="45">
        <v>0.56842187499999997</v>
      </c>
      <c r="C11" s="45">
        <v>0.471203125</v>
      </c>
      <c r="D11" s="46">
        <f t="shared" si="0"/>
        <v>-0.17103273866791274</v>
      </c>
    </row>
    <row r="12" spans="1:8" ht="15" customHeight="1">
      <c r="A12" s="49" t="s">
        <v>22</v>
      </c>
      <c r="B12" s="45">
        <v>1.7875937500000001</v>
      </c>
      <c r="C12" s="45">
        <v>1.6518906250000001</v>
      </c>
      <c r="D12" s="48">
        <f t="shared" si="0"/>
        <v>-7.5913850672167563E-2</v>
      </c>
    </row>
    <row r="13" spans="1:8" ht="15" customHeight="1">
      <c r="A13" s="49" t="s">
        <v>23</v>
      </c>
      <c r="B13" s="45">
        <v>1.451171875</v>
      </c>
      <c r="C13" s="45">
        <v>1.2656875000000001</v>
      </c>
      <c r="D13" s="48">
        <f t="shared" si="0"/>
        <v>-0.12781695827725431</v>
      </c>
    </row>
    <row r="14" spans="1:8" ht="15" customHeight="1">
      <c r="A14" s="44" t="s">
        <v>7</v>
      </c>
      <c r="B14" s="45">
        <v>3.39528125</v>
      </c>
      <c r="C14" s="45">
        <v>3.32525</v>
      </c>
      <c r="D14" s="48">
        <f t="shared" si="0"/>
        <v>-2.0626052701819619E-2</v>
      </c>
      <c r="H14" s="10"/>
    </row>
    <row r="15" spans="1:8" ht="15" customHeight="1">
      <c r="A15" s="44" t="s">
        <v>8</v>
      </c>
      <c r="B15" s="45">
        <v>3.1216093749999998</v>
      </c>
      <c r="C15" s="45">
        <v>3.0201093750000001</v>
      </c>
      <c r="D15" s="48">
        <f t="shared" si="0"/>
        <v>-3.2515279077799317E-2</v>
      </c>
      <c r="H15" s="10"/>
    </row>
    <row r="16" spans="1:8" ht="15" customHeight="1">
      <c r="A16" s="44" t="s">
        <v>9</v>
      </c>
      <c r="B16" s="45">
        <v>2.6710937499999998</v>
      </c>
      <c r="C16" s="45">
        <v>2.6040312499999998</v>
      </c>
      <c r="D16" s="48">
        <f t="shared" si="0"/>
        <v>-2.5106756361509223E-2</v>
      </c>
    </row>
    <row r="17" spans="1:4" ht="15" customHeight="1">
      <c r="A17" s="44" t="s">
        <v>10</v>
      </c>
      <c r="B17" s="45">
        <v>2.2472812499999999</v>
      </c>
      <c r="C17" s="45">
        <v>2.1827812500000001</v>
      </c>
      <c r="D17" s="48">
        <f t="shared" si="0"/>
        <v>-2.87013474615159E-2</v>
      </c>
    </row>
    <row r="18" spans="1:4" ht="15" customHeight="1">
      <c r="A18" s="44" t="s">
        <v>11</v>
      </c>
      <c r="B18" s="45">
        <v>0.70674999999999999</v>
      </c>
      <c r="C18" s="45">
        <v>0.608375</v>
      </c>
      <c r="D18" s="46">
        <f t="shared" si="0"/>
        <v>-0.13919349133356915</v>
      </c>
    </row>
    <row r="19" spans="1:4" ht="15" customHeight="1">
      <c r="A19" s="44" t="s">
        <v>12</v>
      </c>
      <c r="B19" s="45">
        <v>0.76096874999999997</v>
      </c>
      <c r="C19" s="45">
        <v>0.66134375000000001</v>
      </c>
      <c r="D19" s="46">
        <f t="shared" si="0"/>
        <v>-0.13091864810480058</v>
      </c>
    </row>
    <row r="20" spans="1:4" ht="15" customHeight="1">
      <c r="A20" s="44" t="s">
        <v>13</v>
      </c>
      <c r="B20" s="45">
        <v>3.7972187499999999</v>
      </c>
      <c r="C20" s="45">
        <v>3.6475624999999998</v>
      </c>
      <c r="D20" s="48">
        <f t="shared" si="0"/>
        <v>-3.9412069689163956E-2</v>
      </c>
    </row>
    <row r="21" spans="1:4" ht="15" customHeight="1">
      <c r="A21" s="44" t="s">
        <v>14</v>
      </c>
      <c r="B21" s="45">
        <v>2.9898906250000001</v>
      </c>
      <c r="C21" s="45">
        <v>2.8144062500000002</v>
      </c>
      <c r="D21" s="48">
        <f t="shared" si="0"/>
        <v>-5.8692573411443738E-2</v>
      </c>
    </row>
    <row r="22" spans="1:4" ht="15" customHeight="1">
      <c r="A22" s="44" t="s">
        <v>24</v>
      </c>
      <c r="B22" s="45">
        <v>0.27734375</v>
      </c>
      <c r="C22" s="45">
        <v>0.25118750000000001</v>
      </c>
      <c r="D22" s="48">
        <f t="shared" si="0"/>
        <v>-9.4309859154929551E-2</v>
      </c>
    </row>
    <row r="23" spans="1:4" ht="15" customHeight="1">
      <c r="A23" s="44" t="s">
        <v>25</v>
      </c>
      <c r="B23" s="45">
        <v>0.41312500000000002</v>
      </c>
      <c r="C23" s="45">
        <v>0.36859375</v>
      </c>
      <c r="D23" s="48">
        <f t="shared" si="0"/>
        <v>-0.10779122541603636</v>
      </c>
    </row>
    <row r="24" spans="1:4" ht="15" customHeight="1">
      <c r="A24" s="51" t="s">
        <v>26</v>
      </c>
      <c r="B24" s="52">
        <f>AVERAGE(B2:B23)</f>
        <v>1.751404119318182</v>
      </c>
      <c r="C24" s="52">
        <f>AVERAGE(C2:C23)</f>
        <v>1.6532073863636365</v>
      </c>
      <c r="D24" s="53">
        <f t="shared" si="0"/>
        <v>-5.6067432907930606E-2</v>
      </c>
    </row>
    <row r="25" spans="1:4" ht="19.5" customHeight="1">
      <c r="B25" s="2"/>
      <c r="D25" s="1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51A56-881C-42D2-8680-212845452D3C}">
  <dimension ref="A1:AF24"/>
  <sheetViews>
    <sheetView topLeftCell="A13" zoomScale="98" zoomScaleNormal="98" workbookViewId="0">
      <selection activeCell="H24" sqref="A1:H24"/>
    </sheetView>
  </sheetViews>
  <sheetFormatPr defaultRowHeight="15.6"/>
  <cols>
    <col min="1" max="1" width="19.44921875" style="2" customWidth="1"/>
    <col min="2" max="2" width="8.94921875" style="2" customWidth="1"/>
    <col min="3" max="7" width="8.94921875" style="54" customWidth="1"/>
    <col min="8" max="8" width="11.19921875" style="2" customWidth="1"/>
    <col min="9" max="9" width="12.6484375" style="2" customWidth="1"/>
    <col min="10" max="10" width="11.6484375" style="2" customWidth="1"/>
    <col min="11" max="11" width="18.75" style="2" customWidth="1"/>
    <col min="12" max="12" width="10.34765625" style="2" customWidth="1"/>
    <col min="13" max="13" width="21.8984375" style="2" customWidth="1"/>
    <col min="14" max="14" width="20.94921875" style="2" customWidth="1"/>
    <col min="15" max="15" width="21.1484375" style="2" customWidth="1"/>
    <col min="16" max="16" width="24.3984375" style="2" customWidth="1"/>
    <col min="17" max="17" width="20.59765625" style="2" customWidth="1"/>
    <col min="18" max="18" width="24.09765625" style="2" customWidth="1"/>
    <col min="19" max="19" width="21.8984375" style="2" customWidth="1"/>
    <col min="20" max="20" width="25.25" style="2" customWidth="1"/>
    <col min="21" max="21" width="14.796875" style="2" customWidth="1"/>
    <col min="22" max="22" width="24.25" style="2" customWidth="1"/>
    <col min="23" max="23" width="20.5" style="2" customWidth="1"/>
    <col min="24" max="24" width="30.5" style="2" customWidth="1"/>
    <col min="25" max="25" width="28.5" style="2" customWidth="1"/>
    <col min="26" max="26" width="27.69921875" style="2" customWidth="1"/>
    <col min="27" max="27" width="12.796875" style="2" customWidth="1"/>
    <col min="28" max="28" width="29.5" style="2" customWidth="1"/>
    <col min="29" max="29" width="9.6484375" style="1" customWidth="1"/>
    <col min="30" max="30" width="28.94921875" style="2" customWidth="1"/>
    <col min="31" max="16384" width="8.796875" style="2"/>
  </cols>
  <sheetData>
    <row r="1" spans="1:32" ht="74.099999999999994" customHeight="1">
      <c r="A1" s="5" t="s">
        <v>17</v>
      </c>
      <c r="B1" s="1" t="s">
        <v>105</v>
      </c>
      <c r="C1" s="54" t="s">
        <v>32</v>
      </c>
      <c r="D1" s="54" t="s">
        <v>33</v>
      </c>
      <c r="E1" s="15" t="s">
        <v>34</v>
      </c>
      <c r="F1" s="54" t="s">
        <v>35</v>
      </c>
      <c r="G1" s="54" t="s">
        <v>36</v>
      </c>
      <c r="H1" s="16" t="s">
        <v>29</v>
      </c>
      <c r="K1" s="2" t="s">
        <v>38</v>
      </c>
    </row>
    <row r="2" spans="1:32" ht="15" customHeight="1">
      <c r="A2" s="4" t="s">
        <v>3</v>
      </c>
      <c r="B2" s="27">
        <v>0.40403125000000001</v>
      </c>
      <c r="C2" s="28">
        <v>0.4351875</v>
      </c>
      <c r="D2" s="55">
        <v>0.42396875000000001</v>
      </c>
      <c r="E2" s="55">
        <v>0.43140624999999999</v>
      </c>
      <c r="F2" s="55">
        <v>0.43020312500000002</v>
      </c>
      <c r="G2" s="55">
        <v>0.43017187499999998</v>
      </c>
      <c r="H2" s="11">
        <f>(E2-B2)/B2</f>
        <v>6.7754660066517092E-2</v>
      </c>
    </row>
    <row r="3" spans="1:32" ht="15" customHeight="1">
      <c r="A3" s="4" t="s">
        <v>4</v>
      </c>
      <c r="B3" s="27">
        <v>0.51926562499999995</v>
      </c>
      <c r="C3" s="28">
        <v>0.53189062499999995</v>
      </c>
      <c r="D3" s="55">
        <v>0.51995312500000002</v>
      </c>
      <c r="E3" s="55">
        <v>0.52803124999999995</v>
      </c>
      <c r="F3" s="55">
        <v>0.52559374999999997</v>
      </c>
      <c r="G3" s="55">
        <v>0.52700000000000002</v>
      </c>
      <c r="H3" s="11">
        <f t="shared" ref="H3:H24" si="0">(E3-B3)/B3</f>
        <v>1.6880811241837931E-2</v>
      </c>
    </row>
    <row r="4" spans="1:32" ht="15" customHeight="1">
      <c r="A4" s="6" t="s">
        <v>15</v>
      </c>
      <c r="B4" s="27">
        <v>1.9278437500000001</v>
      </c>
      <c r="C4" s="28">
        <v>1.9383125000000001</v>
      </c>
      <c r="D4" s="55">
        <v>1.9233125</v>
      </c>
      <c r="E4" s="55">
        <v>1.9189375</v>
      </c>
      <c r="F4" s="55">
        <v>1.9195625000000001</v>
      </c>
      <c r="G4" s="55">
        <v>1.948375</v>
      </c>
      <c r="H4" s="21">
        <f t="shared" si="0"/>
        <v>-4.6197986740367913E-3</v>
      </c>
    </row>
    <row r="5" spans="1:32" ht="15" customHeight="1">
      <c r="A5" s="6" t="s">
        <v>16</v>
      </c>
      <c r="B5" s="27">
        <v>0.93659375</v>
      </c>
      <c r="C5" s="28">
        <v>0.99684375000000003</v>
      </c>
      <c r="D5" s="55">
        <v>0.97121875000000002</v>
      </c>
      <c r="E5" s="55">
        <v>0.98350000000000004</v>
      </c>
      <c r="F5" s="55">
        <v>0.98090624999999998</v>
      </c>
      <c r="G5" s="55">
        <v>0.98115624999999995</v>
      </c>
      <c r="H5" s="11">
        <f t="shared" si="0"/>
        <v>5.0081745687497958E-2</v>
      </c>
    </row>
    <row r="6" spans="1:32" ht="15" customHeight="1">
      <c r="A6" s="6" t="s">
        <v>5</v>
      </c>
      <c r="B6" s="27">
        <v>1.247109375</v>
      </c>
      <c r="C6" s="28">
        <v>1.206328125</v>
      </c>
      <c r="D6" s="55">
        <v>1.19790625</v>
      </c>
      <c r="E6" s="55">
        <v>1.20246875</v>
      </c>
      <c r="F6" s="55">
        <v>1.198609375</v>
      </c>
      <c r="G6" s="55">
        <v>1.2143906250000001</v>
      </c>
      <c r="H6" s="21">
        <f t="shared" si="0"/>
        <v>-3.5795276577084499E-2</v>
      </c>
      <c r="AC6" s="2"/>
    </row>
    <row r="7" spans="1:32" ht="15" customHeight="1">
      <c r="A7" s="6" t="s">
        <v>6</v>
      </c>
      <c r="B7" s="27">
        <v>0.99442187500000001</v>
      </c>
      <c r="C7" s="28">
        <v>1.028140625</v>
      </c>
      <c r="D7" s="55">
        <v>1.02134375</v>
      </c>
      <c r="E7" s="55">
        <v>1.0236562499999999</v>
      </c>
      <c r="F7" s="55">
        <v>1.022828125</v>
      </c>
      <c r="G7" s="55">
        <v>1.0357031249999999</v>
      </c>
      <c r="H7" s="11">
        <f t="shared" si="0"/>
        <v>2.9398362742171096E-2</v>
      </c>
      <c r="U7" s="11"/>
      <c r="W7" s="11"/>
      <c r="AA7" s="11"/>
      <c r="AC7" s="11"/>
      <c r="AD7" s="9"/>
      <c r="AE7" s="3"/>
    </row>
    <row r="8" spans="1:32" ht="15" customHeight="1">
      <c r="A8" s="7" t="s">
        <v>18</v>
      </c>
      <c r="B8" s="27">
        <v>3.3991250000000002</v>
      </c>
      <c r="C8" s="28">
        <v>3.4318906249999999</v>
      </c>
      <c r="D8" s="55">
        <v>3.4572968749999999</v>
      </c>
      <c r="E8" s="55">
        <v>3.436203125</v>
      </c>
      <c r="F8" s="55">
        <v>3.482609375</v>
      </c>
      <c r="G8" s="55">
        <v>3.5445000000000002</v>
      </c>
      <c r="H8" s="11">
        <f t="shared" si="0"/>
        <v>1.0908138123781811E-2</v>
      </c>
      <c r="U8" s="11"/>
      <c r="W8" s="11"/>
      <c r="AA8" s="11"/>
      <c r="AC8" s="11"/>
      <c r="AD8" s="9"/>
      <c r="AE8" s="3"/>
      <c r="AF8" s="12"/>
    </row>
    <row r="9" spans="1:32" ht="15" customHeight="1">
      <c r="A9" s="7" t="s">
        <v>19</v>
      </c>
      <c r="B9" s="27">
        <v>3.1867343749999999</v>
      </c>
      <c r="C9" s="28">
        <v>3.2292187499999998</v>
      </c>
      <c r="D9" s="55">
        <v>3.2464843750000001</v>
      </c>
      <c r="E9" s="55">
        <v>3.2280781250000001</v>
      </c>
      <c r="F9" s="55">
        <v>3.2643906249999999</v>
      </c>
      <c r="G9" s="55">
        <v>3.3223124999999998</v>
      </c>
      <c r="H9" s="11">
        <f t="shared" si="0"/>
        <v>1.2973704468230188E-2</v>
      </c>
      <c r="R9" s="1"/>
      <c r="U9" s="11"/>
      <c r="W9" s="11"/>
      <c r="AA9" s="11"/>
      <c r="AC9" s="11"/>
      <c r="AD9" s="9"/>
      <c r="AE9" s="3"/>
    </row>
    <row r="10" spans="1:32" ht="15" customHeight="1">
      <c r="A10" s="4" t="s">
        <v>20</v>
      </c>
      <c r="B10" s="27">
        <v>0.88301562499999997</v>
      </c>
      <c r="C10" s="28">
        <v>0.97257812499999996</v>
      </c>
      <c r="D10" s="55">
        <v>0.96240625000000002</v>
      </c>
      <c r="E10" s="55">
        <v>0.96748437499999995</v>
      </c>
      <c r="F10" s="55">
        <v>0.96625000000000005</v>
      </c>
      <c r="G10" s="55">
        <v>0.9755625</v>
      </c>
      <c r="H10" s="11">
        <f t="shared" si="0"/>
        <v>9.5659405800435277E-2</v>
      </c>
      <c r="R10" s="1"/>
      <c r="U10" s="11"/>
      <c r="W10" s="11"/>
      <c r="AA10" s="11"/>
      <c r="AC10" s="11"/>
      <c r="AD10" s="9"/>
      <c r="AE10" s="3"/>
    </row>
    <row r="11" spans="1:32" ht="15" customHeight="1">
      <c r="A11" s="8" t="s">
        <v>21</v>
      </c>
      <c r="B11" s="27">
        <v>0.471203125</v>
      </c>
      <c r="C11" s="28">
        <v>0.54370312499999995</v>
      </c>
      <c r="D11" s="55">
        <v>0.53231249999999997</v>
      </c>
      <c r="E11" s="55">
        <v>0.53982812499999999</v>
      </c>
      <c r="F11" s="55">
        <v>0.53903124999999996</v>
      </c>
      <c r="G11" s="55">
        <v>0.53960937499999995</v>
      </c>
      <c r="H11" s="11">
        <f t="shared" si="0"/>
        <v>0.14563782869648836</v>
      </c>
      <c r="R11" s="1"/>
      <c r="U11" s="11"/>
      <c r="W11" s="11"/>
      <c r="AA11" s="11"/>
      <c r="AC11" s="11"/>
      <c r="AD11" s="9"/>
      <c r="AE11" s="3"/>
    </row>
    <row r="12" spans="1:32" ht="15" customHeight="1">
      <c r="A12" s="7" t="s">
        <v>22</v>
      </c>
      <c r="B12" s="27">
        <v>1.6518906250000001</v>
      </c>
      <c r="C12" s="28">
        <v>1.627703125</v>
      </c>
      <c r="D12" s="55">
        <v>1.631328125</v>
      </c>
      <c r="E12" s="55">
        <v>1.619375</v>
      </c>
      <c r="F12" s="55">
        <v>1.6313124999999999</v>
      </c>
      <c r="G12" s="55">
        <v>1.703765625</v>
      </c>
      <c r="H12" s="21">
        <f t="shared" si="0"/>
        <v>-1.9683884942442872E-2</v>
      </c>
      <c r="R12" s="1"/>
      <c r="U12" s="11"/>
      <c r="W12" s="11"/>
      <c r="AA12" s="11"/>
      <c r="AC12" s="11"/>
      <c r="AD12" s="9"/>
      <c r="AE12" s="3"/>
    </row>
    <row r="13" spans="1:32" ht="15" customHeight="1">
      <c r="A13" s="7" t="s">
        <v>23</v>
      </c>
      <c r="B13" s="27">
        <v>1.2656875000000001</v>
      </c>
      <c r="C13" s="28">
        <v>1.278</v>
      </c>
      <c r="D13" s="55">
        <v>1.2745312499999999</v>
      </c>
      <c r="E13" s="55">
        <v>1.268546875</v>
      </c>
      <c r="F13" s="55">
        <v>1.2739843749999999</v>
      </c>
      <c r="G13" s="55">
        <v>1.3078281249999999</v>
      </c>
      <c r="H13" s="11">
        <f t="shared" si="0"/>
        <v>2.259147696409964E-3</v>
      </c>
      <c r="R13" s="1"/>
      <c r="AA13" s="11"/>
      <c r="AC13" s="11"/>
      <c r="AD13" s="9"/>
      <c r="AE13" s="3"/>
    </row>
    <row r="14" spans="1:32" ht="15" customHeight="1">
      <c r="A14" s="4" t="s">
        <v>7</v>
      </c>
      <c r="B14" s="27">
        <v>3.32525</v>
      </c>
      <c r="C14" s="28">
        <v>3.2943281249999998</v>
      </c>
      <c r="D14" s="55">
        <v>3.3284218750000001</v>
      </c>
      <c r="E14" s="55">
        <v>3.3010156249999998</v>
      </c>
      <c r="F14" s="55">
        <v>3.3378749999999999</v>
      </c>
      <c r="G14" s="55">
        <v>3.3615781249999999</v>
      </c>
      <c r="H14" s="21">
        <f t="shared" si="0"/>
        <v>-7.2879858657244577E-3</v>
      </c>
      <c r="R14" s="1"/>
      <c r="AA14" s="11"/>
      <c r="AC14" s="11"/>
      <c r="AD14" s="9"/>
      <c r="AE14" s="3"/>
    </row>
    <row r="15" spans="1:32" ht="15" customHeight="1">
      <c r="A15" s="4" t="s">
        <v>8</v>
      </c>
      <c r="B15" s="27">
        <v>3.0201093750000001</v>
      </c>
      <c r="C15" s="28">
        <v>2.9888750000000002</v>
      </c>
      <c r="D15" s="55">
        <v>3.0148437499999998</v>
      </c>
      <c r="E15" s="55">
        <v>2.991078125</v>
      </c>
      <c r="F15" s="55">
        <v>3.0274999999999999</v>
      </c>
      <c r="G15" s="55">
        <v>3.073296875</v>
      </c>
      <c r="H15" s="21">
        <f t="shared" si="0"/>
        <v>-9.6126485485314786E-3</v>
      </c>
      <c r="R15" s="1"/>
      <c r="AA15" s="11"/>
      <c r="AC15" s="11"/>
      <c r="AD15" s="9"/>
      <c r="AE15" s="3"/>
    </row>
    <row r="16" spans="1:32" ht="15" customHeight="1">
      <c r="A16" s="4" t="s">
        <v>9</v>
      </c>
      <c r="B16" s="27">
        <v>2.6040312499999998</v>
      </c>
      <c r="C16" s="28">
        <v>2.6088125</v>
      </c>
      <c r="D16" s="55">
        <v>2.6146562499999999</v>
      </c>
      <c r="E16" s="55">
        <v>2.5883750000000001</v>
      </c>
      <c r="F16" s="55">
        <v>2.6254374999999999</v>
      </c>
      <c r="G16" s="55">
        <v>2.66</v>
      </c>
      <c r="H16" s="11">
        <f t="shared" si="0"/>
        <v>-6.0123126402571803E-3</v>
      </c>
      <c r="R16" s="1"/>
      <c r="AA16" s="11"/>
      <c r="AC16" s="11"/>
      <c r="AD16" s="9"/>
      <c r="AE16" s="3"/>
    </row>
    <row r="17" spans="1:8" ht="15" customHeight="1">
      <c r="A17" s="4" t="s">
        <v>10</v>
      </c>
      <c r="B17" s="27">
        <v>2.1827812500000001</v>
      </c>
      <c r="C17" s="28">
        <v>2.2104374999999998</v>
      </c>
      <c r="D17" s="55">
        <v>2.1991562500000001</v>
      </c>
      <c r="E17" s="55">
        <v>2.1835</v>
      </c>
      <c r="F17" s="55">
        <v>2.1966874999999999</v>
      </c>
      <c r="G17" s="55">
        <v>2.2290312499999998</v>
      </c>
      <c r="H17" s="11">
        <f t="shared" si="0"/>
        <v>3.2928173631685683E-4</v>
      </c>
    </row>
    <row r="18" spans="1:8" ht="15" customHeight="1">
      <c r="A18" s="4" t="s">
        <v>11</v>
      </c>
      <c r="B18" s="27">
        <v>0.608375</v>
      </c>
      <c r="C18" s="28">
        <v>0.65110937499999999</v>
      </c>
      <c r="D18" s="55">
        <v>0.64185937500000001</v>
      </c>
      <c r="E18" s="55">
        <v>0.644625</v>
      </c>
      <c r="F18" s="55">
        <v>0.64275000000000004</v>
      </c>
      <c r="G18" s="55">
        <v>0.65079687500000005</v>
      </c>
      <c r="H18" s="11">
        <f t="shared" si="0"/>
        <v>5.9584959934251086E-2</v>
      </c>
    </row>
    <row r="19" spans="1:8" ht="15" customHeight="1">
      <c r="A19" s="4" t="s">
        <v>12</v>
      </c>
      <c r="B19" s="27">
        <v>0.66134375000000001</v>
      </c>
      <c r="C19" s="28">
        <v>0.72653124999999996</v>
      </c>
      <c r="D19" s="55">
        <v>0.71614062499999998</v>
      </c>
      <c r="E19" s="55">
        <v>0.72207812500000002</v>
      </c>
      <c r="F19" s="55">
        <v>0.72024999999999995</v>
      </c>
      <c r="G19" s="55">
        <v>0.72568750000000004</v>
      </c>
      <c r="H19" s="11">
        <f t="shared" si="0"/>
        <v>9.1834806029390925E-2</v>
      </c>
    </row>
    <row r="20" spans="1:8" ht="15" customHeight="1">
      <c r="A20" s="4" t="s">
        <v>13</v>
      </c>
      <c r="B20" s="27">
        <v>3.6475624999999998</v>
      </c>
      <c r="C20" s="28">
        <v>3.6751562500000001</v>
      </c>
      <c r="D20" s="55">
        <v>3.7175781250000002</v>
      </c>
      <c r="E20" s="55">
        <v>3.7259531250000002</v>
      </c>
      <c r="F20" s="55">
        <v>3.7845624999999998</v>
      </c>
      <c r="G20" s="55">
        <v>3.7977812499999999</v>
      </c>
      <c r="H20" s="11">
        <f t="shared" si="0"/>
        <v>2.1491235585408167E-2</v>
      </c>
    </row>
    <row r="21" spans="1:8" ht="15" customHeight="1">
      <c r="A21" s="4" t="s">
        <v>14</v>
      </c>
      <c r="B21" s="27">
        <v>2.8144062500000002</v>
      </c>
      <c r="C21" s="28">
        <v>2.8139062500000001</v>
      </c>
      <c r="D21" s="55">
        <v>2.846921875</v>
      </c>
      <c r="E21" s="55">
        <v>2.8473281250000002</v>
      </c>
      <c r="F21" s="55">
        <v>2.9306562500000002</v>
      </c>
      <c r="G21" s="55">
        <v>2.9885000000000002</v>
      </c>
      <c r="H21" s="11">
        <f t="shared" si="0"/>
        <v>1.1697627163811191E-2</v>
      </c>
    </row>
    <row r="22" spans="1:8" ht="15" customHeight="1">
      <c r="A22" s="4" t="s">
        <v>24</v>
      </c>
      <c r="B22" s="27">
        <v>0.25118750000000001</v>
      </c>
      <c r="C22" s="28">
        <v>0.261625</v>
      </c>
      <c r="D22" s="55">
        <v>0.24331249999999999</v>
      </c>
      <c r="E22" s="55">
        <v>0.25362499999999999</v>
      </c>
      <c r="F22" s="55">
        <v>0.25256250000000002</v>
      </c>
      <c r="G22" s="55">
        <v>0.24840625</v>
      </c>
      <c r="H22" s="11">
        <f t="shared" si="0"/>
        <v>9.7039064443890776E-3</v>
      </c>
    </row>
    <row r="23" spans="1:8" ht="15" customHeight="1">
      <c r="A23" s="4" t="s">
        <v>25</v>
      </c>
      <c r="B23" s="27">
        <v>0.36859375</v>
      </c>
      <c r="C23" s="28">
        <v>0.33906249999999999</v>
      </c>
      <c r="D23" s="55">
        <v>0.32550000000000001</v>
      </c>
      <c r="E23" s="55">
        <v>0.33109375000000002</v>
      </c>
      <c r="F23" s="55">
        <v>0.32853125</v>
      </c>
      <c r="G23" s="55">
        <v>0.33160937499999998</v>
      </c>
      <c r="H23" s="21">
        <f t="shared" si="0"/>
        <v>-0.10173802458668922</v>
      </c>
    </row>
    <row r="24" spans="1:8" ht="15" customHeight="1">
      <c r="A24" s="5" t="s">
        <v>26</v>
      </c>
      <c r="B24" s="29">
        <f>AVERAGE(B2:B23)</f>
        <v>1.6532073863636365</v>
      </c>
      <c r="C24" s="55">
        <f>AVERAGE(C2:C23)</f>
        <v>1.6722563920454547</v>
      </c>
      <c r="D24" s="55">
        <f t="shared" ref="D24:G24" si="1">AVERAGE(D2:D23)</f>
        <v>1.6732024147727274</v>
      </c>
      <c r="E24" s="30">
        <f t="shared" si="1"/>
        <v>1.6698267045454545</v>
      </c>
      <c r="F24" s="55">
        <f t="shared" si="1"/>
        <v>1.6855497159090909</v>
      </c>
      <c r="G24" s="55">
        <f t="shared" si="1"/>
        <v>1.7089573863636367</v>
      </c>
      <c r="H24" s="26">
        <f t="shared" si="0"/>
        <v>1.0052772760938045E-2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E90C1-93AE-47A8-9F8A-9501F8CB6A78}">
  <dimension ref="A1:G28"/>
  <sheetViews>
    <sheetView topLeftCell="A7" workbookViewId="0">
      <selection sqref="A1:F24"/>
    </sheetView>
  </sheetViews>
  <sheetFormatPr defaultColWidth="14.09765625" defaultRowHeight="15.6"/>
  <cols>
    <col min="1" max="1" width="19.6484375" style="4" customWidth="1"/>
    <col min="2" max="6" width="10.546875" style="4" customWidth="1"/>
    <col min="7" max="16384" width="14.09765625" style="4"/>
  </cols>
  <sheetData>
    <row r="1" spans="1:7" s="5" customFormat="1" ht="29.4" customHeight="1">
      <c r="A1" s="5" t="s">
        <v>17</v>
      </c>
      <c r="B1" s="2" t="s">
        <v>34</v>
      </c>
      <c r="C1" s="2" t="s">
        <v>37</v>
      </c>
      <c r="D1" s="2" t="s">
        <v>38</v>
      </c>
      <c r="E1" s="13" t="s">
        <v>42</v>
      </c>
      <c r="F1" s="2" t="s">
        <v>44</v>
      </c>
      <c r="G1" s="14"/>
    </row>
    <row r="2" spans="1:7" ht="15" customHeight="1">
      <c r="A2" s="4" t="s">
        <v>3</v>
      </c>
      <c r="B2" s="29">
        <v>0.43140624999999999</v>
      </c>
      <c r="C2" s="31">
        <v>0.45904687500000002</v>
      </c>
      <c r="D2" s="31">
        <v>0.466296875</v>
      </c>
      <c r="E2" s="31">
        <v>0.43896875000000002</v>
      </c>
      <c r="F2" s="31">
        <v>0.42551562500000001</v>
      </c>
      <c r="G2" s="6"/>
    </row>
    <row r="3" spans="1:7" ht="15" customHeight="1">
      <c r="A3" s="4" t="s">
        <v>4</v>
      </c>
      <c r="B3" s="29">
        <v>0.52803124999999995</v>
      </c>
      <c r="C3" s="31">
        <v>0.53442187500000005</v>
      </c>
      <c r="D3" s="31">
        <v>0.55596875000000001</v>
      </c>
      <c r="E3" s="31">
        <v>0.519484375</v>
      </c>
      <c r="F3" s="31">
        <v>0.51732812500000003</v>
      </c>
      <c r="G3" s="6"/>
    </row>
    <row r="4" spans="1:7" ht="15" customHeight="1">
      <c r="A4" s="6" t="s">
        <v>15</v>
      </c>
      <c r="B4" s="29">
        <v>1.9189375</v>
      </c>
      <c r="C4" s="31">
        <v>1.9554374999999999</v>
      </c>
      <c r="D4" s="31">
        <v>1.9515</v>
      </c>
      <c r="E4" s="31">
        <v>1.9160625</v>
      </c>
      <c r="F4" s="31">
        <v>1.8984062500000001</v>
      </c>
      <c r="G4" s="6"/>
    </row>
    <row r="5" spans="1:7" ht="15" customHeight="1">
      <c r="A5" s="6" t="s">
        <v>16</v>
      </c>
      <c r="B5" s="29">
        <v>0.98350000000000004</v>
      </c>
      <c r="C5" s="31">
        <v>1.005125</v>
      </c>
      <c r="D5" s="31">
        <v>1.0069062499999999</v>
      </c>
      <c r="E5" s="31">
        <v>0.98650000000000004</v>
      </c>
      <c r="F5" s="31">
        <v>0.97371874999999997</v>
      </c>
      <c r="G5" s="6"/>
    </row>
    <row r="6" spans="1:7" ht="15" customHeight="1">
      <c r="A6" s="6" t="s">
        <v>5</v>
      </c>
      <c r="B6" s="29">
        <v>1.20246875</v>
      </c>
      <c r="C6" s="31">
        <v>1.21353125</v>
      </c>
      <c r="D6" s="31">
        <v>1.2351875000000001</v>
      </c>
      <c r="E6" s="31">
        <v>1.1733281250000001</v>
      </c>
      <c r="F6" s="31">
        <v>1.1579531249999999</v>
      </c>
      <c r="G6" s="6"/>
    </row>
    <row r="7" spans="1:7" ht="15" customHeight="1">
      <c r="A7" s="6" t="s">
        <v>6</v>
      </c>
      <c r="B7" s="29">
        <v>1.0236562499999999</v>
      </c>
      <c r="C7" s="31">
        <v>1.01475</v>
      </c>
      <c r="D7" s="31">
        <v>1.077703125</v>
      </c>
      <c r="E7" s="31">
        <v>1.003078125</v>
      </c>
      <c r="F7" s="31">
        <v>1.00953125</v>
      </c>
      <c r="G7" s="6"/>
    </row>
    <row r="8" spans="1:7" ht="15" customHeight="1">
      <c r="A8" s="7" t="s">
        <v>18</v>
      </c>
      <c r="B8" s="29">
        <v>3.436203125</v>
      </c>
      <c r="C8" s="31">
        <v>3.4732343750000001</v>
      </c>
      <c r="D8" s="31">
        <v>3.4899062500000002</v>
      </c>
      <c r="E8" s="31">
        <v>3.4133749999999998</v>
      </c>
      <c r="F8" s="31">
        <v>3.4147812499999999</v>
      </c>
      <c r="G8" s="6"/>
    </row>
    <row r="9" spans="1:7" ht="15" customHeight="1">
      <c r="A9" s="7" t="s">
        <v>19</v>
      </c>
      <c r="B9" s="29">
        <v>3.2280781250000001</v>
      </c>
      <c r="C9" s="31">
        <v>3.2675000000000001</v>
      </c>
      <c r="D9" s="31">
        <v>3.2722031249999999</v>
      </c>
      <c r="E9" s="31">
        <v>3.2076250000000002</v>
      </c>
      <c r="F9" s="31">
        <v>3.21084375</v>
      </c>
      <c r="G9" s="6"/>
    </row>
    <row r="10" spans="1:7" ht="15" customHeight="1">
      <c r="A10" s="4" t="s">
        <v>20</v>
      </c>
      <c r="B10" s="29">
        <v>0.96748437499999995</v>
      </c>
      <c r="C10" s="31">
        <v>0.96081249999999996</v>
      </c>
      <c r="D10" s="31">
        <v>1.0003906250000001</v>
      </c>
      <c r="E10" s="31">
        <v>0.95439062500000005</v>
      </c>
      <c r="F10" s="31">
        <v>0.95651562499999998</v>
      </c>
      <c r="G10" s="6"/>
    </row>
    <row r="11" spans="1:7" ht="15" customHeight="1">
      <c r="A11" s="8" t="s">
        <v>21</v>
      </c>
      <c r="B11" s="29">
        <v>0.53982812499999999</v>
      </c>
      <c r="C11" s="31">
        <v>0.53398437499999996</v>
      </c>
      <c r="D11" s="31">
        <v>0.57090624999999995</v>
      </c>
      <c r="E11" s="31">
        <v>0.52682812499999998</v>
      </c>
      <c r="F11" s="31">
        <v>0.53081250000000002</v>
      </c>
      <c r="G11" s="6"/>
    </row>
    <row r="12" spans="1:7" ht="15" customHeight="1">
      <c r="A12" s="7" t="s">
        <v>22</v>
      </c>
      <c r="B12" s="29">
        <v>1.619375</v>
      </c>
      <c r="C12" s="31">
        <v>1.6388125</v>
      </c>
      <c r="D12" s="31">
        <v>1.653234375</v>
      </c>
      <c r="E12" s="31">
        <v>1.6277656250000001</v>
      </c>
      <c r="F12" s="31">
        <v>1.61203125</v>
      </c>
      <c r="G12" s="6"/>
    </row>
    <row r="13" spans="1:7" ht="15" customHeight="1">
      <c r="A13" s="7" t="s">
        <v>23</v>
      </c>
      <c r="B13" s="29">
        <v>1.268546875</v>
      </c>
      <c r="C13" s="31">
        <v>1.29678125</v>
      </c>
      <c r="D13" s="31">
        <v>1.3124218750000001</v>
      </c>
      <c r="E13" s="31">
        <v>1.275296875</v>
      </c>
      <c r="F13" s="31">
        <v>1.262</v>
      </c>
      <c r="G13" s="6"/>
    </row>
    <row r="14" spans="1:7" ht="15" customHeight="1">
      <c r="A14" s="4" t="s">
        <v>7</v>
      </c>
      <c r="B14" s="29">
        <v>3.3010156249999998</v>
      </c>
      <c r="C14" s="31">
        <v>3.29203125</v>
      </c>
      <c r="D14" s="31">
        <v>3.3422187499999998</v>
      </c>
      <c r="E14" s="31">
        <v>3.2811875000000001</v>
      </c>
      <c r="F14" s="31">
        <v>3.2992343750000002</v>
      </c>
      <c r="G14" s="6"/>
    </row>
    <row r="15" spans="1:7" ht="15" customHeight="1">
      <c r="A15" s="4" t="s">
        <v>8</v>
      </c>
      <c r="B15" s="29">
        <v>2.991078125</v>
      </c>
      <c r="C15" s="31">
        <v>2.9801718749999999</v>
      </c>
      <c r="D15" s="31">
        <v>3.0436406250000001</v>
      </c>
      <c r="E15" s="31">
        <v>2.9637031249999999</v>
      </c>
      <c r="F15" s="31">
        <v>2.9887343749999999</v>
      </c>
      <c r="G15" s="6"/>
    </row>
    <row r="16" spans="1:7" ht="15" customHeight="1">
      <c r="A16" s="4" t="s">
        <v>9</v>
      </c>
      <c r="B16" s="29">
        <v>2.5883750000000001</v>
      </c>
      <c r="C16" s="31">
        <v>2.57878125</v>
      </c>
      <c r="D16" s="31">
        <v>2.6460625000000002</v>
      </c>
      <c r="E16" s="31">
        <v>2.5632812500000002</v>
      </c>
      <c r="F16" s="31">
        <v>2.57459375</v>
      </c>
      <c r="G16" s="6"/>
    </row>
    <row r="17" spans="1:7" ht="15" customHeight="1">
      <c r="A17" s="4" t="s">
        <v>10</v>
      </c>
      <c r="B17" s="29">
        <v>2.1835</v>
      </c>
      <c r="C17" s="31">
        <v>2.1763750000000002</v>
      </c>
      <c r="D17" s="31">
        <v>2.2327812499999999</v>
      </c>
      <c r="E17" s="31">
        <v>2.1640312499999999</v>
      </c>
      <c r="F17" s="31">
        <v>2.1735000000000002</v>
      </c>
      <c r="G17" s="6"/>
    </row>
    <row r="18" spans="1:7" ht="15" customHeight="1">
      <c r="A18" s="4" t="s">
        <v>11</v>
      </c>
      <c r="B18" s="29">
        <v>0.644625</v>
      </c>
      <c r="C18" s="31">
        <v>0.64881250000000001</v>
      </c>
      <c r="D18" s="31">
        <v>0.67684374999999997</v>
      </c>
      <c r="E18" s="31">
        <v>0.63256250000000003</v>
      </c>
      <c r="F18" s="31">
        <v>0.63151562500000002</v>
      </c>
      <c r="G18" s="6"/>
    </row>
    <row r="19" spans="1:7" ht="15" customHeight="1">
      <c r="A19" s="4" t="s">
        <v>12</v>
      </c>
      <c r="B19" s="29">
        <v>0.72207812500000002</v>
      </c>
      <c r="C19" s="31">
        <v>0.72159375000000003</v>
      </c>
      <c r="D19" s="31">
        <v>0.75182812499999996</v>
      </c>
      <c r="E19" s="31">
        <v>0.70996875000000004</v>
      </c>
      <c r="F19" s="31">
        <v>0.71064062500000003</v>
      </c>
      <c r="G19" s="6"/>
    </row>
    <row r="20" spans="1:7" ht="15" customHeight="1">
      <c r="A20" s="4" t="s">
        <v>13</v>
      </c>
      <c r="B20" s="29">
        <v>3.7259531250000002</v>
      </c>
      <c r="C20" s="31">
        <v>3.7429843749999998</v>
      </c>
      <c r="D20" s="31">
        <v>3.7708906249999998</v>
      </c>
      <c r="E20" s="31">
        <v>3.719671875</v>
      </c>
      <c r="F20" s="31">
        <v>3.7155624999999999</v>
      </c>
      <c r="G20" s="6"/>
    </row>
    <row r="21" spans="1:7" ht="15" customHeight="1">
      <c r="A21" s="4" t="s">
        <v>14</v>
      </c>
      <c r="B21" s="29">
        <v>2.8473281250000002</v>
      </c>
      <c r="C21" s="31">
        <v>2.9105156249999999</v>
      </c>
      <c r="D21" s="31">
        <v>2.8803281250000001</v>
      </c>
      <c r="E21" s="31">
        <v>2.8634531249999999</v>
      </c>
      <c r="F21" s="31">
        <v>2.846734375</v>
      </c>
      <c r="G21" s="6"/>
    </row>
    <row r="22" spans="1:7" ht="15" customHeight="1">
      <c r="A22" s="4" t="s">
        <v>24</v>
      </c>
      <c r="B22" s="29">
        <v>0.25362499999999999</v>
      </c>
      <c r="C22" s="31">
        <v>0.23175000000000001</v>
      </c>
      <c r="D22" s="31">
        <v>0.28060937499999999</v>
      </c>
      <c r="E22" s="31">
        <v>0.23281250000000001</v>
      </c>
      <c r="F22" s="31">
        <v>0.24581249999999999</v>
      </c>
      <c r="G22" s="6"/>
    </row>
    <row r="23" spans="1:7" ht="15" customHeight="1">
      <c r="A23" s="4" t="s">
        <v>25</v>
      </c>
      <c r="B23" s="29">
        <v>0.33109375000000002</v>
      </c>
      <c r="C23" s="31">
        <v>0.35378124999999999</v>
      </c>
      <c r="D23" s="31">
        <v>0.373</v>
      </c>
      <c r="E23" s="31">
        <v>0.3198125</v>
      </c>
      <c r="F23" s="31">
        <v>0.30425000000000002</v>
      </c>
      <c r="G23" s="6"/>
    </row>
    <row r="24" spans="1:7" ht="15" customHeight="1">
      <c r="A24" s="5" t="s">
        <v>26</v>
      </c>
      <c r="B24" s="31">
        <f>AVERAGE(B2:B23)</f>
        <v>1.6698267045454545</v>
      </c>
      <c r="C24" s="31">
        <f t="shared" ref="C24:D24" si="0">AVERAGE(C2:C23)</f>
        <v>1.6813742897727273</v>
      </c>
      <c r="D24" s="31">
        <f t="shared" si="0"/>
        <v>1.7086740056818177</v>
      </c>
      <c r="E24" s="32">
        <f>AVERAGE(E2:E23)</f>
        <v>1.6587812499999999</v>
      </c>
      <c r="F24" s="33">
        <f>AVERAGE(F2:F23)</f>
        <v>1.6572734374999998</v>
      </c>
      <c r="G24" s="6"/>
    </row>
    <row r="28" spans="1:7" s="5" customFormat="1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855D1-FF5D-4F2E-BA16-F1E5A0A1BD4F}">
  <dimension ref="A1:G24"/>
  <sheetViews>
    <sheetView topLeftCell="A13" workbookViewId="0">
      <selection sqref="A1:E24"/>
    </sheetView>
  </sheetViews>
  <sheetFormatPr defaultRowHeight="15.6"/>
  <cols>
    <col min="1" max="1" width="20.09765625" style="10" customWidth="1"/>
    <col min="2" max="2" width="14.34765625" style="10" customWidth="1"/>
    <col min="3" max="3" width="15.546875" style="10" customWidth="1"/>
    <col min="4" max="4" width="15.69921875" style="10" customWidth="1"/>
    <col min="5" max="5" width="15.19921875" style="10" customWidth="1"/>
    <col min="6" max="6" width="14.44921875" style="10" customWidth="1"/>
    <col min="7" max="16384" width="8.796875" style="10"/>
  </cols>
  <sheetData>
    <row r="1" spans="1:7" ht="34.200000000000003" customHeight="1">
      <c r="A1" s="5" t="s">
        <v>17</v>
      </c>
      <c r="B1" s="13" t="s">
        <v>41</v>
      </c>
      <c r="C1" s="13" t="s">
        <v>39</v>
      </c>
      <c r="D1" s="13" t="s">
        <v>40</v>
      </c>
      <c r="E1" s="16" t="s">
        <v>29</v>
      </c>
      <c r="G1" s="2"/>
    </row>
    <row r="2" spans="1:7" ht="15" customHeight="1">
      <c r="A2" s="4" t="s">
        <v>3</v>
      </c>
      <c r="B2" s="31">
        <v>0.42551562500000001</v>
      </c>
      <c r="C2" s="31">
        <v>0.41989062500000002</v>
      </c>
      <c r="D2" s="31">
        <v>0.41476562500000003</v>
      </c>
      <c r="E2" s="17">
        <f>(D2-B2)/B2</f>
        <v>-2.5263467117100532E-2</v>
      </c>
    </row>
    <row r="3" spans="1:7" ht="15" customHeight="1">
      <c r="A3" s="4" t="s">
        <v>4</v>
      </c>
      <c r="B3" s="31">
        <v>0.51732812500000003</v>
      </c>
      <c r="C3" s="31">
        <v>0.512671875</v>
      </c>
      <c r="D3" s="31">
        <v>0.50292187499999996</v>
      </c>
      <c r="E3" s="17">
        <f t="shared" ref="E3:E23" si="0">(D3-B3)/B3</f>
        <v>-2.7847413090096473E-2</v>
      </c>
    </row>
    <row r="4" spans="1:7" ht="15" customHeight="1">
      <c r="A4" s="6" t="s">
        <v>15</v>
      </c>
      <c r="B4" s="31">
        <v>1.8984062500000001</v>
      </c>
      <c r="C4" s="31">
        <v>1.8995625</v>
      </c>
      <c r="D4" s="31">
        <v>1.8987499999999999</v>
      </c>
      <c r="E4" s="17">
        <f t="shared" si="0"/>
        <v>1.8107293947218356E-4</v>
      </c>
    </row>
    <row r="5" spans="1:7" ht="15" customHeight="1">
      <c r="A5" s="6" t="s">
        <v>16</v>
      </c>
      <c r="B5" s="31">
        <v>0.97371874999999997</v>
      </c>
      <c r="C5" s="31">
        <v>0.96562499999999996</v>
      </c>
      <c r="D5" s="31">
        <v>0.95053125000000005</v>
      </c>
      <c r="E5" s="17">
        <f t="shared" si="0"/>
        <v>-2.3813344459064714E-2</v>
      </c>
    </row>
    <row r="6" spans="1:7" ht="15" customHeight="1">
      <c r="A6" s="6" t="s">
        <v>5</v>
      </c>
      <c r="B6" s="31">
        <v>1.1579531249999999</v>
      </c>
      <c r="C6" s="31">
        <v>1.15978125</v>
      </c>
      <c r="D6" s="31">
        <v>1.1505624999999999</v>
      </c>
      <c r="E6" s="17">
        <f t="shared" si="0"/>
        <v>-6.3824906556558449E-3</v>
      </c>
    </row>
    <row r="7" spans="1:7" ht="15" customHeight="1">
      <c r="A7" s="6" t="s">
        <v>6</v>
      </c>
      <c r="B7" s="31">
        <v>1.00953125</v>
      </c>
      <c r="C7" s="31">
        <v>1.0078281250000001</v>
      </c>
      <c r="D7" s="31">
        <v>1.00428125</v>
      </c>
      <c r="E7" s="17">
        <f t="shared" si="0"/>
        <v>-5.2004333694474309E-3</v>
      </c>
    </row>
    <row r="8" spans="1:7" ht="15" customHeight="1">
      <c r="A8" s="7" t="s">
        <v>18</v>
      </c>
      <c r="B8" s="31">
        <v>3.4147812499999999</v>
      </c>
      <c r="C8" s="31">
        <v>3.420578125</v>
      </c>
      <c r="D8" s="31">
        <v>3.4246249999999998</v>
      </c>
      <c r="E8" s="17">
        <f t="shared" si="0"/>
        <v>2.8826883127579341E-3</v>
      </c>
    </row>
    <row r="9" spans="1:7" ht="15" customHeight="1">
      <c r="A9" s="7" t="s">
        <v>19</v>
      </c>
      <c r="B9" s="31">
        <v>3.21084375</v>
      </c>
      <c r="C9" s="31">
        <v>3.2160312499999999</v>
      </c>
      <c r="D9" s="31">
        <v>3.2183906250000001</v>
      </c>
      <c r="E9" s="17">
        <f t="shared" si="0"/>
        <v>2.3504335893018975E-3</v>
      </c>
    </row>
    <row r="10" spans="1:7" ht="15" customHeight="1">
      <c r="A10" s="4" t="s">
        <v>20</v>
      </c>
      <c r="B10" s="31">
        <v>0.95651562499999998</v>
      </c>
      <c r="C10" s="31">
        <v>0.95299999999999996</v>
      </c>
      <c r="D10" s="31">
        <v>0.95060937499999998</v>
      </c>
      <c r="E10" s="17">
        <f t="shared" si="0"/>
        <v>-6.1747553784079609E-3</v>
      </c>
    </row>
    <row r="11" spans="1:7" ht="15" customHeight="1">
      <c r="A11" s="8" t="s">
        <v>21</v>
      </c>
      <c r="B11" s="31">
        <v>0.53081250000000002</v>
      </c>
      <c r="C11" s="31">
        <v>0.525390625</v>
      </c>
      <c r="D11" s="31">
        <v>0.52384375000000005</v>
      </c>
      <c r="E11" s="17">
        <f t="shared" si="0"/>
        <v>-1.3128458730719356E-2</v>
      </c>
    </row>
    <row r="12" spans="1:7" ht="15" customHeight="1">
      <c r="A12" s="7" t="s">
        <v>22</v>
      </c>
      <c r="B12" s="31">
        <v>1.61203125</v>
      </c>
      <c r="C12" s="31">
        <v>1.6151718749999999</v>
      </c>
      <c r="D12" s="31">
        <v>1.607515625</v>
      </c>
      <c r="E12" s="17">
        <f t="shared" si="0"/>
        <v>-2.8012018997770811E-3</v>
      </c>
    </row>
    <row r="13" spans="1:7" ht="15" customHeight="1">
      <c r="A13" s="7" t="s">
        <v>23</v>
      </c>
      <c r="B13" s="31">
        <v>1.262</v>
      </c>
      <c r="C13" s="31">
        <v>1.2635937500000001</v>
      </c>
      <c r="D13" s="31">
        <v>1.2565781250000001</v>
      </c>
      <c r="E13" s="17">
        <f t="shared" si="0"/>
        <v>-4.2962559429476303E-3</v>
      </c>
    </row>
    <row r="14" spans="1:7" ht="15" customHeight="1">
      <c r="A14" s="4" t="s">
        <v>7</v>
      </c>
      <c r="B14" s="31">
        <v>3.2992343750000002</v>
      </c>
      <c r="C14" s="31">
        <v>3.3041406250000001</v>
      </c>
      <c r="D14" s="31">
        <v>3.2987656250000001</v>
      </c>
      <c r="E14" s="17">
        <f t="shared" si="0"/>
        <v>-1.420784178147446E-4</v>
      </c>
    </row>
    <row r="15" spans="1:7" ht="15" customHeight="1">
      <c r="A15" s="4" t="s">
        <v>8</v>
      </c>
      <c r="B15" s="31">
        <v>2.9887343749999999</v>
      </c>
      <c r="C15" s="31">
        <v>2.9934375000000002</v>
      </c>
      <c r="D15" s="31">
        <v>2.98809375</v>
      </c>
      <c r="E15" s="17">
        <f t="shared" si="0"/>
        <v>-2.1434658274037827E-4</v>
      </c>
    </row>
    <row r="16" spans="1:7" ht="15" customHeight="1">
      <c r="A16" s="4" t="s">
        <v>9</v>
      </c>
      <c r="B16" s="31">
        <v>2.57459375</v>
      </c>
      <c r="C16" s="31">
        <v>2.5848125</v>
      </c>
      <c r="D16" s="31">
        <v>2.5680937500000001</v>
      </c>
      <c r="E16" s="17">
        <f t="shared" si="0"/>
        <v>-2.5246701542718927E-3</v>
      </c>
    </row>
    <row r="17" spans="1:5" ht="15" customHeight="1">
      <c r="A17" s="4" t="s">
        <v>10</v>
      </c>
      <c r="B17" s="31">
        <v>2.1735000000000002</v>
      </c>
      <c r="C17" s="31">
        <v>2.17921875</v>
      </c>
      <c r="D17" s="31">
        <v>2.16109375</v>
      </c>
      <c r="E17" s="17">
        <f t="shared" si="0"/>
        <v>-5.7079595123074181E-3</v>
      </c>
    </row>
    <row r="18" spans="1:5" ht="15" customHeight="1">
      <c r="A18" s="4" t="s">
        <v>11</v>
      </c>
      <c r="B18" s="31">
        <v>0.63151562500000002</v>
      </c>
      <c r="C18" s="31">
        <v>0.63024999999999998</v>
      </c>
      <c r="D18" s="31">
        <v>0.62275000000000003</v>
      </c>
      <c r="E18" s="17">
        <f t="shared" si="0"/>
        <v>-1.3880297894450354E-2</v>
      </c>
    </row>
    <row r="19" spans="1:5" ht="15" customHeight="1">
      <c r="A19" s="4" t="s">
        <v>12</v>
      </c>
      <c r="B19" s="31">
        <v>0.71064062500000003</v>
      </c>
      <c r="C19" s="31">
        <v>0.70654687500000002</v>
      </c>
      <c r="D19" s="31">
        <v>0.69987500000000002</v>
      </c>
      <c r="E19" s="17">
        <f t="shared" si="0"/>
        <v>-1.5149183175391923E-2</v>
      </c>
    </row>
    <row r="20" spans="1:5" ht="15" customHeight="1">
      <c r="A20" s="4" t="s">
        <v>13</v>
      </c>
      <c r="B20" s="31">
        <v>3.7155624999999999</v>
      </c>
      <c r="C20" s="31">
        <v>3.7254843750000002</v>
      </c>
      <c r="D20" s="31">
        <v>3.7215625000000001</v>
      </c>
      <c r="E20" s="17">
        <f t="shared" si="0"/>
        <v>1.6148295177379542E-3</v>
      </c>
    </row>
    <row r="21" spans="1:5" ht="15" customHeight="1">
      <c r="A21" s="4" t="s">
        <v>14</v>
      </c>
      <c r="B21" s="31">
        <v>2.846734375</v>
      </c>
      <c r="C21" s="31">
        <v>2.8529843750000001</v>
      </c>
      <c r="D21" s="31">
        <v>2.84775</v>
      </c>
      <c r="E21" s="17">
        <f t="shared" si="0"/>
        <v>3.5676844630084761E-4</v>
      </c>
    </row>
    <row r="22" spans="1:5" ht="15" customHeight="1">
      <c r="A22" s="4" t="s">
        <v>24</v>
      </c>
      <c r="B22" s="31">
        <v>0.24581249999999999</v>
      </c>
      <c r="C22" s="31">
        <v>0.23776562500000001</v>
      </c>
      <c r="D22" s="31">
        <v>0.23085937500000001</v>
      </c>
      <c r="E22" s="17">
        <f t="shared" si="0"/>
        <v>-6.083142639206706E-2</v>
      </c>
    </row>
    <row r="23" spans="1:5" ht="15" customHeight="1">
      <c r="A23" s="4" t="s">
        <v>25</v>
      </c>
      <c r="B23" s="31">
        <v>0.30425000000000002</v>
      </c>
      <c r="C23" s="31">
        <v>0.30792187500000001</v>
      </c>
      <c r="D23" s="31">
        <v>0.29457812500000002</v>
      </c>
      <c r="E23" s="17">
        <f t="shared" si="0"/>
        <v>-3.1789235825801135E-2</v>
      </c>
    </row>
    <row r="24" spans="1:5" ht="15" customHeight="1">
      <c r="A24" s="5" t="s">
        <v>26</v>
      </c>
      <c r="B24" s="32">
        <f>AVERAGE(B2:B23)</f>
        <v>1.6572734374999998</v>
      </c>
      <c r="C24" s="31">
        <f t="shared" ref="C24:D24" si="1">AVERAGE(C2:C23)</f>
        <v>1.6582585227272728</v>
      </c>
      <c r="D24" s="33">
        <f t="shared" si="1"/>
        <v>1.6516725852272727</v>
      </c>
      <c r="E24" s="18">
        <f>(D24-B24)/B24</f>
        <v>-3.379558343236349E-3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C1315-29EB-404B-9C51-82E1FD18B9A5}">
  <dimension ref="A1:F24"/>
  <sheetViews>
    <sheetView topLeftCell="A10" workbookViewId="0">
      <selection activeCell="C25" sqref="C25"/>
    </sheetView>
  </sheetViews>
  <sheetFormatPr defaultRowHeight="15.6"/>
  <cols>
    <col min="1" max="1" width="20" style="10" customWidth="1"/>
    <col min="2" max="5" width="16.3984375" style="10" customWidth="1"/>
    <col min="6" max="6" width="15.44921875" style="10" customWidth="1"/>
    <col min="7" max="16384" width="8.796875" style="10"/>
  </cols>
  <sheetData>
    <row r="1" spans="1:6" ht="37.200000000000003" customHeight="1">
      <c r="A1" s="5" t="s">
        <v>17</v>
      </c>
      <c r="B1" s="13" t="s">
        <v>40</v>
      </c>
      <c r="C1" s="13" t="s">
        <v>99</v>
      </c>
      <c r="D1" s="13" t="s">
        <v>100</v>
      </c>
      <c r="E1" s="13" t="s">
        <v>101</v>
      </c>
      <c r="F1" s="16" t="s">
        <v>29</v>
      </c>
    </row>
    <row r="2" spans="1:6" ht="15" customHeight="1">
      <c r="A2" s="4" t="s">
        <v>3</v>
      </c>
      <c r="B2" s="31">
        <v>0.41476562500000003</v>
      </c>
      <c r="C2" s="31">
        <v>0.41745312499999998</v>
      </c>
      <c r="D2" s="31">
        <v>0.41428124999999999</v>
      </c>
      <c r="E2" s="27">
        <v>0.41399999999999998</v>
      </c>
      <c r="F2" s="17">
        <f>(D2-B2)/B2</f>
        <v>-1.1678282162366682E-3</v>
      </c>
    </row>
    <row r="3" spans="1:6" ht="15" customHeight="1">
      <c r="A3" s="4" t="s">
        <v>4</v>
      </c>
      <c r="B3" s="31">
        <v>0.50292187499999996</v>
      </c>
      <c r="C3" s="31">
        <v>0.50209375000000001</v>
      </c>
      <c r="D3" s="31">
        <v>0.50032812500000001</v>
      </c>
      <c r="E3" s="27">
        <v>0.50159374999999995</v>
      </c>
      <c r="F3" s="17">
        <f t="shared" ref="F3:F24" si="0">(D3-B3)/B3</f>
        <v>-5.1573616677539633E-3</v>
      </c>
    </row>
    <row r="4" spans="1:6" ht="15" customHeight="1">
      <c r="A4" s="6" t="s">
        <v>15</v>
      </c>
      <c r="B4" s="31">
        <v>1.8987499999999999</v>
      </c>
      <c r="C4" s="31">
        <v>1.8711249999999999</v>
      </c>
      <c r="D4" s="31">
        <v>1.8392187499999999</v>
      </c>
      <c r="E4" s="27">
        <v>1.8410312499999999</v>
      </c>
      <c r="F4" s="17">
        <f t="shared" si="0"/>
        <v>-3.1352863726135632E-2</v>
      </c>
    </row>
    <row r="5" spans="1:6" ht="15" customHeight="1">
      <c r="A5" s="6" t="s">
        <v>16</v>
      </c>
      <c r="B5" s="31">
        <v>0.95053125000000005</v>
      </c>
      <c r="C5" s="31">
        <v>0.94140625</v>
      </c>
      <c r="D5" s="31">
        <v>0.93437499999999996</v>
      </c>
      <c r="E5" s="27">
        <v>0.93706250000000002</v>
      </c>
      <c r="F5" s="17">
        <f t="shared" si="0"/>
        <v>-1.6997074004668541E-2</v>
      </c>
    </row>
    <row r="6" spans="1:6" ht="15" customHeight="1">
      <c r="A6" s="6" t="s">
        <v>5</v>
      </c>
      <c r="B6" s="31">
        <v>1.1505624999999999</v>
      </c>
      <c r="C6" s="31">
        <v>1.1403749999999999</v>
      </c>
      <c r="D6" s="31">
        <v>1.1274843750000001</v>
      </c>
      <c r="E6" s="27">
        <v>1.1274062499999999</v>
      </c>
      <c r="F6" s="17">
        <f t="shared" si="0"/>
        <v>-2.0058123743820818E-2</v>
      </c>
    </row>
    <row r="7" spans="1:6" ht="15" customHeight="1">
      <c r="A7" s="6" t="s">
        <v>6</v>
      </c>
      <c r="B7" s="31">
        <v>1.00428125</v>
      </c>
      <c r="C7" s="31">
        <v>0.99770312500000002</v>
      </c>
      <c r="D7" s="31">
        <v>0.99481249999999999</v>
      </c>
      <c r="E7" s="27">
        <v>0.99568749999999995</v>
      </c>
      <c r="F7" s="17">
        <f t="shared" si="0"/>
        <v>-9.4283847278837738E-3</v>
      </c>
    </row>
    <row r="8" spans="1:6" ht="15" customHeight="1">
      <c r="A8" s="7" t="s">
        <v>18</v>
      </c>
      <c r="B8" s="31">
        <v>3.4246249999999998</v>
      </c>
      <c r="C8" s="31">
        <v>3.4076875000000002</v>
      </c>
      <c r="D8" s="31">
        <v>3.4135312500000001</v>
      </c>
      <c r="E8" s="27">
        <v>3.4295468750000002</v>
      </c>
      <c r="F8" s="17">
        <f t="shared" si="0"/>
        <v>-3.2394057743547634E-3</v>
      </c>
    </row>
    <row r="9" spans="1:6" ht="15" customHeight="1">
      <c r="A9" s="7" t="s">
        <v>19</v>
      </c>
      <c r="B9" s="31">
        <v>3.2183906250000001</v>
      </c>
      <c r="C9" s="31">
        <v>3.2038281249999998</v>
      </c>
      <c r="D9" s="31">
        <v>3.2112343750000001</v>
      </c>
      <c r="E9" s="27">
        <v>3.2263437499999998</v>
      </c>
      <c r="F9" s="17">
        <f t="shared" si="0"/>
        <v>-2.2235492312248379E-3</v>
      </c>
    </row>
    <row r="10" spans="1:6" ht="15" customHeight="1">
      <c r="A10" s="4" t="s">
        <v>20</v>
      </c>
      <c r="B10" s="31">
        <v>0.95060937499999998</v>
      </c>
      <c r="C10" s="31">
        <v>0.94512499999999999</v>
      </c>
      <c r="D10" s="31">
        <v>0.94523437499999996</v>
      </c>
      <c r="E10" s="27">
        <v>0.94740625000000001</v>
      </c>
      <c r="F10" s="17">
        <f t="shared" si="0"/>
        <v>-5.6542678216275942E-3</v>
      </c>
    </row>
    <row r="11" spans="1:6" ht="15" customHeight="1">
      <c r="A11" s="8" t="s">
        <v>21</v>
      </c>
      <c r="B11" s="31">
        <v>0.52384375000000005</v>
      </c>
      <c r="C11" s="31">
        <v>0.51964062499999997</v>
      </c>
      <c r="D11" s="31">
        <v>0.51784375000000005</v>
      </c>
      <c r="E11" s="27">
        <v>0.51829687499999999</v>
      </c>
      <c r="F11" s="17">
        <f t="shared" si="0"/>
        <v>-1.1453797053033475E-2</v>
      </c>
    </row>
    <row r="12" spans="1:6" ht="15" customHeight="1">
      <c r="A12" s="7" t="s">
        <v>22</v>
      </c>
      <c r="B12" s="31">
        <v>1.607515625</v>
      </c>
      <c r="C12" s="31">
        <v>1.598765625</v>
      </c>
      <c r="D12" s="31">
        <v>1.6002031249999999</v>
      </c>
      <c r="E12" s="27">
        <v>1.6074999999999999</v>
      </c>
      <c r="F12" s="17">
        <f t="shared" si="0"/>
        <v>-4.5489448975029748E-3</v>
      </c>
    </row>
    <row r="13" spans="1:6" ht="15" customHeight="1">
      <c r="A13" s="7" t="s">
        <v>23</v>
      </c>
      <c r="B13" s="31">
        <v>1.2565781250000001</v>
      </c>
      <c r="C13" s="31">
        <v>1.2497343750000001</v>
      </c>
      <c r="D13" s="31">
        <v>1.2517968749999999</v>
      </c>
      <c r="E13" s="27">
        <v>1.2581093750000001</v>
      </c>
      <c r="F13" s="17">
        <f t="shared" si="0"/>
        <v>-3.8049763121574161E-3</v>
      </c>
    </row>
    <row r="14" spans="1:6" ht="15" customHeight="1">
      <c r="A14" s="4" t="s">
        <v>7</v>
      </c>
      <c r="B14" s="31">
        <v>3.2987656250000001</v>
      </c>
      <c r="C14" s="31">
        <v>3.2681562500000001</v>
      </c>
      <c r="D14" s="31">
        <v>3.2427343749999999</v>
      </c>
      <c r="E14" s="27">
        <v>3.2533906250000002</v>
      </c>
      <c r="F14" s="17">
        <f t="shared" si="0"/>
        <v>-1.6985520151950838E-2</v>
      </c>
    </row>
    <row r="15" spans="1:6" ht="15" customHeight="1">
      <c r="A15" s="4" t="s">
        <v>8</v>
      </c>
      <c r="B15" s="31">
        <v>2.98809375</v>
      </c>
      <c r="C15" s="31">
        <v>2.9661093749999998</v>
      </c>
      <c r="D15" s="31">
        <v>2.9589375000000002</v>
      </c>
      <c r="E15" s="27">
        <v>2.9703437500000001</v>
      </c>
      <c r="F15" s="17">
        <f t="shared" si="0"/>
        <v>-9.7574749788221244E-3</v>
      </c>
    </row>
    <row r="16" spans="1:6" ht="15" customHeight="1">
      <c r="A16" s="4" t="s">
        <v>9</v>
      </c>
      <c r="B16" s="31">
        <v>2.5680937500000001</v>
      </c>
      <c r="C16" s="31">
        <v>2.5517812499999999</v>
      </c>
      <c r="D16" s="31">
        <v>2.54028125</v>
      </c>
      <c r="E16" s="27">
        <v>2.5461562500000001</v>
      </c>
      <c r="F16" s="17">
        <f t="shared" si="0"/>
        <v>-1.0830017401039201E-2</v>
      </c>
    </row>
    <row r="17" spans="1:6" ht="15" customHeight="1">
      <c r="A17" s="4" t="s">
        <v>10</v>
      </c>
      <c r="B17" s="31">
        <v>2.16109375</v>
      </c>
      <c r="C17" s="31">
        <v>2.1472500000000001</v>
      </c>
      <c r="D17" s="31">
        <v>2.1451250000000002</v>
      </c>
      <c r="E17" s="27">
        <v>2.1516250000000001</v>
      </c>
      <c r="F17" s="17">
        <f t="shared" si="0"/>
        <v>-7.3891981780058657E-3</v>
      </c>
    </row>
    <row r="18" spans="1:6" ht="15" customHeight="1">
      <c r="A18" s="4" t="s">
        <v>11</v>
      </c>
      <c r="B18" s="31">
        <v>0.62275000000000003</v>
      </c>
      <c r="C18" s="31">
        <v>0.61721875000000004</v>
      </c>
      <c r="D18" s="31">
        <v>0.61281249999999998</v>
      </c>
      <c r="E18" s="27">
        <v>0.61314062499999999</v>
      </c>
      <c r="F18" s="17">
        <f t="shared" si="0"/>
        <v>-1.5957446808510706E-2</v>
      </c>
    </row>
    <row r="19" spans="1:6" ht="15" customHeight="1">
      <c r="A19" s="4" t="s">
        <v>12</v>
      </c>
      <c r="B19" s="31">
        <v>0.69987500000000002</v>
      </c>
      <c r="C19" s="31">
        <v>0.6963125</v>
      </c>
      <c r="D19" s="31">
        <v>0.69665624999999998</v>
      </c>
      <c r="E19" s="27">
        <v>0.69823437499999996</v>
      </c>
      <c r="F19" s="17">
        <f t="shared" si="0"/>
        <v>-4.5990355420611508E-3</v>
      </c>
    </row>
    <row r="20" spans="1:6" ht="15" customHeight="1">
      <c r="A20" s="4" t="s">
        <v>13</v>
      </c>
      <c r="B20" s="31">
        <v>3.7215625000000001</v>
      </c>
      <c r="C20" s="31">
        <v>3.7116250000000002</v>
      </c>
      <c r="D20" s="31">
        <v>3.7287499999999998</v>
      </c>
      <c r="E20" s="27">
        <v>3.748328125</v>
      </c>
      <c r="F20" s="17">
        <f t="shared" si="0"/>
        <v>1.931312452766729E-3</v>
      </c>
    </row>
    <row r="21" spans="1:6" ht="15" customHeight="1">
      <c r="A21" s="4" t="s">
        <v>14</v>
      </c>
      <c r="B21" s="31">
        <v>2.84775</v>
      </c>
      <c r="C21" s="31">
        <v>2.8391718749999999</v>
      </c>
      <c r="D21" s="31">
        <v>2.8529374999999999</v>
      </c>
      <c r="E21" s="27">
        <v>2.86821875</v>
      </c>
      <c r="F21" s="17">
        <f t="shared" si="0"/>
        <v>1.8216135545605831E-3</v>
      </c>
    </row>
    <row r="22" spans="1:6" ht="15" customHeight="1">
      <c r="A22" s="4" t="s">
        <v>24</v>
      </c>
      <c r="B22" s="31">
        <v>0.23085937500000001</v>
      </c>
      <c r="C22" s="31">
        <v>0.22882812499999999</v>
      </c>
      <c r="D22" s="31">
        <v>0.22600000000000001</v>
      </c>
      <c r="E22" s="27">
        <v>0.22573437499999999</v>
      </c>
      <c r="F22" s="17">
        <f t="shared" si="0"/>
        <v>-2.1049069373942467E-2</v>
      </c>
    </row>
    <row r="23" spans="1:6" ht="15" customHeight="1">
      <c r="A23" s="4" t="s">
        <v>25</v>
      </c>
      <c r="B23" s="31">
        <v>0.29457812500000002</v>
      </c>
      <c r="C23" s="31">
        <v>0.29089062500000001</v>
      </c>
      <c r="D23" s="31">
        <v>0.28173437499999998</v>
      </c>
      <c r="E23" s="27">
        <v>0.27848437500000001</v>
      </c>
      <c r="F23" s="17">
        <f t="shared" si="0"/>
        <v>-4.3600487985997062E-2</v>
      </c>
    </row>
    <row r="24" spans="1:6" ht="15" customHeight="1">
      <c r="A24" s="5" t="s">
        <v>26</v>
      </c>
      <c r="B24" s="32">
        <f>AVERAGE(B2:B23)</f>
        <v>1.6516725852272727</v>
      </c>
      <c r="C24" s="31">
        <f t="shared" ref="C24:E24" si="1">AVERAGE(C2:C23)</f>
        <v>1.6414673295454547</v>
      </c>
      <c r="D24" s="33">
        <f t="shared" si="1"/>
        <v>1.6380142045454547</v>
      </c>
      <c r="E24" s="31">
        <f t="shared" si="1"/>
        <v>1.6435291193181814</v>
      </c>
      <c r="F24" s="18">
        <f t="shared" si="0"/>
        <v>-8.2694238579606883E-3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E253B-4237-4CDF-97D5-9003193611E5}">
  <dimension ref="A1:K103"/>
  <sheetViews>
    <sheetView topLeftCell="A85" zoomScaleNormal="100" workbookViewId="0">
      <selection activeCell="F81" sqref="F81:F103"/>
    </sheetView>
  </sheetViews>
  <sheetFormatPr defaultRowHeight="15.6"/>
  <cols>
    <col min="1" max="1" width="18.6484375" customWidth="1"/>
    <col min="2" max="11" width="10.546875" customWidth="1"/>
  </cols>
  <sheetData>
    <row r="1" spans="1:11" ht="62.4">
      <c r="B1" s="23" t="s">
        <v>85</v>
      </c>
      <c r="D1" s="23" t="s">
        <v>102</v>
      </c>
      <c r="F1" s="23" t="s">
        <v>103</v>
      </c>
      <c r="H1" s="24" t="s">
        <v>104</v>
      </c>
      <c r="J1" s="23" t="s">
        <v>43</v>
      </c>
    </row>
    <row r="2" spans="1:11" ht="15" customHeight="1">
      <c r="A2" s="22" t="s">
        <v>17</v>
      </c>
      <c r="B2" s="23" t="s">
        <v>86</v>
      </c>
      <c r="C2" s="23" t="s">
        <v>87</v>
      </c>
      <c r="D2" s="23" t="s">
        <v>86</v>
      </c>
      <c r="E2" s="23" t="s">
        <v>87</v>
      </c>
      <c r="F2" s="23" t="s">
        <v>86</v>
      </c>
      <c r="G2" s="23" t="s">
        <v>87</v>
      </c>
      <c r="H2" s="23" t="s">
        <v>86</v>
      </c>
      <c r="I2" s="23" t="s">
        <v>87</v>
      </c>
      <c r="J2" s="23" t="s">
        <v>86</v>
      </c>
      <c r="K2" s="23" t="s">
        <v>87</v>
      </c>
    </row>
    <row r="3" spans="1:11" ht="15" customHeight="1">
      <c r="A3" s="8" t="s">
        <v>3</v>
      </c>
      <c r="B3" s="34">
        <v>1.2378750000000001</v>
      </c>
      <c r="C3" s="34">
        <v>0.67563300000000004</v>
      </c>
      <c r="D3" s="34">
        <v>1.258875</v>
      </c>
      <c r="E3" s="34">
        <v>5.3810307999999996</v>
      </c>
      <c r="F3" s="34">
        <v>1.0544218750000001</v>
      </c>
      <c r="G3" s="34">
        <v>4.3029639</v>
      </c>
      <c r="H3" s="34">
        <v>0.48</v>
      </c>
      <c r="I3" s="34">
        <v>4.6649577000000004</v>
      </c>
      <c r="J3" s="34">
        <v>0.41428124999999999</v>
      </c>
      <c r="K3" s="34">
        <v>86.818965599999999</v>
      </c>
    </row>
    <row r="4" spans="1:11" ht="15" customHeight="1">
      <c r="A4" s="8" t="s">
        <v>4</v>
      </c>
      <c r="B4" s="34">
        <v>0.95532812499999997</v>
      </c>
      <c r="C4" s="34">
        <v>0.61271200000000003</v>
      </c>
      <c r="D4" s="34">
        <v>1.2239374999999999</v>
      </c>
      <c r="E4" s="34">
        <v>4.6706744999999996</v>
      </c>
      <c r="F4" s="34">
        <v>1.1886406249999999</v>
      </c>
      <c r="G4" s="34">
        <v>5.1242806999999999</v>
      </c>
      <c r="H4" s="34">
        <v>0.57985937499999995</v>
      </c>
      <c r="I4" s="34">
        <v>5.1253903000000003</v>
      </c>
      <c r="J4" s="34">
        <v>0.50032812500000001</v>
      </c>
      <c r="K4" s="34">
        <v>87.504457799999997</v>
      </c>
    </row>
    <row r="5" spans="1:11" ht="15" customHeight="1">
      <c r="A5" s="7" t="s">
        <v>15</v>
      </c>
      <c r="B5" s="34">
        <v>3.8289374999999999</v>
      </c>
      <c r="C5" s="34">
        <v>0.95767060000000004</v>
      </c>
      <c r="D5" s="34">
        <v>2.3967499999999999</v>
      </c>
      <c r="E5" s="34">
        <v>3.2758726</v>
      </c>
      <c r="F5" s="34">
        <v>2.6518437499999998</v>
      </c>
      <c r="G5" s="34">
        <v>3.3520048</v>
      </c>
      <c r="H5" s="34">
        <v>2.0989062500000002</v>
      </c>
      <c r="I5" s="34">
        <v>2.9109729</v>
      </c>
      <c r="J5" s="34">
        <v>1.8392187499999999</v>
      </c>
      <c r="K5" s="34">
        <v>42.352731900000002</v>
      </c>
    </row>
    <row r="6" spans="1:11" ht="15" customHeight="1">
      <c r="A6" s="7" t="s">
        <v>16</v>
      </c>
      <c r="B6" s="34">
        <v>1.648625</v>
      </c>
      <c r="C6" s="34">
        <v>0.3776987</v>
      </c>
      <c r="D6" s="34">
        <v>1.4905625</v>
      </c>
      <c r="E6" s="34">
        <v>2.8741717000000002</v>
      </c>
      <c r="F6" s="34">
        <v>1.6744062500000001</v>
      </c>
      <c r="G6" s="34">
        <v>2.3644699</v>
      </c>
      <c r="H6" s="34">
        <v>1.0207187499999999</v>
      </c>
      <c r="I6" s="34">
        <v>2.3261305000000001</v>
      </c>
      <c r="J6" s="34">
        <v>0.93437499999999996</v>
      </c>
      <c r="K6" s="34">
        <v>55.584697900000002</v>
      </c>
    </row>
    <row r="7" spans="1:11" ht="15" customHeight="1">
      <c r="A7" s="7" t="s">
        <v>5</v>
      </c>
      <c r="B7" s="34">
        <v>1.7906249999999999</v>
      </c>
      <c r="C7" s="34">
        <v>1.2599302999999999</v>
      </c>
      <c r="D7" s="34">
        <v>1.63175</v>
      </c>
      <c r="E7" s="34">
        <v>5.3924683</v>
      </c>
      <c r="F7" s="34">
        <v>2.064078125</v>
      </c>
      <c r="G7" s="34">
        <v>6.0987559999999998</v>
      </c>
      <c r="H7" s="34">
        <v>1.2878125</v>
      </c>
      <c r="I7" s="34">
        <v>5.7141156000000004</v>
      </c>
      <c r="J7" s="34">
        <v>1.1274843750000001</v>
      </c>
      <c r="K7" s="34">
        <v>105.41350869999999</v>
      </c>
    </row>
    <row r="8" spans="1:11" ht="15" customHeight="1">
      <c r="A8" s="7" t="s">
        <v>6</v>
      </c>
      <c r="B8" s="34">
        <v>1.7935156249999999</v>
      </c>
      <c r="C8" s="34">
        <v>0.82681360000000004</v>
      </c>
      <c r="D8" s="34">
        <v>1.5776250000000001</v>
      </c>
      <c r="E8" s="34">
        <v>4.2294103999999999</v>
      </c>
      <c r="F8" s="34">
        <v>1.7340625000000001</v>
      </c>
      <c r="G8" s="34">
        <v>5.3529068999999998</v>
      </c>
      <c r="H8" s="34">
        <v>1.1622187500000001</v>
      </c>
      <c r="I8" s="34">
        <v>6.3234149000000004</v>
      </c>
      <c r="J8" s="34">
        <v>0.99481249999999999</v>
      </c>
      <c r="K8" s="34">
        <v>96.645750699999994</v>
      </c>
    </row>
    <row r="9" spans="1:11" ht="15" customHeight="1">
      <c r="A9" s="7" t="s">
        <v>18</v>
      </c>
      <c r="B9" s="34">
        <v>7.9318125000000004</v>
      </c>
      <c r="C9" s="34">
        <v>2.5262616000000002</v>
      </c>
      <c r="D9" s="34">
        <v>3.9457499999999999</v>
      </c>
      <c r="E9" s="34">
        <v>6.6537452999999998</v>
      </c>
      <c r="F9" s="34">
        <v>4.2635156250000001</v>
      </c>
      <c r="G9" s="34">
        <v>7.9648069000000001</v>
      </c>
      <c r="H9" s="34">
        <v>3.6160000000000001</v>
      </c>
      <c r="I9" s="34">
        <v>7.3742679000000004</v>
      </c>
      <c r="J9" s="34">
        <v>3.4135312500000001</v>
      </c>
      <c r="K9" s="34">
        <v>95.852763800000005</v>
      </c>
    </row>
    <row r="10" spans="1:11" ht="15" customHeight="1">
      <c r="A10" s="7" t="s">
        <v>19</v>
      </c>
      <c r="B10" s="34">
        <v>7.2379843749999999</v>
      </c>
      <c r="C10" s="34">
        <v>1.8790524</v>
      </c>
      <c r="D10" s="34">
        <v>3.6573125000000002</v>
      </c>
      <c r="E10" s="34">
        <v>4.4131577000000002</v>
      </c>
      <c r="F10" s="34">
        <v>4.01840625</v>
      </c>
      <c r="G10" s="34">
        <v>6.7757845000000003</v>
      </c>
      <c r="H10" s="34">
        <v>3.3872031250000001</v>
      </c>
      <c r="I10" s="34">
        <v>6.4092744000000001</v>
      </c>
      <c r="J10" s="34">
        <v>3.2112343750000001</v>
      </c>
      <c r="K10" s="34">
        <v>82.368115000000003</v>
      </c>
    </row>
    <row r="11" spans="1:11" ht="15" customHeight="1">
      <c r="A11" s="8" t="s">
        <v>20</v>
      </c>
      <c r="B11" s="34">
        <v>1.64184375</v>
      </c>
      <c r="C11" s="34">
        <v>0.85259499999999999</v>
      </c>
      <c r="D11" s="34">
        <v>1.4884375000000001</v>
      </c>
      <c r="E11" s="34">
        <v>3.7160552999999998</v>
      </c>
      <c r="F11" s="34">
        <v>1.5729375000000001</v>
      </c>
      <c r="G11" s="34">
        <v>4.163087</v>
      </c>
      <c r="H11" s="34">
        <v>1.009859375</v>
      </c>
      <c r="I11" s="34">
        <v>3.9111631999999998</v>
      </c>
      <c r="J11" s="34">
        <v>0.94523437499999996</v>
      </c>
      <c r="K11" s="34">
        <v>71.793256</v>
      </c>
    </row>
    <row r="12" spans="1:11" ht="15" customHeight="1">
      <c r="A12" s="8" t="s">
        <v>21</v>
      </c>
      <c r="B12" s="34">
        <v>1.06928125</v>
      </c>
      <c r="C12" s="34">
        <v>0.52028419999999997</v>
      </c>
      <c r="D12" s="34">
        <v>1.2482500000000001</v>
      </c>
      <c r="E12" s="34">
        <v>3.8790536000000002</v>
      </c>
      <c r="F12" s="34">
        <v>1.115875</v>
      </c>
      <c r="G12" s="34">
        <v>3.8335373000000001</v>
      </c>
      <c r="H12" s="34">
        <v>0.572265625</v>
      </c>
      <c r="I12" s="34">
        <v>3.4820961000000001</v>
      </c>
      <c r="J12" s="34">
        <v>0.51784375000000005</v>
      </c>
      <c r="K12" s="34">
        <v>72.016144199999999</v>
      </c>
    </row>
    <row r="13" spans="1:11" ht="15" customHeight="1">
      <c r="A13" s="7" t="s">
        <v>22</v>
      </c>
      <c r="B13" s="34">
        <v>2.8401874999999999</v>
      </c>
      <c r="C13" s="34">
        <v>1.1178265999999999</v>
      </c>
      <c r="D13" s="34">
        <v>2.0322187500000002</v>
      </c>
      <c r="E13" s="34">
        <v>3.9844092999999998</v>
      </c>
      <c r="F13" s="34">
        <v>2.53859375</v>
      </c>
      <c r="G13" s="34">
        <v>5.0748259999999998</v>
      </c>
      <c r="H13" s="34">
        <v>1.8317187500000001</v>
      </c>
      <c r="I13" s="34">
        <v>4.6712854999999998</v>
      </c>
      <c r="J13" s="34">
        <v>1.6002031249999999</v>
      </c>
      <c r="K13" s="34">
        <v>71.105055500000006</v>
      </c>
    </row>
    <row r="14" spans="1:11" ht="15" customHeight="1">
      <c r="A14" s="7" t="s">
        <v>23</v>
      </c>
      <c r="B14" s="34">
        <v>2.1244375</v>
      </c>
      <c r="C14" s="34">
        <v>0.75873330000000005</v>
      </c>
      <c r="D14" s="34">
        <v>1.7562500000000001</v>
      </c>
      <c r="E14" s="34">
        <v>4.1818786000000001</v>
      </c>
      <c r="F14" s="34">
        <v>2.0455000000000001</v>
      </c>
      <c r="G14" s="34">
        <v>4.4178236000000002</v>
      </c>
      <c r="H14" s="34">
        <v>1.45990625</v>
      </c>
      <c r="I14" s="34">
        <v>4.4678142000000003</v>
      </c>
      <c r="J14" s="34">
        <v>1.2517968749999999</v>
      </c>
      <c r="K14" s="34">
        <v>70.905524900000003</v>
      </c>
    </row>
    <row r="15" spans="1:11" ht="15" customHeight="1">
      <c r="A15" s="8" t="s">
        <v>7</v>
      </c>
      <c r="B15" s="34">
        <v>9.1846718749999994</v>
      </c>
      <c r="C15" s="34">
        <v>2.1741557</v>
      </c>
      <c r="D15" s="34">
        <v>3.9375624999999999</v>
      </c>
      <c r="E15" s="34">
        <v>4.1469262999999996</v>
      </c>
      <c r="F15" s="34">
        <v>4.2584218749999998</v>
      </c>
      <c r="G15" s="34">
        <v>6.8789368</v>
      </c>
      <c r="H15" s="34">
        <v>3.4480312500000001</v>
      </c>
      <c r="I15" s="34">
        <v>6.6254841000000004</v>
      </c>
      <c r="J15" s="34">
        <v>3.2427343749999999</v>
      </c>
      <c r="K15" s="34">
        <v>70.256323199999997</v>
      </c>
    </row>
    <row r="16" spans="1:11" ht="15" customHeight="1">
      <c r="A16" s="8" t="s">
        <v>8</v>
      </c>
      <c r="B16" s="34">
        <v>6.7709843750000003</v>
      </c>
      <c r="C16" s="34">
        <v>1.6475204999999999</v>
      </c>
      <c r="D16" s="34">
        <v>3.44828125</v>
      </c>
      <c r="E16" s="34">
        <v>4.1298966999999998</v>
      </c>
      <c r="F16" s="34">
        <v>3.9921562499999999</v>
      </c>
      <c r="G16" s="34">
        <v>6.8869303000000004</v>
      </c>
      <c r="H16" s="34">
        <v>3.1585312499999998</v>
      </c>
      <c r="I16" s="34">
        <v>6.0945561000000001</v>
      </c>
      <c r="J16" s="34">
        <v>2.9589375000000002</v>
      </c>
      <c r="K16" s="34">
        <v>72.083307700000006</v>
      </c>
    </row>
    <row r="17" spans="1:11" ht="15" customHeight="1">
      <c r="A17" s="8" t="s">
        <v>9</v>
      </c>
      <c r="B17" s="34">
        <v>3.9543124999999999</v>
      </c>
      <c r="C17" s="34">
        <v>0.79137690000000005</v>
      </c>
      <c r="D17" s="34">
        <v>2.7383125000000001</v>
      </c>
      <c r="E17" s="34">
        <v>2.0886927000000002</v>
      </c>
      <c r="F17" s="34">
        <v>3.9195937500000002</v>
      </c>
      <c r="G17" s="34">
        <v>3.2479626000000001</v>
      </c>
      <c r="H17" s="34">
        <v>2.6880312499999999</v>
      </c>
      <c r="I17" s="34">
        <v>3.1059977999999999</v>
      </c>
      <c r="J17" s="34">
        <v>2.54028125</v>
      </c>
      <c r="K17" s="34">
        <v>34.158303600000004</v>
      </c>
    </row>
    <row r="18" spans="1:11" ht="15" customHeight="1">
      <c r="A18" s="8" t="s">
        <v>10</v>
      </c>
      <c r="B18" s="34">
        <v>3.1620937499999999</v>
      </c>
      <c r="C18" s="34">
        <v>0.58404599999999995</v>
      </c>
      <c r="D18" s="34">
        <v>2.3416874999999999</v>
      </c>
      <c r="E18" s="34">
        <v>3.0654463999999999</v>
      </c>
      <c r="F18" s="34">
        <v>3.36690625</v>
      </c>
      <c r="G18" s="34">
        <v>3.524241</v>
      </c>
      <c r="H18" s="34">
        <v>2.2683125</v>
      </c>
      <c r="I18" s="34">
        <v>3.7607471000000001</v>
      </c>
      <c r="J18" s="34">
        <v>2.1451250000000002</v>
      </c>
      <c r="K18" s="34">
        <v>34.421771</v>
      </c>
    </row>
    <row r="19" spans="1:11" ht="15" customHeight="1">
      <c r="A19" s="8" t="s">
        <v>11</v>
      </c>
      <c r="B19" s="34">
        <v>1.1160937500000001</v>
      </c>
      <c r="C19" s="34">
        <v>0.85708119999999999</v>
      </c>
      <c r="D19" s="34">
        <v>1.2974687499999999</v>
      </c>
      <c r="E19" s="34">
        <v>4.6682867999999997</v>
      </c>
      <c r="F19" s="34">
        <v>1.27315625</v>
      </c>
      <c r="G19" s="34">
        <v>5.2421641000000001</v>
      </c>
      <c r="H19" s="34">
        <v>0.70687500000000003</v>
      </c>
      <c r="I19" s="34">
        <v>5.1435135000000001</v>
      </c>
      <c r="J19" s="34">
        <v>0.61281249999999998</v>
      </c>
      <c r="K19" s="34">
        <v>69.421436299999996</v>
      </c>
    </row>
    <row r="20" spans="1:11" ht="15" customHeight="1">
      <c r="A20" s="8" t="s">
        <v>12</v>
      </c>
      <c r="B20" s="34">
        <v>1.1573125</v>
      </c>
      <c r="C20" s="34">
        <v>0.6462928</v>
      </c>
      <c r="D20" s="34">
        <v>1.31840625</v>
      </c>
      <c r="E20" s="34">
        <v>5.2130004000000003</v>
      </c>
      <c r="F20" s="34">
        <v>1.339890625</v>
      </c>
      <c r="G20" s="34">
        <v>4.5209098000000001</v>
      </c>
      <c r="H20" s="34">
        <v>0.76303125000000005</v>
      </c>
      <c r="I20" s="34">
        <v>4.1179018999999997</v>
      </c>
      <c r="J20" s="34">
        <v>0.69665624999999998</v>
      </c>
      <c r="K20" s="34">
        <v>69.380139099999994</v>
      </c>
    </row>
    <row r="21" spans="1:11" ht="15" customHeight="1">
      <c r="A21" s="8" t="s">
        <v>13</v>
      </c>
      <c r="B21" s="34">
        <v>8.3017187499999991</v>
      </c>
      <c r="C21" s="34">
        <v>2.1775622000000001</v>
      </c>
      <c r="D21" s="34">
        <v>4.1024687499999999</v>
      </c>
      <c r="E21" s="34">
        <v>4.6217778000000003</v>
      </c>
      <c r="F21" s="34">
        <v>4.9164687499999999</v>
      </c>
      <c r="G21" s="34">
        <v>7.5366286999999996</v>
      </c>
      <c r="H21" s="34">
        <v>3.8237031250000002</v>
      </c>
      <c r="I21" s="34">
        <v>7.5806237999999997</v>
      </c>
      <c r="J21" s="34">
        <v>3.7287499999999998</v>
      </c>
      <c r="K21" s="34">
        <v>68.179466500000004</v>
      </c>
    </row>
    <row r="22" spans="1:11" ht="15" customHeight="1">
      <c r="A22" s="8" t="s">
        <v>14</v>
      </c>
      <c r="B22" s="34">
        <v>5.5465312500000001</v>
      </c>
      <c r="C22" s="34">
        <v>1.5102009999999999</v>
      </c>
      <c r="D22" s="34">
        <v>3.1059375</v>
      </c>
      <c r="E22" s="34">
        <v>4.3574355999999996</v>
      </c>
      <c r="F22" s="34">
        <v>3.9039062499999999</v>
      </c>
      <c r="G22" s="34">
        <v>7.7532855999999999</v>
      </c>
      <c r="H22" s="34">
        <v>3.0123437499999999</v>
      </c>
      <c r="I22" s="34">
        <v>5.8559787999999999</v>
      </c>
      <c r="J22" s="34">
        <v>2.8529374999999999</v>
      </c>
      <c r="K22" s="34">
        <v>70.283044399999994</v>
      </c>
    </row>
    <row r="23" spans="1:11" ht="15" customHeight="1">
      <c r="A23" s="8" t="s">
        <v>24</v>
      </c>
      <c r="B23" s="34">
        <v>0.6610625</v>
      </c>
      <c r="C23" s="34">
        <v>0.6313976</v>
      </c>
      <c r="D23" s="34">
        <v>1.090875</v>
      </c>
      <c r="E23" s="34">
        <v>3.7594348000000002</v>
      </c>
      <c r="F23" s="34">
        <v>1.015625</v>
      </c>
      <c r="G23" s="34">
        <v>3.4917275999999999</v>
      </c>
      <c r="H23" s="34">
        <v>0.33728124999999998</v>
      </c>
      <c r="I23" s="34">
        <v>3.5097760999999998</v>
      </c>
      <c r="J23" s="34">
        <v>0.22600000000000001</v>
      </c>
      <c r="K23" s="34">
        <v>72.639465200000004</v>
      </c>
    </row>
    <row r="24" spans="1:11" ht="15" customHeight="1">
      <c r="A24" s="8" t="s">
        <v>25</v>
      </c>
      <c r="B24" s="34">
        <v>0.715796875</v>
      </c>
      <c r="C24" s="34">
        <v>0.5060981</v>
      </c>
      <c r="D24" s="34">
        <v>1.12290625</v>
      </c>
      <c r="E24" s="34">
        <v>3.7789826</v>
      </c>
      <c r="F24" s="34">
        <v>1.08878125</v>
      </c>
      <c r="G24" s="34">
        <v>3.5126862000000001</v>
      </c>
      <c r="H24" s="34">
        <v>0.41470312500000001</v>
      </c>
      <c r="I24" s="34">
        <v>3.3408153</v>
      </c>
      <c r="J24" s="34">
        <v>0.28173437499999998</v>
      </c>
      <c r="K24" s="34">
        <v>70.837888500000005</v>
      </c>
    </row>
    <row r="25" spans="1:11" ht="15" customHeight="1">
      <c r="A25" s="22" t="s">
        <v>26</v>
      </c>
      <c r="B25" s="38">
        <f>AVERAGE(B3:B24)</f>
        <v>3.3941377840909088</v>
      </c>
      <c r="C25" s="38">
        <f t="shared" ref="C25:K25" si="0">AVERAGE(C3:C24)</f>
        <v>1.0859519681818182</v>
      </c>
      <c r="D25" s="38">
        <f t="shared" si="0"/>
        <v>2.1914374999999997</v>
      </c>
      <c r="E25" s="38">
        <f t="shared" si="0"/>
        <v>4.2037185545454552</v>
      </c>
      <c r="F25" s="38">
        <f t="shared" si="0"/>
        <v>2.4998721590909088</v>
      </c>
      <c r="G25" s="38">
        <f t="shared" si="0"/>
        <v>5.0645781909090912</v>
      </c>
      <c r="H25" s="38">
        <f t="shared" si="0"/>
        <v>1.7785142045454543</v>
      </c>
      <c r="I25" s="38">
        <f t="shared" si="0"/>
        <v>4.8416489863636372</v>
      </c>
      <c r="J25" s="38">
        <f t="shared" si="0"/>
        <v>1.6380142045454547</v>
      </c>
      <c r="K25" s="38">
        <f t="shared" si="0"/>
        <v>71.364641704545448</v>
      </c>
    </row>
    <row r="27" spans="1:11">
      <c r="A27" s="8" t="s">
        <v>93</v>
      </c>
    </row>
    <row r="28" spans="1:11" ht="31.2">
      <c r="B28" s="23" t="s">
        <v>92</v>
      </c>
      <c r="C28" s="25" t="s">
        <v>91</v>
      </c>
      <c r="D28" t="s">
        <v>88</v>
      </c>
      <c r="E28" t="s">
        <v>89</v>
      </c>
      <c r="F28" t="s">
        <v>90</v>
      </c>
    </row>
    <row r="29" spans="1:11">
      <c r="A29" s="23" t="s">
        <v>86</v>
      </c>
      <c r="B29" s="39">
        <f>B25</f>
        <v>3.3941377840909088</v>
      </c>
      <c r="C29" s="39">
        <f>D25</f>
        <v>2.1914374999999997</v>
      </c>
      <c r="D29" s="39">
        <f>F25</f>
        <v>2.4998721590909088</v>
      </c>
      <c r="E29" s="39">
        <f>H25</f>
        <v>1.7785142045454543</v>
      </c>
      <c r="F29" s="39">
        <f>J25</f>
        <v>1.6380142045454547</v>
      </c>
    </row>
    <row r="30" spans="1:11">
      <c r="A30" s="23" t="s">
        <v>87</v>
      </c>
      <c r="B30" s="39">
        <f>C25</f>
        <v>1.0859519681818182</v>
      </c>
      <c r="C30" s="39">
        <f>E25</f>
        <v>4.2037185545454552</v>
      </c>
      <c r="D30" s="39">
        <f>G25</f>
        <v>5.0645781909090912</v>
      </c>
      <c r="E30" s="39">
        <f>I25</f>
        <v>4.8416489863636372</v>
      </c>
      <c r="F30" s="40">
        <f>K25</f>
        <v>71.364641704545448</v>
      </c>
    </row>
    <row r="50" spans="1:11" ht="62.4">
      <c r="A50" s="22" t="s">
        <v>17</v>
      </c>
      <c r="B50" s="23" t="s">
        <v>85</v>
      </c>
      <c r="C50" s="23" t="s">
        <v>102</v>
      </c>
      <c r="D50" s="23" t="s">
        <v>103</v>
      </c>
      <c r="E50" s="24" t="s">
        <v>104</v>
      </c>
      <c r="F50" s="23" t="s">
        <v>43</v>
      </c>
    </row>
    <row r="51" spans="1:11">
      <c r="A51" s="8" t="s">
        <v>3</v>
      </c>
      <c r="B51" s="34">
        <v>1.2378750000000001</v>
      </c>
      <c r="C51" s="34">
        <v>1.258875</v>
      </c>
      <c r="D51" s="34">
        <v>1.0544218750000001</v>
      </c>
      <c r="E51" s="34">
        <v>0.48</v>
      </c>
      <c r="F51" s="34">
        <v>0.41428124999999999</v>
      </c>
      <c r="G51" s="34"/>
      <c r="I51" s="34"/>
      <c r="K51" s="23"/>
    </row>
    <row r="52" spans="1:11">
      <c r="A52" s="8" t="s">
        <v>4</v>
      </c>
      <c r="B52" s="34">
        <v>0.95532812499999997</v>
      </c>
      <c r="C52" s="34">
        <v>1.2239374999999999</v>
      </c>
      <c r="D52" s="34">
        <v>1.1886406249999999</v>
      </c>
      <c r="E52" s="34">
        <v>0.57985937499999995</v>
      </c>
      <c r="F52" s="34">
        <v>0.50032812500000001</v>
      </c>
      <c r="G52" s="34"/>
      <c r="I52" s="34"/>
      <c r="K52" s="34"/>
    </row>
    <row r="53" spans="1:11">
      <c r="A53" s="7" t="s">
        <v>15</v>
      </c>
      <c r="B53" s="34">
        <v>3.8289374999999999</v>
      </c>
      <c r="C53" s="34">
        <v>2.3967499999999999</v>
      </c>
      <c r="D53" s="34">
        <v>2.6518437499999998</v>
      </c>
      <c r="E53" s="34">
        <v>2.0989062500000002</v>
      </c>
      <c r="F53" s="34">
        <v>1.8392187499999999</v>
      </c>
      <c r="G53" s="34"/>
      <c r="I53" s="34"/>
      <c r="K53" s="34"/>
    </row>
    <row r="54" spans="1:11">
      <c r="A54" s="7" t="s">
        <v>16</v>
      </c>
      <c r="B54" s="34">
        <v>1.648625</v>
      </c>
      <c r="C54" s="34">
        <v>1.4905625</v>
      </c>
      <c r="D54" s="34">
        <v>1.6744062500000001</v>
      </c>
      <c r="E54" s="34">
        <v>1.0207187499999999</v>
      </c>
      <c r="F54" s="34">
        <v>0.93437499999999996</v>
      </c>
      <c r="G54" s="34"/>
      <c r="I54" s="34"/>
      <c r="K54" s="34"/>
    </row>
    <row r="55" spans="1:11">
      <c r="A55" s="7" t="s">
        <v>5</v>
      </c>
      <c r="B55" s="34">
        <v>1.7906249999999999</v>
      </c>
      <c r="C55" s="34">
        <v>1.63175</v>
      </c>
      <c r="D55" s="34">
        <v>2.064078125</v>
      </c>
      <c r="E55" s="34">
        <v>1.2878125</v>
      </c>
      <c r="F55" s="34">
        <v>1.1274843750000001</v>
      </c>
      <c r="G55" s="34"/>
      <c r="I55" s="34"/>
      <c r="K55" s="34"/>
    </row>
    <row r="56" spans="1:11">
      <c r="A56" s="7" t="s">
        <v>6</v>
      </c>
      <c r="B56" s="34">
        <v>1.7935156249999999</v>
      </c>
      <c r="C56" s="34">
        <v>1.5776250000000001</v>
      </c>
      <c r="D56" s="34">
        <v>1.7340625000000001</v>
      </c>
      <c r="E56" s="34">
        <v>1.1622187500000001</v>
      </c>
      <c r="F56" s="34">
        <v>0.99481249999999999</v>
      </c>
      <c r="G56" s="34"/>
      <c r="I56" s="34"/>
      <c r="K56" s="34"/>
    </row>
    <row r="57" spans="1:11">
      <c r="A57" s="7" t="s">
        <v>18</v>
      </c>
      <c r="B57" s="34">
        <v>7.9318125000000004</v>
      </c>
      <c r="C57" s="34">
        <v>3.9457499999999999</v>
      </c>
      <c r="D57" s="34">
        <v>4.2635156250000001</v>
      </c>
      <c r="E57" s="34">
        <v>3.6160000000000001</v>
      </c>
      <c r="F57" s="34">
        <v>3.4135312500000001</v>
      </c>
      <c r="G57" s="34"/>
      <c r="I57" s="34"/>
      <c r="K57" s="34"/>
    </row>
    <row r="58" spans="1:11">
      <c r="A58" s="7" t="s">
        <v>19</v>
      </c>
      <c r="B58" s="34">
        <v>7.2379843749999999</v>
      </c>
      <c r="C58" s="34">
        <v>3.6573125000000002</v>
      </c>
      <c r="D58" s="34">
        <v>4.01840625</v>
      </c>
      <c r="E58" s="34">
        <v>3.3872031250000001</v>
      </c>
      <c r="F58" s="34">
        <v>3.2112343750000001</v>
      </c>
      <c r="G58" s="34"/>
      <c r="I58" s="34"/>
      <c r="K58" s="34"/>
    </row>
    <row r="59" spans="1:11">
      <c r="A59" s="8" t="s">
        <v>20</v>
      </c>
      <c r="B59" s="34">
        <v>1.64184375</v>
      </c>
      <c r="C59" s="34">
        <v>1.4884375000000001</v>
      </c>
      <c r="D59" s="34">
        <v>1.5729375000000001</v>
      </c>
      <c r="E59" s="34">
        <v>1.009859375</v>
      </c>
      <c r="F59" s="34">
        <v>0.94523437499999996</v>
      </c>
      <c r="G59" s="34"/>
      <c r="I59" s="34"/>
      <c r="K59" s="34"/>
    </row>
    <row r="60" spans="1:11">
      <c r="A60" s="8" t="s">
        <v>21</v>
      </c>
      <c r="B60" s="34">
        <v>1.06928125</v>
      </c>
      <c r="C60" s="34">
        <v>1.2482500000000001</v>
      </c>
      <c r="D60" s="34">
        <v>1.115875</v>
      </c>
      <c r="E60" s="34">
        <v>0.572265625</v>
      </c>
      <c r="F60" s="34">
        <v>0.51784375000000005</v>
      </c>
      <c r="G60" s="34"/>
      <c r="I60" s="34"/>
      <c r="K60" s="34"/>
    </row>
    <row r="61" spans="1:11">
      <c r="A61" s="7" t="s">
        <v>22</v>
      </c>
      <c r="B61" s="34">
        <v>2.8401874999999999</v>
      </c>
      <c r="C61" s="34">
        <v>2.0322187500000002</v>
      </c>
      <c r="D61" s="34">
        <v>2.53859375</v>
      </c>
      <c r="E61" s="34">
        <v>1.8317187500000001</v>
      </c>
      <c r="F61" s="34">
        <v>1.6002031249999999</v>
      </c>
      <c r="G61" s="34"/>
      <c r="I61" s="34"/>
      <c r="K61" s="34"/>
    </row>
    <row r="62" spans="1:11">
      <c r="A62" s="7" t="s">
        <v>23</v>
      </c>
      <c r="B62" s="34">
        <v>2.1244375</v>
      </c>
      <c r="C62" s="34">
        <v>1.7562500000000001</v>
      </c>
      <c r="D62" s="34">
        <v>2.0455000000000001</v>
      </c>
      <c r="E62" s="34">
        <v>1.45990625</v>
      </c>
      <c r="F62" s="34">
        <v>1.2517968749999999</v>
      </c>
      <c r="G62" s="34"/>
      <c r="I62" s="34"/>
      <c r="K62" s="34"/>
    </row>
    <row r="63" spans="1:11">
      <c r="A63" s="8" t="s">
        <v>7</v>
      </c>
      <c r="B63" s="34">
        <v>9.1846718749999994</v>
      </c>
      <c r="C63" s="34">
        <v>3.9375624999999999</v>
      </c>
      <c r="D63" s="34">
        <v>4.2584218749999998</v>
      </c>
      <c r="E63" s="34">
        <v>3.4480312500000001</v>
      </c>
      <c r="F63" s="34">
        <v>3.2427343749999999</v>
      </c>
      <c r="G63" s="34"/>
      <c r="I63" s="34"/>
      <c r="K63" s="34"/>
    </row>
    <row r="64" spans="1:11">
      <c r="A64" s="8" t="s">
        <v>8</v>
      </c>
      <c r="B64" s="34">
        <v>6.7709843750000003</v>
      </c>
      <c r="C64" s="34">
        <v>3.44828125</v>
      </c>
      <c r="D64" s="34">
        <v>3.9921562499999999</v>
      </c>
      <c r="E64" s="34">
        <v>3.1585312499999998</v>
      </c>
      <c r="F64" s="34">
        <v>2.9589375000000002</v>
      </c>
      <c r="G64" s="34"/>
      <c r="I64" s="34"/>
      <c r="K64" s="34"/>
    </row>
    <row r="65" spans="1:11">
      <c r="A65" s="8" t="s">
        <v>9</v>
      </c>
      <c r="B65" s="34">
        <v>3.9543124999999999</v>
      </c>
      <c r="C65" s="34">
        <v>2.7383125000000001</v>
      </c>
      <c r="D65" s="34">
        <v>3.9195937500000002</v>
      </c>
      <c r="E65" s="34">
        <v>2.6880312499999999</v>
      </c>
      <c r="F65" s="34">
        <v>2.54028125</v>
      </c>
      <c r="G65" s="34"/>
      <c r="I65" s="34"/>
      <c r="K65" s="34"/>
    </row>
    <row r="66" spans="1:11">
      <c r="A66" s="8" t="s">
        <v>10</v>
      </c>
      <c r="B66" s="34">
        <v>3.1620937499999999</v>
      </c>
      <c r="C66" s="34">
        <v>2.3416874999999999</v>
      </c>
      <c r="D66" s="34">
        <v>3.36690625</v>
      </c>
      <c r="E66" s="34">
        <v>2.2683125</v>
      </c>
      <c r="F66" s="34">
        <v>2.1451250000000002</v>
      </c>
      <c r="G66" s="34"/>
      <c r="I66" s="34"/>
      <c r="K66" s="34"/>
    </row>
    <row r="67" spans="1:11">
      <c r="A67" s="8" t="s">
        <v>11</v>
      </c>
      <c r="B67" s="34">
        <v>1.1160937500000001</v>
      </c>
      <c r="C67" s="34">
        <v>1.2974687499999999</v>
      </c>
      <c r="D67" s="34">
        <v>1.27315625</v>
      </c>
      <c r="E67" s="34">
        <v>0.70687500000000003</v>
      </c>
      <c r="F67" s="34">
        <v>0.61281249999999998</v>
      </c>
      <c r="G67" s="34"/>
      <c r="I67" s="34"/>
      <c r="K67" s="34"/>
    </row>
    <row r="68" spans="1:11">
      <c r="A68" s="8" t="s">
        <v>12</v>
      </c>
      <c r="B68" s="34">
        <v>1.1573125</v>
      </c>
      <c r="C68" s="34">
        <v>1.31840625</v>
      </c>
      <c r="D68" s="34">
        <v>1.339890625</v>
      </c>
      <c r="E68" s="34">
        <v>0.76303125000000005</v>
      </c>
      <c r="F68" s="34">
        <v>0.69665624999999998</v>
      </c>
      <c r="G68" s="34"/>
      <c r="I68" s="34"/>
      <c r="K68" s="34"/>
    </row>
    <row r="69" spans="1:11">
      <c r="A69" s="8" t="s">
        <v>13</v>
      </c>
      <c r="B69" s="34">
        <v>8.3017187499999991</v>
      </c>
      <c r="C69" s="34">
        <v>4.1024687499999999</v>
      </c>
      <c r="D69" s="34">
        <v>4.9164687499999999</v>
      </c>
      <c r="E69" s="34">
        <v>3.8237031250000002</v>
      </c>
      <c r="F69" s="34">
        <v>3.7287499999999998</v>
      </c>
      <c r="G69" s="34"/>
      <c r="I69" s="34"/>
      <c r="K69" s="34"/>
    </row>
    <row r="70" spans="1:11">
      <c r="A70" s="8" t="s">
        <v>14</v>
      </c>
      <c r="B70" s="34">
        <v>5.5465312500000001</v>
      </c>
      <c r="C70" s="34">
        <v>3.1059375</v>
      </c>
      <c r="D70" s="34">
        <v>3.9039062499999999</v>
      </c>
      <c r="E70" s="34">
        <v>3.0123437499999999</v>
      </c>
      <c r="F70" s="34">
        <v>2.8529374999999999</v>
      </c>
      <c r="G70" s="34"/>
      <c r="I70" s="34"/>
      <c r="K70" s="34"/>
    </row>
    <row r="71" spans="1:11">
      <c r="A71" s="8" t="s">
        <v>24</v>
      </c>
      <c r="B71" s="34">
        <v>0.6610625</v>
      </c>
      <c r="C71" s="34">
        <v>1.090875</v>
      </c>
      <c r="D71" s="34">
        <v>1.015625</v>
      </c>
      <c r="E71" s="34">
        <v>0.33728124999999998</v>
      </c>
      <c r="F71" s="34">
        <v>0.22600000000000001</v>
      </c>
      <c r="G71" s="34"/>
      <c r="I71" s="34"/>
      <c r="K71" s="34"/>
    </row>
    <row r="72" spans="1:11">
      <c r="A72" s="8" t="s">
        <v>25</v>
      </c>
      <c r="B72" s="34">
        <v>0.715796875</v>
      </c>
      <c r="C72" s="34">
        <v>1.12290625</v>
      </c>
      <c r="D72" s="34">
        <v>1.08878125</v>
      </c>
      <c r="E72" s="34">
        <v>0.41470312500000001</v>
      </c>
      <c r="F72" s="34">
        <v>0.28173437499999998</v>
      </c>
      <c r="G72" s="34"/>
      <c r="I72" s="34"/>
      <c r="K72" s="34"/>
    </row>
    <row r="73" spans="1:11">
      <c r="A73" s="22" t="s">
        <v>26</v>
      </c>
      <c r="B73" s="38">
        <f>AVERAGE(B51:B72)</f>
        <v>3.3941377840909088</v>
      </c>
      <c r="C73" s="38">
        <f>AVERAGE(C51:C72)</f>
        <v>2.1914374999999997</v>
      </c>
      <c r="D73" s="38">
        <f>AVERAGE(D51:D72)</f>
        <v>2.4998721590909088</v>
      </c>
      <c r="E73" s="38">
        <f>AVERAGE(E51:E72)</f>
        <v>1.7785142045454543</v>
      </c>
      <c r="F73" s="38">
        <f>AVERAGE(F51:F72)</f>
        <v>1.6380142045454547</v>
      </c>
      <c r="G73" s="38"/>
      <c r="I73" s="38"/>
      <c r="K73" s="34"/>
    </row>
    <row r="74" spans="1:11">
      <c r="K74" s="38"/>
    </row>
    <row r="80" spans="1:11" ht="62.4">
      <c r="A80" s="22" t="s">
        <v>17</v>
      </c>
      <c r="B80" s="23" t="s">
        <v>85</v>
      </c>
      <c r="C80" s="23" t="s">
        <v>102</v>
      </c>
      <c r="D80" s="23" t="s">
        <v>103</v>
      </c>
      <c r="E80" s="24" t="s">
        <v>104</v>
      </c>
      <c r="F80" s="23" t="s">
        <v>43</v>
      </c>
    </row>
    <row r="81" spans="1:10">
      <c r="A81" s="8" t="s">
        <v>3</v>
      </c>
      <c r="B81" s="34">
        <v>0.67563300000000004</v>
      </c>
      <c r="C81" s="34">
        <v>5.3810307999999996</v>
      </c>
      <c r="D81" s="34">
        <v>4.3029639</v>
      </c>
      <c r="E81" s="34">
        <v>4.6649577000000004</v>
      </c>
      <c r="F81" s="34">
        <v>86.818965599999999</v>
      </c>
      <c r="H81" s="34"/>
      <c r="J81" s="34"/>
    </row>
    <row r="82" spans="1:10">
      <c r="A82" s="8" t="s">
        <v>4</v>
      </c>
      <c r="B82" s="34">
        <v>0.61271200000000003</v>
      </c>
      <c r="C82" s="34">
        <v>4.6706744999999996</v>
      </c>
      <c r="D82" s="34">
        <v>5.1242806999999999</v>
      </c>
      <c r="E82" s="34">
        <v>5.1253903000000003</v>
      </c>
      <c r="F82" s="34">
        <v>87.504457799999997</v>
      </c>
      <c r="H82" s="34"/>
      <c r="J82" s="34"/>
    </row>
    <row r="83" spans="1:10">
      <c r="A83" s="7" t="s">
        <v>15</v>
      </c>
      <c r="B83" s="34">
        <v>0.95767060000000004</v>
      </c>
      <c r="C83" s="34">
        <v>3.2758726</v>
      </c>
      <c r="D83" s="34">
        <v>3.3520048</v>
      </c>
      <c r="E83" s="34">
        <v>2.9109729</v>
      </c>
      <c r="F83" s="34">
        <v>42.352731900000002</v>
      </c>
      <c r="H83" s="34"/>
      <c r="J83" s="34"/>
    </row>
    <row r="84" spans="1:10">
      <c r="A84" s="7" t="s">
        <v>16</v>
      </c>
      <c r="B84" s="34">
        <v>0.3776987</v>
      </c>
      <c r="C84" s="34">
        <v>2.8741717000000002</v>
      </c>
      <c r="D84" s="34">
        <v>2.3644699</v>
      </c>
      <c r="E84" s="34">
        <v>2.3261305000000001</v>
      </c>
      <c r="F84" s="34">
        <v>55.584697900000002</v>
      </c>
      <c r="H84" s="34"/>
      <c r="J84" s="34"/>
    </row>
    <row r="85" spans="1:10">
      <c r="A85" s="7" t="s">
        <v>5</v>
      </c>
      <c r="B85" s="34">
        <v>1.2599302999999999</v>
      </c>
      <c r="C85" s="34">
        <v>5.3924683</v>
      </c>
      <c r="D85" s="34">
        <v>6.0987559999999998</v>
      </c>
      <c r="E85" s="34">
        <v>5.7141156000000004</v>
      </c>
      <c r="F85" s="34">
        <v>105.41350869999999</v>
      </c>
      <c r="H85" s="34"/>
      <c r="J85" s="34"/>
    </row>
    <row r="86" spans="1:10">
      <c r="A86" s="7" t="s">
        <v>6</v>
      </c>
      <c r="B86" s="34">
        <v>0.82681360000000004</v>
      </c>
      <c r="C86" s="34">
        <v>4.2294103999999999</v>
      </c>
      <c r="D86" s="34">
        <v>5.3529068999999998</v>
      </c>
      <c r="E86" s="34">
        <v>6.3234149000000004</v>
      </c>
      <c r="F86" s="34">
        <v>96.645750699999994</v>
      </c>
      <c r="H86" s="34"/>
      <c r="J86" s="34"/>
    </row>
    <row r="87" spans="1:10">
      <c r="A87" s="7" t="s">
        <v>18</v>
      </c>
      <c r="B87" s="34">
        <v>2.5262616000000002</v>
      </c>
      <c r="C87" s="34">
        <v>6.6537452999999998</v>
      </c>
      <c r="D87" s="34">
        <v>7.9648069000000001</v>
      </c>
      <c r="E87" s="34">
        <v>7.3742679000000004</v>
      </c>
      <c r="F87" s="34">
        <v>95.852763800000005</v>
      </c>
      <c r="H87" s="34"/>
      <c r="J87" s="34"/>
    </row>
    <row r="88" spans="1:10">
      <c r="A88" s="7" t="s">
        <v>19</v>
      </c>
      <c r="B88" s="34">
        <v>1.8790524</v>
      </c>
      <c r="C88" s="34">
        <v>4.4131577000000002</v>
      </c>
      <c r="D88" s="34">
        <v>6.7757845000000003</v>
      </c>
      <c r="E88" s="34">
        <v>6.4092744000000001</v>
      </c>
      <c r="F88" s="34">
        <v>82.368115000000003</v>
      </c>
      <c r="H88" s="34"/>
      <c r="J88" s="34"/>
    </row>
    <row r="89" spans="1:10">
      <c r="A89" s="8" t="s">
        <v>20</v>
      </c>
      <c r="B89" s="34">
        <v>0.85259499999999999</v>
      </c>
      <c r="C89" s="34">
        <v>3.7160552999999998</v>
      </c>
      <c r="D89" s="34">
        <v>4.163087</v>
      </c>
      <c r="E89" s="34">
        <v>3.9111631999999998</v>
      </c>
      <c r="F89" s="34">
        <v>71.793256</v>
      </c>
      <c r="H89" s="34"/>
      <c r="J89" s="34"/>
    </row>
    <row r="90" spans="1:10">
      <c r="A90" s="8" t="s">
        <v>21</v>
      </c>
      <c r="B90" s="34">
        <v>0.52028419999999997</v>
      </c>
      <c r="C90" s="34">
        <v>3.8790536000000002</v>
      </c>
      <c r="D90" s="34">
        <v>3.8335373000000001</v>
      </c>
      <c r="E90" s="34">
        <v>3.4820961000000001</v>
      </c>
      <c r="F90" s="34">
        <v>72.016144199999999</v>
      </c>
      <c r="H90" s="34"/>
      <c r="J90" s="34"/>
    </row>
    <row r="91" spans="1:10">
      <c r="A91" s="7" t="s">
        <v>22</v>
      </c>
      <c r="B91" s="34">
        <v>1.1178265999999999</v>
      </c>
      <c r="C91" s="34">
        <v>3.9844092999999998</v>
      </c>
      <c r="D91" s="34">
        <v>5.0748259999999998</v>
      </c>
      <c r="E91" s="34">
        <v>4.6712854999999998</v>
      </c>
      <c r="F91" s="34">
        <v>71.105055500000006</v>
      </c>
      <c r="H91" s="34"/>
      <c r="J91" s="34"/>
    </row>
    <row r="92" spans="1:10">
      <c r="A92" s="7" t="s">
        <v>23</v>
      </c>
      <c r="B92" s="34">
        <v>0.75873330000000005</v>
      </c>
      <c r="C92" s="34">
        <v>4.1818786000000001</v>
      </c>
      <c r="D92" s="34">
        <v>4.4178236000000002</v>
      </c>
      <c r="E92" s="34">
        <v>4.4678142000000003</v>
      </c>
      <c r="F92" s="34">
        <v>70.905524900000003</v>
      </c>
      <c r="H92" s="34"/>
      <c r="J92" s="34"/>
    </row>
    <row r="93" spans="1:10">
      <c r="A93" s="8" t="s">
        <v>7</v>
      </c>
      <c r="B93" s="34">
        <v>2.1741557</v>
      </c>
      <c r="C93" s="34">
        <v>4.1469262999999996</v>
      </c>
      <c r="D93" s="34">
        <v>6.8789368</v>
      </c>
      <c r="E93" s="34">
        <v>6.6254841000000004</v>
      </c>
      <c r="F93" s="34">
        <v>70.256323199999997</v>
      </c>
      <c r="H93" s="34"/>
      <c r="J93" s="34"/>
    </row>
    <row r="94" spans="1:10">
      <c r="A94" s="8" t="s">
        <v>8</v>
      </c>
      <c r="B94" s="34">
        <v>1.6475204999999999</v>
      </c>
      <c r="C94" s="34">
        <v>4.1298966999999998</v>
      </c>
      <c r="D94" s="34">
        <v>6.8869303000000004</v>
      </c>
      <c r="E94" s="34">
        <v>6.0945561000000001</v>
      </c>
      <c r="F94" s="34">
        <v>72.083307700000006</v>
      </c>
      <c r="H94" s="34"/>
      <c r="J94" s="34"/>
    </row>
    <row r="95" spans="1:10">
      <c r="A95" s="8" t="s">
        <v>9</v>
      </c>
      <c r="B95" s="34">
        <v>0.79137690000000005</v>
      </c>
      <c r="C95" s="34">
        <v>2.0886927000000002</v>
      </c>
      <c r="D95" s="34">
        <v>3.2479626000000001</v>
      </c>
      <c r="E95" s="34">
        <v>3.1059977999999999</v>
      </c>
      <c r="F95" s="34">
        <v>34.158303600000004</v>
      </c>
      <c r="H95" s="34"/>
      <c r="J95" s="34"/>
    </row>
    <row r="96" spans="1:10">
      <c r="A96" s="8" t="s">
        <v>10</v>
      </c>
      <c r="B96" s="34">
        <v>0.58404599999999995</v>
      </c>
      <c r="C96" s="34">
        <v>3.0654463999999999</v>
      </c>
      <c r="D96" s="34">
        <v>3.524241</v>
      </c>
      <c r="E96" s="34">
        <v>3.7607471000000001</v>
      </c>
      <c r="F96" s="34">
        <v>34.421771</v>
      </c>
      <c r="H96" s="34"/>
      <c r="J96" s="34"/>
    </row>
    <row r="97" spans="1:10">
      <c r="A97" s="8" t="s">
        <v>11</v>
      </c>
      <c r="B97" s="34">
        <v>0.85708119999999999</v>
      </c>
      <c r="C97" s="34">
        <v>4.6682867999999997</v>
      </c>
      <c r="D97" s="34">
        <v>5.2421641000000001</v>
      </c>
      <c r="E97" s="34">
        <v>5.1435135000000001</v>
      </c>
      <c r="F97" s="34">
        <v>69.421436299999996</v>
      </c>
      <c r="H97" s="34"/>
      <c r="J97" s="34"/>
    </row>
    <row r="98" spans="1:10">
      <c r="A98" s="8" t="s">
        <v>12</v>
      </c>
      <c r="B98" s="34">
        <v>0.6462928</v>
      </c>
      <c r="C98" s="34">
        <v>5.2130004000000003</v>
      </c>
      <c r="D98" s="34">
        <v>4.5209098000000001</v>
      </c>
      <c r="E98" s="34">
        <v>4.1179018999999997</v>
      </c>
      <c r="F98" s="34">
        <v>69.380139099999994</v>
      </c>
      <c r="H98" s="34"/>
      <c r="J98" s="34"/>
    </row>
    <row r="99" spans="1:10">
      <c r="A99" s="8" t="s">
        <v>13</v>
      </c>
      <c r="B99" s="34">
        <v>2.1775622000000001</v>
      </c>
      <c r="C99" s="34">
        <v>4.6217778000000003</v>
      </c>
      <c r="D99" s="34">
        <v>7.5366286999999996</v>
      </c>
      <c r="E99" s="34">
        <v>7.5806237999999997</v>
      </c>
      <c r="F99" s="34">
        <v>68.179466500000004</v>
      </c>
      <c r="H99" s="34"/>
      <c r="J99" s="34"/>
    </row>
    <row r="100" spans="1:10">
      <c r="A100" s="8" t="s">
        <v>14</v>
      </c>
      <c r="B100" s="34">
        <v>1.5102009999999999</v>
      </c>
      <c r="C100" s="34">
        <v>4.3574355999999996</v>
      </c>
      <c r="D100" s="34">
        <v>7.7532855999999999</v>
      </c>
      <c r="E100" s="34">
        <v>5.8559787999999999</v>
      </c>
      <c r="F100" s="34">
        <v>70.283044399999994</v>
      </c>
      <c r="H100" s="34"/>
      <c r="J100" s="34"/>
    </row>
    <row r="101" spans="1:10">
      <c r="A101" s="8" t="s">
        <v>24</v>
      </c>
      <c r="B101" s="34">
        <v>0.6313976</v>
      </c>
      <c r="C101" s="34">
        <v>3.7594348000000002</v>
      </c>
      <c r="D101" s="34">
        <v>3.4917275999999999</v>
      </c>
      <c r="E101" s="34">
        <v>3.5097760999999998</v>
      </c>
      <c r="F101" s="34">
        <v>72.639465200000004</v>
      </c>
      <c r="H101" s="34"/>
      <c r="J101" s="34"/>
    </row>
    <row r="102" spans="1:10">
      <c r="A102" s="8" t="s">
        <v>25</v>
      </c>
      <c r="B102" s="34">
        <v>0.5060981</v>
      </c>
      <c r="C102" s="34">
        <v>3.7789826</v>
      </c>
      <c r="D102" s="34">
        <v>3.5126862000000001</v>
      </c>
      <c r="E102" s="34">
        <v>3.3408153</v>
      </c>
      <c r="F102" s="34">
        <v>70.837888500000005</v>
      </c>
      <c r="H102" s="34"/>
      <c r="J102" s="34"/>
    </row>
    <row r="103" spans="1:10">
      <c r="A103" s="22" t="s">
        <v>26</v>
      </c>
      <c r="B103" s="38">
        <f>AVERAGE(B81:B102)</f>
        <v>1.0859519681818182</v>
      </c>
      <c r="C103" s="38">
        <f>AVERAGE(C81:C102)</f>
        <v>4.2037185545454552</v>
      </c>
      <c r="D103" s="38">
        <f>AVERAGE(D81:D102)</f>
        <v>5.0645781909090912</v>
      </c>
      <c r="E103" s="38">
        <f>AVERAGE(E81:E102)</f>
        <v>4.8416489863636372</v>
      </c>
      <c r="F103" s="38">
        <f>AVERAGE(F81:F102)</f>
        <v>71.364641704545448</v>
      </c>
      <c r="H103" s="38"/>
      <c r="J103" s="3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1FA2-81FB-4E2B-BAE5-87A0CF0CE4DA}">
  <dimension ref="A1:F28"/>
  <sheetViews>
    <sheetView zoomScale="85" zoomScaleNormal="85" workbookViewId="0">
      <selection activeCell="C25" sqref="C25"/>
    </sheetView>
  </sheetViews>
  <sheetFormatPr defaultColWidth="23.19921875" defaultRowHeight="32.1" customHeight="1"/>
  <cols>
    <col min="1" max="1" width="23.19921875" style="10"/>
    <col min="2" max="2" width="21.046875" style="10" customWidth="1"/>
    <col min="3" max="3" width="18.75" style="10" customWidth="1"/>
    <col min="4" max="4" width="18.796875" style="10" customWidth="1"/>
    <col min="5" max="5" width="19.5" style="10" customWidth="1"/>
    <col min="6" max="6" width="19.796875" style="10" customWidth="1"/>
    <col min="7" max="16384" width="23.19921875" style="10"/>
  </cols>
  <sheetData>
    <row r="1" spans="1:6" ht="15.6">
      <c r="A1" s="22" t="s">
        <v>17</v>
      </c>
      <c r="B1" s="23" t="s">
        <v>84</v>
      </c>
      <c r="C1" s="36" t="s">
        <v>83</v>
      </c>
      <c r="D1" s="23" t="s">
        <v>82</v>
      </c>
      <c r="E1" s="23" t="s">
        <v>81</v>
      </c>
      <c r="F1" s="23" t="s">
        <v>80</v>
      </c>
    </row>
    <row r="2" spans="1:6" ht="15.6">
      <c r="A2" s="8" t="s">
        <v>3</v>
      </c>
      <c r="B2" s="34">
        <v>1.690390625</v>
      </c>
      <c r="C2" s="34">
        <v>1.2378750000000001</v>
      </c>
      <c r="D2" s="34">
        <v>1.1771406250000001</v>
      </c>
      <c r="E2" s="35">
        <v>1.176515625</v>
      </c>
      <c r="F2" s="34">
        <v>1.381890625</v>
      </c>
    </row>
    <row r="3" spans="1:6" ht="15.6">
      <c r="A3" s="8" t="s">
        <v>4</v>
      </c>
      <c r="B3" s="34">
        <v>1.395140625</v>
      </c>
      <c r="C3" s="34">
        <v>0.95532812499999997</v>
      </c>
      <c r="D3" s="34">
        <v>0.94832812499999997</v>
      </c>
      <c r="E3" s="35">
        <v>1.005765625</v>
      </c>
      <c r="F3" s="34">
        <v>1.3813437500000001</v>
      </c>
    </row>
    <row r="4" spans="1:6" ht="15.6">
      <c r="A4" s="7" t="s">
        <v>15</v>
      </c>
      <c r="B4" s="34">
        <v>4.0625312500000001</v>
      </c>
      <c r="C4" s="34">
        <v>3.8289374999999999</v>
      </c>
      <c r="D4" s="34">
        <v>4.2642187500000004</v>
      </c>
      <c r="E4" s="35">
        <v>4.9470937499999996</v>
      </c>
      <c r="F4" s="34">
        <v>6.8755937500000002</v>
      </c>
    </row>
    <row r="5" spans="1:6" ht="15.6">
      <c r="A5" s="7" t="s">
        <v>16</v>
      </c>
      <c r="B5" s="34">
        <v>2.0150000000000001</v>
      </c>
      <c r="C5" s="34">
        <v>1.648625</v>
      </c>
      <c r="D5" s="34">
        <v>1.7866249999999999</v>
      </c>
      <c r="E5" s="35">
        <v>2.0391875000000002</v>
      </c>
      <c r="F5" s="34">
        <v>2.9344375</v>
      </c>
    </row>
    <row r="6" spans="1:6" ht="15.6">
      <c r="A6" s="7" t="s">
        <v>5</v>
      </c>
      <c r="B6" s="34">
        <v>2.1282031250000002</v>
      </c>
      <c r="C6" s="34">
        <v>1.7906249999999999</v>
      </c>
      <c r="D6" s="34">
        <v>2.0634843749999998</v>
      </c>
      <c r="E6" s="35">
        <v>2.5467656249999999</v>
      </c>
      <c r="F6" s="34">
        <v>3.9018125000000001</v>
      </c>
    </row>
    <row r="7" spans="1:6" ht="15.6">
      <c r="A7" s="7" t="s">
        <v>6</v>
      </c>
      <c r="B7" s="34">
        <v>2.15540625</v>
      </c>
      <c r="C7" s="34">
        <v>1.7935156249999999</v>
      </c>
      <c r="D7" s="34">
        <v>1.9495</v>
      </c>
      <c r="E7" s="35">
        <v>2.2357812500000001</v>
      </c>
      <c r="F7" s="34">
        <v>3.1939687499999998</v>
      </c>
    </row>
    <row r="8" spans="1:6" ht="15.6">
      <c r="A8" s="7" t="s">
        <v>18</v>
      </c>
      <c r="B8" s="34">
        <v>7.76134375</v>
      </c>
      <c r="C8" s="34">
        <v>7.9318125000000004</v>
      </c>
      <c r="D8" s="34">
        <v>8.5939374999999991</v>
      </c>
      <c r="E8" s="35">
        <v>9.7695937500000003</v>
      </c>
      <c r="F8" s="34">
        <v>12.91359375</v>
      </c>
    </row>
    <row r="9" spans="1:6" ht="15.6">
      <c r="A9" s="7" t="s">
        <v>19</v>
      </c>
      <c r="B9" s="34">
        <v>7.1316718750000003</v>
      </c>
      <c r="C9" s="34">
        <v>7.2379843749999999</v>
      </c>
      <c r="D9" s="34">
        <v>7.8654843750000003</v>
      </c>
      <c r="E9" s="35">
        <v>8.9720781249999995</v>
      </c>
      <c r="F9" s="34">
        <v>11.9325625</v>
      </c>
    </row>
    <row r="10" spans="1:6" ht="15.6">
      <c r="A10" s="8" t="s">
        <v>20</v>
      </c>
      <c r="B10" s="34">
        <v>2.01571875</v>
      </c>
      <c r="C10" s="34">
        <v>1.64184375</v>
      </c>
      <c r="D10" s="34">
        <v>1.7290937500000001</v>
      </c>
      <c r="E10" s="35">
        <v>1.94015625</v>
      </c>
      <c r="F10" s="34">
        <v>2.6898124999999999</v>
      </c>
    </row>
    <row r="11" spans="1:6" ht="15.6">
      <c r="A11" s="8" t="s">
        <v>21</v>
      </c>
      <c r="B11" s="34">
        <v>1.508046875</v>
      </c>
      <c r="C11" s="34">
        <v>1.06928125</v>
      </c>
      <c r="D11" s="34">
        <v>1.018046875</v>
      </c>
      <c r="E11" s="35">
        <v>1.0442031249999999</v>
      </c>
      <c r="F11" s="34">
        <v>1.3301406250000001</v>
      </c>
    </row>
    <row r="12" spans="1:6" ht="15.6">
      <c r="A12" s="7" t="s">
        <v>22</v>
      </c>
      <c r="B12" s="34">
        <v>3.0597812499999999</v>
      </c>
      <c r="C12" s="34">
        <v>2.8401874999999999</v>
      </c>
      <c r="D12" s="34">
        <v>3.1958125000000002</v>
      </c>
      <c r="E12" s="35">
        <v>3.7952187500000001</v>
      </c>
      <c r="F12" s="34">
        <v>5.5671249999999999</v>
      </c>
    </row>
    <row r="13" spans="1:6" ht="15.6">
      <c r="A13" s="7" t="s">
        <v>23</v>
      </c>
      <c r="B13" s="34">
        <v>2.4035625</v>
      </c>
      <c r="C13" s="34">
        <v>2.1244375</v>
      </c>
      <c r="D13" s="34">
        <v>2.3148437500000001</v>
      </c>
      <c r="E13" s="35">
        <v>2.7026875000000001</v>
      </c>
      <c r="F13" s="34">
        <v>3.9146718749999998</v>
      </c>
    </row>
    <row r="14" spans="1:6" ht="15.6">
      <c r="A14" s="8" t="s">
        <v>7</v>
      </c>
      <c r="B14" s="34">
        <v>9.0076406250000005</v>
      </c>
      <c r="C14" s="34">
        <v>9.1846718749999994</v>
      </c>
      <c r="D14" s="34">
        <v>9.827296875</v>
      </c>
      <c r="E14" s="35">
        <v>11.033609374999999</v>
      </c>
      <c r="F14" s="34">
        <v>14.22496875</v>
      </c>
    </row>
    <row r="15" spans="1:6" ht="15.6">
      <c r="A15" s="8" t="s">
        <v>8</v>
      </c>
      <c r="B15" s="34">
        <v>6.6542656249999999</v>
      </c>
      <c r="C15" s="34">
        <v>6.7709843750000003</v>
      </c>
      <c r="D15" s="34">
        <v>7.3717031249999998</v>
      </c>
      <c r="E15" s="35">
        <v>8.498796875</v>
      </c>
      <c r="F15" s="34">
        <v>11.49390625</v>
      </c>
    </row>
    <row r="16" spans="1:6" ht="15.6">
      <c r="A16" s="8" t="s">
        <v>9</v>
      </c>
      <c r="B16" s="34">
        <v>3.9134687499999998</v>
      </c>
      <c r="C16" s="34">
        <v>3.9543124999999999</v>
      </c>
      <c r="D16" s="34">
        <v>4.6247812499999998</v>
      </c>
      <c r="E16" s="35">
        <v>5.7810312499999998</v>
      </c>
      <c r="F16" s="34">
        <v>8.9259687499999991</v>
      </c>
    </row>
    <row r="17" spans="1:6" ht="15.6">
      <c r="A17" s="8" t="s">
        <v>10</v>
      </c>
      <c r="B17" s="34">
        <v>3.2435937500000001</v>
      </c>
      <c r="C17" s="34">
        <v>3.1620937499999999</v>
      </c>
      <c r="D17" s="34">
        <v>3.7344062500000001</v>
      </c>
      <c r="E17" s="35">
        <v>4.6866562500000004</v>
      </c>
      <c r="F17" s="34">
        <v>7.3546562499999997</v>
      </c>
    </row>
    <row r="18" spans="1:6" ht="15.6">
      <c r="A18" s="8" t="s">
        <v>11</v>
      </c>
      <c r="B18" s="34">
        <v>1.532640625</v>
      </c>
      <c r="C18" s="34">
        <v>1.1160937500000001</v>
      </c>
      <c r="D18" s="34">
        <v>1.1136718750000001</v>
      </c>
      <c r="E18" s="35">
        <v>1.201734375</v>
      </c>
      <c r="F18" s="34">
        <v>1.6203281249999999</v>
      </c>
    </row>
    <row r="19" spans="1:6" ht="15.6">
      <c r="A19" s="8" t="s">
        <v>12</v>
      </c>
      <c r="B19" s="34">
        <v>1.5667968750000001</v>
      </c>
      <c r="C19" s="34">
        <v>1.1573125</v>
      </c>
      <c r="D19" s="34">
        <v>1.1784531250000001</v>
      </c>
      <c r="E19" s="35">
        <v>1.2902031249999999</v>
      </c>
      <c r="F19" s="34">
        <v>1.774875</v>
      </c>
    </row>
    <row r="20" spans="1:6" ht="15.6">
      <c r="A20" s="8" t="s">
        <v>13</v>
      </c>
      <c r="B20" s="34">
        <v>7.9837656250000002</v>
      </c>
      <c r="C20" s="34">
        <v>8.3017187499999991</v>
      </c>
      <c r="D20" s="34">
        <v>9.0776406250000008</v>
      </c>
      <c r="E20" s="35">
        <v>10.506109374999999</v>
      </c>
      <c r="F20" s="34">
        <v>14.240078125</v>
      </c>
    </row>
    <row r="21" spans="1:6" ht="15.6">
      <c r="A21" s="8" t="s">
        <v>14</v>
      </c>
      <c r="B21" s="34">
        <v>5.4641875000000004</v>
      </c>
      <c r="C21" s="34">
        <v>5.5465312500000001</v>
      </c>
      <c r="D21" s="34">
        <v>6.1540312500000001</v>
      </c>
      <c r="E21" s="35">
        <v>7.2485625000000002</v>
      </c>
      <c r="F21" s="34">
        <v>10.18796875</v>
      </c>
    </row>
    <row r="22" spans="1:6" ht="15.6">
      <c r="A22" s="8" t="s">
        <v>24</v>
      </c>
      <c r="B22" s="34">
        <v>1.1310312499999999</v>
      </c>
      <c r="C22" s="34">
        <v>0.6610625</v>
      </c>
      <c r="D22" s="34">
        <v>0.60384375000000001</v>
      </c>
      <c r="E22" s="35">
        <v>0.60087500000000005</v>
      </c>
      <c r="F22" s="34">
        <v>0.80890625000000005</v>
      </c>
    </row>
    <row r="23" spans="1:6" ht="15.6">
      <c r="A23" s="8" t="s">
        <v>25</v>
      </c>
      <c r="B23" s="34">
        <v>1.165328125</v>
      </c>
      <c r="C23" s="34">
        <v>0.715796875</v>
      </c>
      <c r="D23" s="34">
        <v>0.66564062499999999</v>
      </c>
      <c r="E23" s="35">
        <v>0.69414062499999996</v>
      </c>
      <c r="F23" s="34">
        <v>0.96695312499999997</v>
      </c>
    </row>
    <row r="24" spans="1:6" ht="15.6">
      <c r="A24" s="22" t="s">
        <v>26</v>
      </c>
      <c r="B24" s="34">
        <f>AVERAGE(B2:B23)</f>
        <v>3.5904325284090914</v>
      </c>
      <c r="C24" s="37">
        <f>AVERAGE(C2:C23)</f>
        <v>3.3941377840909088</v>
      </c>
      <c r="D24" s="34">
        <f>AVERAGE(D2:D23)</f>
        <v>3.6935447443181819</v>
      </c>
      <c r="E24" s="34">
        <f>AVERAGE(E2:E23)</f>
        <v>4.2598529829545457</v>
      </c>
      <c r="F24" s="34">
        <f>AVERAGE(F2:F23)</f>
        <v>5.8916164772727262</v>
      </c>
    </row>
    <row r="25" spans="1:6" ht="32.1" customHeight="1">
      <c r="A25" s="8" t="s">
        <v>93</v>
      </c>
    </row>
    <row r="26" spans="1:6" ht="32.1" customHeight="1">
      <c r="B26" s="23" t="s">
        <v>94</v>
      </c>
      <c r="C26" s="23" t="s">
        <v>95</v>
      </c>
      <c r="D26" s="23" t="s">
        <v>96</v>
      </c>
      <c r="E26" s="23" t="s">
        <v>97</v>
      </c>
      <c r="F26" s="23" t="s">
        <v>98</v>
      </c>
    </row>
    <row r="27" spans="1:6" ht="32.1" customHeight="1">
      <c r="A27" s="23" t="s">
        <v>86</v>
      </c>
      <c r="B27" s="39">
        <f>B24</f>
        <v>3.5904325284090914</v>
      </c>
      <c r="C27" s="39">
        <f t="shared" ref="C27:F27" si="0">C24</f>
        <v>3.3941377840909088</v>
      </c>
      <c r="D27" s="39">
        <f t="shared" si="0"/>
        <v>3.6935447443181819</v>
      </c>
      <c r="E27" s="39">
        <f t="shared" si="0"/>
        <v>4.2598529829545457</v>
      </c>
      <c r="F27" s="39">
        <f t="shared" si="0"/>
        <v>5.8916164772727262</v>
      </c>
    </row>
    <row r="28" spans="1:6" ht="32.1" customHeight="1">
      <c r="A28" s="23"/>
      <c r="B28" s="39"/>
      <c r="C28" s="39"/>
      <c r="D28" s="39"/>
      <c r="E28" s="39"/>
      <c r="F28" s="4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characteristics</vt:lpstr>
      <vt:lpstr>exp1</vt:lpstr>
      <vt:lpstr>exp2</vt:lpstr>
      <vt:lpstr>exp3</vt:lpstr>
      <vt:lpstr>exp4</vt:lpstr>
      <vt:lpstr>exp5</vt:lpstr>
      <vt:lpstr>exp6</vt:lpstr>
      <vt:lpstr>final</vt:lpstr>
      <vt:lpstr>test_unary</vt:lpstr>
      <vt:lpstr>bTable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2020-06-17T12:15:35Z</dcterms:modified>
</cp:coreProperties>
</file>