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<sst xmlns="http://schemas.openxmlformats.org/spreadsheetml/2006/main" count="77" uniqueCount="25">
  <si>
    <t>DLS Correction Test</t>
  </si>
  <si>
    <t>Duration:</t>
  </si>
  <si>
    <t>90 min</t>
  </si>
  <si>
    <t>Tester:</t>
  </si>
  <si>
    <t>RY</t>
  </si>
  <si>
    <t>Date:</t>
  </si>
  <si>
    <t>Path 1</t>
  </si>
  <si>
    <t>Trial</t>
  </si>
  <si>
    <t>Tiles Before Failure</t>
  </si>
  <si>
    <t>Mean</t>
  </si>
  <si>
    <t>Path 2</t>
  </si>
  <si>
    <t>localized every 5 pts</t>
  </si>
  <si>
    <t>Completed (Yes/No)</t>
  </si>
  <si>
    <t>Delta X (cm)</t>
  </si>
  <si>
    <t>Delta Y (cm)</t>
  </si>
  <si>
    <t>Euclidean Error (cm)</t>
  </si>
  <si>
    <t>Heading Error (deg)</t>
  </si>
  <si>
    <t>Yes</t>
  </si>
  <si>
    <t>STDEV</t>
  </si>
  <si>
    <t>Path 3</t>
  </si>
  <si>
    <t>Path 4</t>
  </si>
  <si>
    <t>Path 5</t>
  </si>
  <si>
    <t>No</t>
  </si>
  <si>
    <t>-</t>
  </si>
  <si>
    <t>Light sensor crossed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</si>
</sst>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"/>
    <numFmt numFmtId="165" formatCode="0.000"/>
    <numFmt numFmtId="166" formatCode="#,##0.000"/>
    <numFmt numFmtId="167" formatCode="0.0"/>
  </numFmts>
  <fonts count="5">
    <font>
      <sz val="10.0"/>
      <color rgb="FF000000"/>
      <name val="Arial"/>
    </font>
    <font>
      <b/>
      <sz val="12.0"/>
      <name val="Arial"/>
    </font>
    <font>
      <name val="Arial"/>
    </font>
    <font>
      <b/>
    </font>
    <font/>
  </fonts>
  <fills count="2">
    <fill>
      <patternFill patternType="none"/>
    </fill>
    <fill>
      <patternFill patternType="lightGray"/>
    </fill>
  </fills>
  <borders count="7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right" vertical="bottom"/>
    </xf>
    <xf borderId="2" fillId="0" fontId="2" numFmtId="164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3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3" fillId="0" fontId="4" numFmtId="0" xfId="0" applyBorder="1" applyFont="1"/>
    <xf borderId="0" fillId="0" fontId="4" numFmtId="0" xfId="0" applyAlignment="1" applyFont="1">
      <alignment readingOrder="0"/>
    </xf>
    <xf borderId="4" fillId="0" fontId="4" numFmtId="0" xfId="0" applyAlignment="1" applyBorder="1" applyFont="1">
      <alignment horizontal="right" readingOrder="0"/>
    </xf>
    <xf borderId="4" fillId="0" fontId="4" numFmtId="165" xfId="0" applyBorder="1" applyFont="1" applyNumberFormat="1"/>
    <xf borderId="5" fillId="0" fontId="4" numFmtId="0" xfId="0" applyAlignment="1" applyBorder="1" applyFont="1">
      <alignment horizontal="right" readingOrder="0"/>
    </xf>
    <xf borderId="6" fillId="0" fontId="4" numFmtId="165" xfId="0" applyBorder="1" applyFont="1" applyNumberFormat="1"/>
    <xf borderId="6" fillId="0" fontId="4" numFmtId="0" xfId="0" applyBorder="1" applyFont="1"/>
    <xf borderId="5" fillId="0" fontId="4" numFmtId="166" xfId="0" applyBorder="1" applyFont="1" applyNumberFormat="1"/>
    <xf borderId="5" fillId="0" fontId="4" numFmtId="165" xfId="0" applyBorder="1" applyFont="1" applyNumberFormat="1"/>
    <xf borderId="4" fillId="0" fontId="4" numFmtId="165" xfId="0" applyAlignment="1" applyBorder="1" applyFont="1" applyNumberFormat="1">
      <alignment horizontal="right"/>
    </xf>
    <xf borderId="6" fillId="0" fontId="4" numFmtId="165" xfId="0" applyAlignment="1" applyBorder="1" applyFont="1" applyNumberFormat="1">
      <alignment horizontal="right"/>
    </xf>
    <xf borderId="6" fillId="0" fontId="4" numFmtId="167" xfId="0" applyAlignment="1" applyBorder="1" applyFont="1" applyNumberFormat="1">
      <alignment horizontal="right"/>
    </xf>
    <xf borderId="5" fillId="0" fontId="4" numFmtId="165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8" width="21.57"/>
  </cols>
  <sheetData>
    <row r="1">
      <c r="A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4" t="s">
        <v>5</v>
      </c>
      <c r="H1" s="5">
        <v>43541.0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3">
      <c r="A3" s="7" t="s">
        <v>6</v>
      </c>
    </row>
    <row r="4">
      <c r="A4" s="8" t="s">
        <v>7</v>
      </c>
      <c r="B4" s="8" t="s">
        <v>8</v>
      </c>
    </row>
    <row r="5">
      <c r="A5" s="9">
        <v>1.0</v>
      </c>
      <c r="B5" s="9">
        <v>7.0</v>
      </c>
    </row>
    <row r="6">
      <c r="A6" s="9">
        <v>2.0</v>
      </c>
      <c r="B6" s="9">
        <v>9.0</v>
      </c>
    </row>
    <row r="7">
      <c r="A7" s="9">
        <v>3.0</v>
      </c>
      <c r="B7" s="9">
        <v>5.0</v>
      </c>
    </row>
    <row r="8">
      <c r="A8" s="9">
        <v>4.0</v>
      </c>
      <c r="B8" s="9">
        <v>6.0</v>
      </c>
    </row>
    <row r="9">
      <c r="A9" s="10">
        <v>5.0</v>
      </c>
      <c r="B9" s="10">
        <v>6.0</v>
      </c>
    </row>
    <row r="10">
      <c r="A10" s="11" t="s">
        <v>9</v>
      </c>
      <c r="B10" s="12">
        <f>AVERAGE(B5:B9)</f>
        <v>6.6</v>
      </c>
    </row>
    <row r="12">
      <c r="A12" s="7" t="s">
        <v>10</v>
      </c>
      <c r="B12" s="13" t="s">
        <v>11</v>
      </c>
    </row>
    <row r="13">
      <c r="A13" s="8" t="s">
        <v>7</v>
      </c>
      <c r="B13" s="8" t="s">
        <v>12</v>
      </c>
      <c r="C13" s="8" t="s">
        <v>13</v>
      </c>
      <c r="D13" s="8" t="s">
        <v>14</v>
      </c>
      <c r="E13" s="8" t="s">
        <v>15</v>
      </c>
      <c r="F13" s="8" t="s">
        <v>16</v>
      </c>
    </row>
    <row r="14">
      <c r="A14" s="9">
        <v>1.0</v>
      </c>
      <c r="B14" s="14" t="s">
        <v>17</v>
      </c>
      <c r="C14" s="9">
        <v>-1.0</v>
      </c>
      <c r="D14" s="9">
        <v>-1.0</v>
      </c>
      <c r="E14" s="15">
        <f t="shared" ref="E14:E18" si="1">SQRT(C14^2+D14^2)</f>
        <v>1.414213562</v>
      </c>
      <c r="F14" s="9">
        <v>0.0</v>
      </c>
    </row>
    <row r="15">
      <c r="A15" s="9">
        <v>2.0</v>
      </c>
      <c r="B15" s="14" t="s">
        <v>17</v>
      </c>
      <c r="C15" s="9">
        <v>-0.8</v>
      </c>
      <c r="D15" s="9">
        <v>-1.0</v>
      </c>
      <c r="E15" s="15">
        <f t="shared" si="1"/>
        <v>1.280624847</v>
      </c>
      <c r="F15" s="9">
        <v>-1.0</v>
      </c>
    </row>
    <row r="16">
      <c r="A16" s="9">
        <v>3.0</v>
      </c>
      <c r="B16" s="14" t="s">
        <v>17</v>
      </c>
      <c r="C16" s="9">
        <v>-1.0</v>
      </c>
      <c r="D16" s="9">
        <v>-0.5</v>
      </c>
      <c r="E16" s="15">
        <f t="shared" si="1"/>
        <v>1.118033989</v>
      </c>
      <c r="F16" s="9">
        <v>0.0</v>
      </c>
    </row>
    <row r="17">
      <c r="A17" s="9">
        <v>4.0</v>
      </c>
      <c r="B17" s="14" t="s">
        <v>17</v>
      </c>
      <c r="C17" s="9">
        <v>-0.7</v>
      </c>
      <c r="D17" s="9">
        <v>-1.0</v>
      </c>
      <c r="E17" s="15">
        <f t="shared" si="1"/>
        <v>1.220655562</v>
      </c>
      <c r="F17" s="9">
        <v>0.0</v>
      </c>
    </row>
    <row r="18">
      <c r="A18" s="10">
        <v>5.0</v>
      </c>
      <c r="B18" s="16" t="s">
        <v>17</v>
      </c>
      <c r="C18" s="10">
        <v>-0.6</v>
      </c>
      <c r="D18" s="10">
        <v>-1.0</v>
      </c>
      <c r="E18" s="15">
        <f t="shared" si="1"/>
        <v>1.166190379</v>
      </c>
      <c r="F18" s="10">
        <v>-2.0</v>
      </c>
    </row>
    <row r="19">
      <c r="D19" s="11" t="s">
        <v>9</v>
      </c>
      <c r="E19" s="17">
        <f t="shared" ref="E19:F19" si="2">AVERAGE(E14:E18)</f>
        <v>1.239943668</v>
      </c>
      <c r="F19" s="18">
        <f t="shared" si="2"/>
        <v>-0.6</v>
      </c>
    </row>
    <row r="20">
      <c r="D20" s="11" t="s">
        <v>18</v>
      </c>
      <c r="E20" s="19">
        <f t="shared" ref="E20:F20" si="3">STDEV(E14:E18)</f>
        <v>0.1147807726</v>
      </c>
      <c r="F20" s="20">
        <f t="shared" si="3"/>
        <v>0.894427191</v>
      </c>
    </row>
    <row r="22">
      <c r="A22" s="7" t="s">
        <v>19</v>
      </c>
    </row>
    <row r="23">
      <c r="A23" s="8" t="s">
        <v>7</v>
      </c>
      <c r="B23" s="8" t="s">
        <v>12</v>
      </c>
      <c r="C23" s="8" t="s">
        <v>13</v>
      </c>
      <c r="D23" s="8" t="s">
        <v>14</v>
      </c>
      <c r="E23" s="8" t="s">
        <v>15</v>
      </c>
      <c r="F23" s="8" t="s">
        <v>16</v>
      </c>
    </row>
    <row r="24">
      <c r="A24" s="9">
        <v>1.0</v>
      </c>
      <c r="B24" s="14" t="s">
        <v>17</v>
      </c>
      <c r="C24" s="9">
        <v>-0.5</v>
      </c>
      <c r="D24" s="9">
        <v>0.3</v>
      </c>
      <c r="E24" s="15">
        <f t="shared" ref="E24:E28" si="4">SQRT(C24^2+D24^2)</f>
        <v>0.5830951895</v>
      </c>
      <c r="F24" s="9">
        <v>0.0</v>
      </c>
    </row>
    <row r="25">
      <c r="A25" s="9">
        <v>2.0</v>
      </c>
      <c r="B25" s="14" t="s">
        <v>17</v>
      </c>
      <c r="C25" s="9">
        <v>-0.3</v>
      </c>
      <c r="D25" s="9">
        <v>0.3</v>
      </c>
      <c r="E25" s="15">
        <f t="shared" si="4"/>
        <v>0.4242640687</v>
      </c>
      <c r="F25" s="9">
        <v>-1.0</v>
      </c>
    </row>
    <row r="26">
      <c r="A26" s="9">
        <v>3.0</v>
      </c>
      <c r="B26" s="14" t="s">
        <v>17</v>
      </c>
      <c r="C26" s="9">
        <v>-0.5</v>
      </c>
      <c r="D26" s="9">
        <v>0.4</v>
      </c>
      <c r="E26" s="15">
        <f t="shared" si="4"/>
        <v>0.6403124237</v>
      </c>
      <c r="F26" s="9">
        <v>-1.0</v>
      </c>
    </row>
    <row r="27">
      <c r="A27" s="9">
        <v>4.0</v>
      </c>
      <c r="B27" s="14" t="s">
        <v>17</v>
      </c>
      <c r="C27" s="9">
        <v>-0.6</v>
      </c>
      <c r="D27" s="9">
        <v>0.5</v>
      </c>
      <c r="E27" s="15">
        <f t="shared" si="4"/>
        <v>0.7810249676</v>
      </c>
      <c r="F27" s="9">
        <v>-2.0</v>
      </c>
    </row>
    <row r="28">
      <c r="A28" s="10">
        <v>5.0</v>
      </c>
      <c r="B28" s="16" t="s">
        <v>17</v>
      </c>
      <c r="C28" s="10">
        <v>-0.6</v>
      </c>
      <c r="D28" s="10">
        <v>0.3</v>
      </c>
      <c r="E28" s="15">
        <f t="shared" si="4"/>
        <v>0.6708203932</v>
      </c>
      <c r="F28" s="10">
        <v>-1.0</v>
      </c>
    </row>
    <row r="29">
      <c r="D29" s="11" t="s">
        <v>9</v>
      </c>
      <c r="E29" s="17">
        <f t="shared" ref="E29:F29" si="5">AVERAGE(E24:E28)</f>
        <v>0.6199034086</v>
      </c>
      <c r="F29" s="18">
        <f t="shared" si="5"/>
        <v>-1</v>
      </c>
    </row>
    <row r="30">
      <c r="D30" s="11" t="s">
        <v>18</v>
      </c>
      <c r="E30" s="20">
        <f t="shared" ref="E30:F30" si="6">STDEV(E24:E28)</f>
        <v>0.1309568825</v>
      </c>
      <c r="F30" s="20">
        <f t="shared" si="6"/>
        <v>0.7071067812</v>
      </c>
    </row>
    <row r="32">
      <c r="A32" s="7" t="s">
        <v>20</v>
      </c>
    </row>
    <row r="33">
      <c r="A33" s="8" t="s">
        <v>7</v>
      </c>
      <c r="B33" s="8" t="s">
        <v>12</v>
      </c>
      <c r="C33" s="8" t="s">
        <v>13</v>
      </c>
      <c r="D33" s="8" t="s">
        <v>14</v>
      </c>
      <c r="E33" s="8" t="s">
        <v>15</v>
      </c>
      <c r="F33" s="8" t="s">
        <v>16</v>
      </c>
    </row>
    <row r="34">
      <c r="A34" s="9">
        <v>1.0</v>
      </c>
      <c r="B34" s="14" t="s">
        <v>17</v>
      </c>
      <c r="C34" s="9">
        <v>-0.2</v>
      </c>
      <c r="D34" s="9">
        <v>0.6</v>
      </c>
      <c r="E34" s="15">
        <f t="shared" ref="E34:E38" si="7">SQRT(C34^2+D34^2)</f>
        <v>0.632455532</v>
      </c>
      <c r="F34" s="9">
        <v>-1.0</v>
      </c>
    </row>
    <row r="35">
      <c r="A35" s="9">
        <v>2.0</v>
      </c>
      <c r="B35" s="14" t="s">
        <v>17</v>
      </c>
      <c r="C35" s="9">
        <v>-0.5</v>
      </c>
      <c r="D35" s="9">
        <v>0.5</v>
      </c>
      <c r="E35" s="15">
        <f t="shared" si="7"/>
        <v>0.7071067812</v>
      </c>
      <c r="F35" s="9">
        <v>-1.0</v>
      </c>
    </row>
    <row r="36">
      <c r="A36" s="9">
        <v>3.0</v>
      </c>
      <c r="B36" s="14" t="s">
        <v>17</v>
      </c>
      <c r="C36" s="9">
        <v>-0.5</v>
      </c>
      <c r="D36" s="9">
        <v>0.5</v>
      </c>
      <c r="E36" s="15">
        <f t="shared" si="7"/>
        <v>0.7071067812</v>
      </c>
      <c r="F36" s="9">
        <v>-1.0</v>
      </c>
    </row>
    <row r="37">
      <c r="A37" s="9">
        <v>4.0</v>
      </c>
      <c r="B37" s="14" t="s">
        <v>17</v>
      </c>
      <c r="C37" s="9">
        <v>-0.5</v>
      </c>
      <c r="D37" s="9">
        <v>0.6</v>
      </c>
      <c r="E37" s="15">
        <f t="shared" si="7"/>
        <v>0.7810249676</v>
      </c>
      <c r="F37" s="9">
        <v>-2.0</v>
      </c>
    </row>
    <row r="38">
      <c r="A38" s="10">
        <v>5.0</v>
      </c>
      <c r="B38" s="16" t="s">
        <v>17</v>
      </c>
      <c r="C38" s="10">
        <v>-0.3</v>
      </c>
      <c r="D38" s="10">
        <v>0.6</v>
      </c>
      <c r="E38" s="15">
        <f t="shared" si="7"/>
        <v>0.6708203932</v>
      </c>
      <c r="F38" s="10">
        <v>-1.0</v>
      </c>
    </row>
    <row r="39">
      <c r="D39" s="11" t="s">
        <v>9</v>
      </c>
      <c r="E39" s="17">
        <f t="shared" ref="E39:F39" si="8">AVERAGE(E34:E38)</f>
        <v>0.699702891</v>
      </c>
      <c r="F39" s="18">
        <f t="shared" si="8"/>
        <v>-1.2</v>
      </c>
    </row>
    <row r="40">
      <c r="D40" s="11" t="s">
        <v>18</v>
      </c>
      <c r="E40" s="20">
        <f t="shared" ref="E40:F40" si="9">STDEV(E34:E38)</f>
        <v>0.05495298282</v>
      </c>
      <c r="F40" s="20">
        <f t="shared" si="9"/>
        <v>0.4472135955</v>
      </c>
    </row>
    <row r="42">
      <c r="A42" s="7" t="s">
        <v>21</v>
      </c>
    </row>
    <row r="43">
      <c r="A43" s="8" t="s">
        <v>7</v>
      </c>
      <c r="B43" s="8" t="s">
        <v>12</v>
      </c>
      <c r="C43" s="8" t="s">
        <v>13</v>
      </c>
      <c r="D43" s="8" t="s">
        <v>14</v>
      </c>
      <c r="E43" s="8" t="s">
        <v>15</v>
      </c>
      <c r="F43" s="8" t="s">
        <v>16</v>
      </c>
    </row>
    <row r="44">
      <c r="A44" s="9">
        <v>1.0</v>
      </c>
      <c r="B44" s="14" t="s">
        <v>17</v>
      </c>
      <c r="C44" s="14">
        <v>-0.2</v>
      </c>
      <c r="D44" s="14">
        <v>0.5</v>
      </c>
      <c r="E44" s="21">
        <f>SQRT(C44^2+D44^2)</f>
        <v>0.5385164807</v>
      </c>
      <c r="F44" s="14">
        <v>-2.0</v>
      </c>
    </row>
    <row r="45">
      <c r="A45" s="9">
        <v>2.0</v>
      </c>
      <c r="B45" s="14" t="s">
        <v>22</v>
      </c>
      <c r="C45" s="14" t="s">
        <v>23</v>
      </c>
      <c r="D45" s="14" t="s">
        <v>23</v>
      </c>
      <c r="E45" s="14" t="s">
        <v>23</v>
      </c>
      <c r="F45" s="14" t="s">
        <v>23</v>
      </c>
      <c r="G45" s="13" t="s">
        <v>24</v>
      </c>
    </row>
    <row r="46">
      <c r="A46" s="9">
        <v>3.0</v>
      </c>
      <c r="B46" s="14" t="s">
        <v>22</v>
      </c>
      <c r="C46" s="14" t="s">
        <v>23</v>
      </c>
      <c r="D46" s="14" t="s">
        <v>23</v>
      </c>
      <c r="E46" s="14" t="s">
        <v>23</v>
      </c>
      <c r="F46" s="14" t="s">
        <v>23</v>
      </c>
      <c r="G46" s="13" t="s">
        <v>24</v>
      </c>
    </row>
    <row r="47">
      <c r="A47" s="9">
        <v>4.0</v>
      </c>
      <c r="B47" s="14" t="s">
        <v>17</v>
      </c>
      <c r="C47" s="14">
        <v>-0.5</v>
      </c>
      <c r="D47" s="14">
        <v>0.4</v>
      </c>
      <c r="E47" s="21">
        <f t="shared" ref="E47:E48" si="10">SQRT(C47^2+D47^2)</f>
        <v>0.6403124237</v>
      </c>
      <c r="F47" s="14">
        <v>-1.0</v>
      </c>
    </row>
    <row r="48">
      <c r="A48" s="10">
        <v>5.0</v>
      </c>
      <c r="B48" s="16" t="s">
        <v>17</v>
      </c>
      <c r="C48" s="16">
        <v>-0.3</v>
      </c>
      <c r="D48" s="16">
        <v>0.2</v>
      </c>
      <c r="E48" s="21">
        <f t="shared" si="10"/>
        <v>0.3605551275</v>
      </c>
      <c r="F48" s="16">
        <v>-2.0</v>
      </c>
    </row>
    <row r="49">
      <c r="D49" s="11" t="s">
        <v>9</v>
      </c>
      <c r="E49" s="22">
        <f t="shared" ref="E49:F49" si="11">AVERAGE(E44:E48)</f>
        <v>0.5131280107</v>
      </c>
      <c r="F49" s="23">
        <f t="shared" si="11"/>
        <v>-1.666666667</v>
      </c>
    </row>
    <row r="50">
      <c r="D50" s="11" t="s">
        <v>18</v>
      </c>
      <c r="E50" s="24">
        <f t="shared" ref="E50:F50" si="12">STDEV(E44:E48)</f>
        <v>0.1415961405</v>
      </c>
      <c r="F50" s="24">
        <f t="shared" si="12"/>
        <v>0.5773502692</v>
      </c>
    </row>
  </sheetData>
  <mergeCells count="1">
    <mergeCell ref="A1:B1"/>
  </mergeCells>
  <drawing r:id="rId1"/>
</worksheet>
</file>