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urabh\Ineuron\Excel\Assignment\2\"/>
    </mc:Choice>
  </mc:AlternateContent>
  <xr:revisionPtr revIDLastSave="0" documentId="13_ncr:1_{547DC744-B6FA-45E5-B1CE-5CD7AFCA2CCC}" xr6:coauthVersionLast="36" xr6:coauthVersionMax="46" xr10:uidLastSave="{00000000-0000-0000-0000-000000000000}"/>
  <bookViews>
    <workbookView xWindow="0" yWindow="0" windowWidth="17256" windowHeight="5124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/>
</workbook>
</file>

<file path=xl/calcChain.xml><?xml version="1.0" encoding="utf-8"?>
<calcChain xmlns="http://schemas.openxmlformats.org/spreadsheetml/2006/main">
  <c r="F49" i="1" l="1"/>
  <c r="F44" i="1"/>
  <c r="F11" i="2"/>
  <c r="F10" i="2"/>
  <c r="F9" i="2"/>
  <c r="E11" i="3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5" i="3"/>
  <c r="D4" i="3"/>
  <c r="D3" i="3"/>
  <c r="D2" i="3"/>
  <c r="C5" i="3"/>
  <c r="C4" i="3"/>
  <c r="C3" i="3"/>
  <c r="C2" i="3"/>
  <c r="B5" i="3"/>
  <c r="B4" i="3"/>
  <c r="B3" i="3"/>
  <c r="B2" i="3"/>
  <c r="F52" i="1"/>
  <c r="F48" i="1"/>
  <c r="F47" i="1"/>
  <c r="F45" i="1"/>
  <c r="F43" i="1"/>
  <c r="F42" i="1"/>
  <c r="F39" i="1"/>
  <c r="F38" i="1"/>
  <c r="F37" i="1"/>
  <c r="F36" i="1"/>
  <c r="F33" i="1"/>
  <c r="F32" i="1"/>
  <c r="F31" i="1"/>
  <c r="F30" i="1"/>
  <c r="F29" i="1"/>
  <c r="E10" i="2" l="1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<sst xmlns="http://schemas.openxmlformats.org/spreadsheetml/2006/main" count="1531" uniqueCount="76">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</sst>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4" workbookViewId="0">
      <selection activeCell="F52" sqref="F52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COUNTIF(G2:G25,G2)</f>
        <v>4</v>
      </c>
    </row>
    <row r="30" spans="1:7" x14ac:dyDescent="0.3">
      <c r="E30" s="4" t="s">
        <v>36</v>
      </c>
      <c r="F30">
        <f>COUNTIF(D2:D25,D12)</f>
        <v>5</v>
      </c>
    </row>
    <row r="31" spans="1:7" x14ac:dyDescent="0.3">
      <c r="E31" s="4" t="s">
        <v>37</v>
      </c>
      <c r="F31">
        <f>COUNTIF(F2:F25,F16)</f>
        <v>8</v>
      </c>
    </row>
    <row r="32" spans="1:7" x14ac:dyDescent="0.3">
      <c r="E32" s="4" t="s">
        <v>38</v>
      </c>
      <c r="F32">
        <f>COUNTIF(C1:C25,C23)</f>
        <v>6</v>
      </c>
    </row>
    <row r="33" spans="5:6" x14ac:dyDescent="0.3">
      <c r="E33" s="4" t="s">
        <v>30</v>
      </c>
      <c r="F33">
        <f>COUNTIF(E1:E25,"&lt;20")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SUMIF($D2:D25,D6,$E2:E25)</f>
        <v>105</v>
      </c>
    </row>
    <row r="37" spans="5:6" x14ac:dyDescent="0.3">
      <c r="E37" s="4" t="s">
        <v>28</v>
      </c>
      <c r="F37">
        <f>SUMIF(D2:D25,D23,E1:E25)</f>
        <v>204</v>
      </c>
    </row>
    <row r="38" spans="5:6" x14ac:dyDescent="0.3">
      <c r="E38" s="4" t="s">
        <v>34</v>
      </c>
      <c r="F38">
        <f>SUMIF(F1:F25,F24,E1:E25)</f>
        <v>156</v>
      </c>
    </row>
    <row r="39" spans="5:6" x14ac:dyDescent="0.3">
      <c r="E39" s="4" t="s">
        <v>44</v>
      </c>
      <c r="F39">
        <f>SUMIF(F1:F25,s,E1:E25)</f>
        <v>0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COUNTIFS(D1:D25,D12,G1:G25,G24)</f>
        <v>2</v>
      </c>
    </row>
    <row r="43" spans="5:6" x14ac:dyDescent="0.3">
      <c r="E43" s="4" t="s">
        <v>40</v>
      </c>
      <c r="F43">
        <f>COUNTIFS(C1:C25,C3,F1:F25,F7)</f>
        <v>2</v>
      </c>
    </row>
    <row r="44" spans="5:6" x14ac:dyDescent="0.3">
      <c r="E44" s="4" t="s">
        <v>41</v>
      </c>
      <c r="F44">
        <f>COUNTIFS(G1:G25,G2,B1:B25,"&gt;03/02/2013")</f>
        <v>2</v>
      </c>
    </row>
    <row r="45" spans="5:6" x14ac:dyDescent="0.3">
      <c r="E45" s="4" t="s">
        <v>42</v>
      </c>
      <c r="F45">
        <f>COUNT(B5:B18)</f>
        <v>14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SUMIFS(E1:E25,D1:D25,D24,G1:G25,G3)</f>
        <v>25</v>
      </c>
    </row>
    <row r="48" spans="5:6" x14ac:dyDescent="0.3">
      <c r="E48" s="4" t="s">
        <v>33</v>
      </c>
      <c r="F48">
        <f>SUMIFS(E1:E25,G1:G25,G17,F1:F25,F22)</f>
        <v>75</v>
      </c>
    </row>
    <row r="49" spans="5:6" x14ac:dyDescent="0.3">
      <c r="E49" s="4" t="s">
        <v>43</v>
      </c>
      <c r="F49">
        <f>SUMIFS(E2:E26,B1:B25,"&gt;=03/02/2013",B1:B25,"&lt;=6/2/2013")</f>
        <v>307</v>
      </c>
    </row>
    <row r="52" spans="5:6" x14ac:dyDescent="0.3">
      <c r="E52" s="4" t="s">
        <v>32</v>
      </c>
      <c r="F52">
        <f>SUMIF(G1:G25,CONCATENATE(G3,G4,G7),E1:E25)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9" sqref="F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COUNTIF($B$16:$B$241,B16)</f>
        <v>71</v>
      </c>
      <c r="C2" s="2">
        <f>SUMIFS($E$16:$E$241,$B$16:$B$241,B239)</f>
        <v>717</v>
      </c>
      <c r="D2" s="2">
        <f>COUNTIFS($B$16:$B$241,B16,$D$16:$D$241,$D$16)</f>
        <v>42</v>
      </c>
      <c r="E2" s="2">
        <f>COUNTIFS($B$16:$B$241,B16,$D$16:$D$241,$D$17)</f>
        <v>29</v>
      </c>
      <c r="F2" s="2">
        <f>SUMIFS($E$16:$E$241,$B$16:$B$241,B16,$D$16:$D$241,$D$16)</f>
        <v>414</v>
      </c>
    </row>
    <row r="3" spans="1:6" x14ac:dyDescent="0.3">
      <c r="A3" s="9" t="s">
        <v>47</v>
      </c>
      <c r="B3" s="2">
        <f>COUNTIF($B$16:$B$241,B19)</f>
        <v>46</v>
      </c>
      <c r="C3" s="2">
        <f>SUMIFS($E$16:$E$241,$B$16:$B$241,B19)</f>
        <v>1934</v>
      </c>
      <c r="D3" s="2">
        <f>COUNTIFS($B$16:$B$241,B19,$D$16:$D$241,$D$16)</f>
        <v>31</v>
      </c>
      <c r="E3" s="2">
        <f>COUNTIFS($B$16:$B$241,B19,$D$16:$D$241,$D$17)</f>
        <v>15</v>
      </c>
      <c r="F3" s="2">
        <f>SUMIFS($E$16:$E$241,$B$16:$B$241,B19,$D$16:$D$241,$D$16)</f>
        <v>1350</v>
      </c>
    </row>
    <row r="4" spans="1:6" x14ac:dyDescent="0.3">
      <c r="A4" s="10" t="s">
        <v>48</v>
      </c>
      <c r="B4" s="2">
        <f>COUNTIF($B$16:$B$241,B20)</f>
        <v>50</v>
      </c>
      <c r="C4" s="2">
        <f>SUMIFS($E$16:$E$241,$B$16:$B$241,B20)</f>
        <v>1650</v>
      </c>
      <c r="D4" s="2">
        <f>COUNTIFS($B$16:$B$241,B20,$D$16:$D$241,$D$16)</f>
        <v>35</v>
      </c>
      <c r="E4" s="2">
        <f>COUNTIFS($B$16:$B$241,B20,$D$16:$D$241,$D$17)</f>
        <v>15</v>
      </c>
      <c r="F4" s="2">
        <f>SUMIFS($E$16:$E$241,$B$16:$B$241,B20,$D$16:$D$241,$D$16)</f>
        <v>1155</v>
      </c>
    </row>
    <row r="5" spans="1:6" x14ac:dyDescent="0.3">
      <c r="A5" s="2" t="s">
        <v>52</v>
      </c>
      <c r="B5" s="2">
        <f>COUNTIF($B$16:$B$241,B22)</f>
        <v>32</v>
      </c>
      <c r="C5" s="2">
        <f>SUMIFS($E$16:$E$241,$B$16:$B$241,B22)</f>
        <v>1119</v>
      </c>
      <c r="D5" s="2">
        <f>COUNTIFS($B$16:$B$241,B22,$D$16:$D$241,$D$16)</f>
        <v>21</v>
      </c>
      <c r="E5" s="2">
        <f>COUNTIFS($B$16:$B$241,B22,$D$16:$D$241,$D$17)</f>
        <v>11</v>
      </c>
      <c r="F5" s="2">
        <f>SUMIFS($E$16:$E$241,$B$16:$B$241,B22,$D$16:$D$241,$D$16)</f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COUNTIF($C$16:$C$241,C234)</f>
        <v>25</v>
      </c>
      <c r="C9" s="2">
        <f>SUMIFS($E$16:$E$241,$C$16:$C$241,C16)</f>
        <v>688</v>
      </c>
      <c r="D9" s="2">
        <f>COUNTIFS($B$16:$B$241,$B16,$C$16:$C$241,C16)</f>
        <v>7</v>
      </c>
      <c r="E9" s="2">
        <f>COUNTIFS($B$16:$B$241,$B$26,$C$16:$C$241,C16)</f>
        <v>1</v>
      </c>
      <c r="F9" s="2"/>
    </row>
    <row r="10" spans="1:6" x14ac:dyDescent="0.3">
      <c r="A10" s="9" t="s">
        <v>54</v>
      </c>
      <c r="B10" s="2">
        <f>COUNTIF($C$16:$C$241,C17)</f>
        <v>31</v>
      </c>
      <c r="C10" s="2">
        <f>SUMIFS($E$16:$E$241,$C$16:$C$241,C17)</f>
        <v>965</v>
      </c>
      <c r="D10" s="2">
        <f>COUNTIFS($B$16:$B$241,$B17,$C$16:$C$241,C17)</f>
        <v>8</v>
      </c>
      <c r="E10" s="2">
        <f>COUNTIFS($B$16:$B$241,$B$26,$C$16:$C$241,C17)</f>
        <v>1</v>
      </c>
      <c r="F10" s="2"/>
    </row>
    <row r="11" spans="1:6" x14ac:dyDescent="0.3">
      <c r="A11" s="9" t="s">
        <v>56</v>
      </c>
      <c r="B11" s="2">
        <f>COUNTIF($C$16:$C$241,C19)</f>
        <v>23</v>
      </c>
      <c r="C11" s="2">
        <f>SUMIFS($E$16:$E$241,$C$16:$C$241,C19)</f>
        <v>701</v>
      </c>
      <c r="D11" s="2">
        <f>COUNTIFS($B$16:$B$241,$B18,$C$16:$C$241,C19)</f>
        <v>5</v>
      </c>
      <c r="E11" s="2">
        <f>COUNTIFS($B$16:$B$241,$B$26,$C$16:$C$241,C19)</f>
        <v>1</v>
      </c>
      <c r="F11" s="2"/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topLeftCell="A10" workbookViewId="0">
      <selection activeCell="F10" sqref="F1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SUMIFS($E$16:$E$241,$C$16:$C$241,A9,$B$16:$B$241,"Shaving",$A$16:$A$241,"&gt;=10/05/2013",$A$16:$A$241,"&lt;=20/05/2013")</f>
        <v>31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>SUMIFS($E$16:$E$241,$C$16:$C$241,A10,$B$16:$B$241,"Shaving",$A$16:$A$241,"&gt;=10/05/2013",$A$16:$A$241,"&lt;=20/05/2013")</f>
        <v>24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>SUMIFS($E$16:$E$241,$C$16:$C$241,C19,$B$16:$B$241,"Shaving",$A$16:$A$241,"&gt;=10/05/2013",$A$16:$A$241,"&lt;=20/05/2013")</f>
        <v>38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VIVEK</cp:lastModifiedBy>
  <dcterms:created xsi:type="dcterms:W3CDTF">2013-06-05T17:23:06Z</dcterms:created>
  <dcterms:modified xsi:type="dcterms:W3CDTF">2022-01-23T14:12:48Z</dcterms:modified>
</cp:coreProperties>
</file>