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PCB BOM" state="visible" r:id="rId3"/>
  </sheets>
  <definedNames>
    <definedName name="NamedRange1" localSheetId="0">'PCB BOM'!$E$34:$E$33</definedName>
  </definedNames>
  <calcPr/>
</workbook>
</file>

<file path=xl/sharedStrings.xml><?xml version="1.0" encoding="utf-8"?>
<sst xmlns="http://schemas.openxmlformats.org/spreadsheetml/2006/main" count="142" uniqueCount="98">
  <si>
    <t>Part</t>
  </si>
  <si>
    <t>Qty</t>
  </si>
  <si>
    <t>Designator</t>
  </si>
  <si>
    <t>Cost</t>
  </si>
  <si>
    <t>Total</t>
  </si>
  <si>
    <t>Supplier</t>
  </si>
  <si>
    <t>Part #</t>
  </si>
  <si>
    <t>Type</t>
  </si>
  <si>
    <t>Notes</t>
  </si>
  <si>
    <t>22pF Cap</t>
  </si>
  <si>
    <t>C3, C4</t>
  </si>
  <si>
    <t>Digi-Key</t>
  </si>
  <si>
    <t>445-4718-ND</t>
  </si>
  <si>
    <t>PTH</t>
  </si>
  <si>
    <t>10uF Cap</t>
  </si>
  <si>
    <t>C1, C2</t>
  </si>
  <si>
    <t>445-8592-ND</t>
  </si>
  <si>
    <t>0.1uF Cap</t>
  </si>
  <si>
    <t>C5, C6, C9</t>
  </si>
  <si>
    <t>478-3192-ND</t>
  </si>
  <si>
    <t>47uf Cap</t>
  </si>
  <si>
    <t>C7, C8</t>
  </si>
  <si>
    <t>P5137-ND</t>
  </si>
  <si>
    <t>for power cleaning</t>
  </si>
  <si>
    <t>100x8 Resistor Array</t>
  </si>
  <si>
    <t>100 Ohm RN</t>
  </si>
  <si>
    <t>4609X-101-101LF-ND</t>
  </si>
  <si>
    <t>for GI </t>
  </si>
  <si>
    <t>23.2k Resistor</t>
  </si>
  <si>
    <t>RSET</t>
  </si>
  <si>
    <t>23.2XBK-ND</t>
  </si>
  <si>
    <t>for RSET</t>
  </si>
  <si>
    <t>10k Resistor</t>
  </si>
  <si>
    <t>FTDI_RESISTOR</t>
  </si>
  <si>
    <t>10KH-ND</t>
  </si>
  <si>
    <t>for FTDI</t>
  </si>
  <si>
    <t>150 Resistor</t>
  </si>
  <si>
    <t>SD_LED</t>
  </si>
  <si>
    <t>CF14JT150RCT-ND</t>
  </si>
  <si>
    <t>for LED (sd read)</t>
  </si>
  <si>
    <t>180 Resistor</t>
  </si>
  <si>
    <t>STATUS_LED</t>
  </si>
  <si>
    <t>180QBK-ND</t>
  </si>
  <si>
    <t>for LED (debug)</t>
  </si>
  <si>
    <t>16MHz Crystal</t>
  </si>
  <si>
    <t>CRYSTAL</t>
  </si>
  <si>
    <t>631-1108-ND</t>
  </si>
  <si>
    <t>RJ11x1 sockets</t>
  </si>
  <si>
    <t>GI1, GI2, GI3, GI4</t>
  </si>
  <si>
    <t>AE10394-ND</t>
  </si>
  <si>
    <t>GI Connectors</t>
  </si>
  <si>
    <t>RJ11x8 sockets</t>
  </si>
  <si>
    <t>1-16, 17-32, 33-48, 49-64</t>
  </si>
  <si>
    <t>4Ucon</t>
  </si>
  <si>
    <t>Control lamp connections</t>
  </si>
  <si>
    <t>Debug LED</t>
  </si>
  <si>
    <t>STATUS</t>
  </si>
  <si>
    <t>1080-1101-ND</t>
  </si>
  <si>
    <t>red</t>
  </si>
  <si>
    <t>SD Read LED</t>
  </si>
  <si>
    <t>SD_READ</t>
  </si>
  <si>
    <t>1080-1113-ND</t>
  </si>
  <si>
    <t>green</t>
  </si>
  <si>
    <t>24 pin chip socket</t>
  </si>
  <si>
    <t>MAX7219CNG</t>
  </si>
  <si>
    <t>Digi-key</t>
  </si>
  <si>
    <t>A100209-ND</t>
  </si>
  <si>
    <t>for MAX7219</t>
  </si>
  <si>
    <t>28 pin chip socket</t>
  </si>
  <si>
    <t>ATMEGA328P</t>
  </si>
  <si>
    <t>A100210-ND</t>
  </si>
  <si>
    <t>for ATMEGA328</t>
  </si>
  <si>
    <t>barrel jack for power</t>
  </si>
  <si>
    <t>5V+</t>
  </si>
  <si>
    <t>CP-202A-ND</t>
  </si>
  <si>
    <t>switch (debug mode)</t>
  </si>
  <si>
    <t>DIAG/PLAY</t>
  </si>
  <si>
    <t>EG1903-ND</t>
  </si>
  <si>
    <t>power button</t>
  </si>
  <si>
    <t>POWER</t>
  </si>
  <si>
    <t>519PB-ND</t>
  </si>
  <si>
    <t>6 position header</t>
  </si>
  <si>
    <t>FTDI</t>
  </si>
  <si>
    <t>micro SD card holder</t>
  </si>
  <si>
    <t>N/A</t>
  </si>
  <si>
    <t>HR1964CT-ND</t>
  </si>
  <si>
    <t>SMT</t>
  </si>
  <si>
    <t>LDO (5v)</t>
  </si>
  <si>
    <t>LDO5V</t>
  </si>
  <si>
    <t>LM2940T-5.0/NOPB-ND</t>
  </si>
  <si>
    <t>low dropout voltage regulator</t>
  </si>
  <si>
    <t>LDO (3v3)</t>
  </si>
  <si>
    <t>LDO3V3</t>
  </si>
  <si>
    <t>LM2937ET-3.3/NOPB</t>
  </si>
  <si>
    <t>HEX Buffer Input</t>
  </si>
  <si>
    <t>4050N</t>
  </si>
  <si>
    <t>296-9213-5-ND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</si>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</sst>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9">
    <numFmt numFmtId="164" formatCode="&quot;$&quot;#,##0.00"/>
    <numFmt numFmtId="165" formatCode="#,##0.###############"/>
    <numFmt numFmtId="166" formatCode="&quot;$&quot;#,##0.00"/>
    <numFmt numFmtId="167" formatCode="#,##0.###############"/>
    <numFmt numFmtId="168" formatCode="&quot;$&quot;#,##0.00"/>
    <numFmt numFmtId="169" formatCode="&quot;$&quot;#,##0.00"/>
    <numFmt numFmtId="170" formatCode="#,##0.###############"/>
    <numFmt numFmtId="171" formatCode="#,##0.###############"/>
    <numFmt numFmtId="172" formatCode="&quot;$&quot;#,##0.00"/>
    <numFmt numFmtId="173" formatCode="&quot;$&quot;#,##0.00"/>
    <numFmt numFmtId="174" formatCode="&quot;$&quot;#,##0.00"/>
    <numFmt numFmtId="175" formatCode="&quot;$&quot;#,##0.00"/>
    <numFmt numFmtId="176" formatCode="&quot;$&quot;#,##0.00"/>
    <numFmt numFmtId="177" formatCode="#,##0.###############"/>
    <numFmt numFmtId="178" formatCode="&quot;$&quot;#,##0.00"/>
    <numFmt numFmtId="179" formatCode="&quot;$&quot;#,##0.00"/>
    <numFmt numFmtId="180" formatCode="&quot;$&quot;#,##0.00"/>
    <numFmt numFmtId="181" formatCode="&quot;$&quot;#,##0.00"/>
    <numFmt numFmtId="182" formatCode="&quot;$&quot;#,##0.00"/>
  </numFmts>
  <fonts count="16"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980000"/>
      <name val="Arial"/>
    </font>
    <font>
      <b val="0"/>
      <i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2.0"/>
      <color rgb="FF000000"/>
      <name val="Arial"/>
    </font>
    <font>
      <b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2.0"/>
      <color rgb="FF000000"/>
      <name val="Arial"/>
    </font>
    <font>
      <b/>
      <i val="0"/>
      <strike val="0"/>
      <u val="none"/>
      <sz val="10.0"/>
      <color rgb="FF000000"/>
      <name val="Arial"/>
    </font>
    <font>
      <b val="0"/>
      <i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</fonts>
  <fills count="26">
    <fill>
      <patternFill patternType="none"/>
    </fill>
    <fill>
      <patternFill patternType="gray125">
        <bgColor rgb="FFFFFFFF"/>
      </patternFill>
    </fill>
    <fill>
      <patternFill patternType="solid">
        <fgColor rgb="FFF3F3F3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CFE2F3"/>
        <bgColor indexed="64"/>
      </patternFill>
    </fill>
    <fill>
      <patternFill patternType="solid">
        <fgColor rgb="FFCFE2F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434343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CFE2F3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434343"/>
        <bgColor indexed="64"/>
      </patternFill>
    </fill>
  </fills>
  <borders count="1">
    <border>
      <left/>
      <right/>
      <top/>
      <bottom/>
      <diagonal/>
    </border>
  </borders>
  <cellStyleXfs count="1">
    <xf fillId="0" numFmtId="0" borderId="0" fontId="0"/>
  </cellStyleXfs>
  <cellXfs count="39">
    <xf applyAlignment="1" fillId="0" xfId="0" numFmtId="0" borderId="0" fontId="0">
      <alignment vertical="bottom" horizontal="general" wrapText="1"/>
    </xf>
    <xf applyAlignment="1" fillId="2" xfId="0" numFmtId="164" borderId="0" fontId="0" applyNumberFormat="1" applyFill="1">
      <alignment vertical="bottom" horizontal="general" wrapText="1"/>
    </xf>
    <xf applyAlignment="1" fillId="3" xfId="0" numFmtId="0" borderId="0" fontId="0" applyFill="1">
      <alignment vertical="bottom" horizontal="general" wrapText="1"/>
    </xf>
    <xf applyAlignment="1" fillId="0" xfId="0" numFmtId="0" borderId="0" applyFont="1" fontId="1">
      <alignment vertical="bottom" horizontal="general" wrapText="1"/>
    </xf>
    <xf applyAlignment="1" fillId="0" xfId="0" numFmtId="0" borderId="0" applyFont="1" fontId="2">
      <alignment vertical="bottom" horizontal="general" wrapText="1"/>
    </xf>
    <xf applyAlignment="1" fillId="0" xfId="0" numFmtId="0" borderId="0" applyFont="1" fontId="3">
      <alignment vertical="bottom" horizontal="general" wrapText="1"/>
    </xf>
    <xf applyAlignment="1" fillId="4" xfId="0" numFmtId="0" borderId="0" fontId="0" applyFill="1">
      <alignment vertical="bottom" horizontal="general" wrapText="1"/>
    </xf>
    <xf applyAlignment="1" fillId="0" xfId="0" numFmtId="165" borderId="0" applyFont="1" fontId="4" applyNumberFormat="1">
      <alignment vertical="bottom" horizontal="general" wrapText="1"/>
    </xf>
    <xf applyAlignment="1" fillId="5" xfId="0" numFmtId="166" borderId="0" fontId="0" applyNumberFormat="1" applyFill="1">
      <alignment vertical="bottom" horizontal="general" wrapText="1"/>
    </xf>
    <xf applyAlignment="1" fillId="0" xfId="0" numFmtId="0" borderId="0" applyFont="1" fontId="5">
      <alignment vertical="bottom" horizontal="general" wrapText="1"/>
    </xf>
    <xf applyAlignment="1" fillId="6" xfId="0" numFmtId="0" borderId="0" fontId="0" applyFill="1">
      <alignment vertical="bottom" horizontal="general" wrapText="1"/>
    </xf>
    <xf applyAlignment="1" fillId="7" xfId="0" numFmtId="167" borderId="0" fontId="0" applyNumberFormat="1" applyFill="1">
      <alignment vertical="bottom" horizontal="general" wrapText="1"/>
    </xf>
    <xf applyAlignment="1" fillId="0" xfId="0" numFmtId="168" borderId="0" fontId="0" applyNumberFormat="1">
      <alignment vertical="bottom" horizontal="general" wrapText="1"/>
    </xf>
    <xf applyAlignment="1" fillId="0" xfId="0" numFmtId="0" borderId="0" applyFont="1" fontId="6">
      <alignment vertical="bottom" horizontal="right" wrapText="1"/>
    </xf>
    <xf applyAlignment="1" fillId="8" xfId="0" numFmtId="0" borderId="0" fontId="0" applyFill="1">
      <alignment vertical="bottom" horizontal="general" wrapText="1"/>
    </xf>
    <xf applyAlignment="1" fillId="9" xfId="0" numFmtId="0" borderId="0" fontId="0" applyFill="1">
      <alignment vertical="bottom" horizontal="general" wrapText="1"/>
    </xf>
    <xf applyAlignment="1" fillId="0" xfId="0" numFmtId="169" borderId="0" applyFont="1" fontId="7" applyNumberFormat="1">
      <alignment vertical="bottom" horizontal="general" wrapText="1"/>
    </xf>
    <xf applyAlignment="1" fillId="10" xfId="0" numFmtId="170" borderId="0" fontId="0" applyNumberFormat="1" applyFill="1">
      <alignment vertical="bottom" horizontal="general" wrapText="1"/>
    </xf>
    <xf applyAlignment="1" fillId="0" xfId="0" numFmtId="171" borderId="0" applyFont="1" fontId="8" applyNumberFormat="1">
      <alignment vertical="bottom" horizontal="general" wrapText="1"/>
    </xf>
    <xf applyAlignment="1" fillId="11" xfId="0" numFmtId="10" borderId="0" fontId="0" applyNumberFormat="1" applyFill="1">
      <alignment vertical="bottom" horizontal="general" wrapText="1"/>
    </xf>
    <xf applyAlignment="1" fillId="12" xfId="0" numFmtId="172" borderId="0" applyFont="1" fontId="9" applyNumberFormat="1" applyFill="1">
      <alignment vertical="bottom" horizontal="general" wrapText="1"/>
    </xf>
    <xf applyAlignment="1" fillId="13" xfId="0" numFmtId="0" borderId="0" fontId="0" applyFill="1">
      <alignment vertical="bottom" horizontal="general" wrapText="1"/>
    </xf>
    <xf applyAlignment="1" fillId="14" xfId="0" numFmtId="173" borderId="0" fontId="0" applyNumberFormat="1" applyFill="1">
      <alignment vertical="bottom" horizontal="general" wrapText="1"/>
    </xf>
    <xf applyAlignment="1" fillId="0" xfId="0" numFmtId="0" borderId="0" fontId="0">
      <alignment vertical="bottom" horizontal="right" wrapText="1"/>
    </xf>
    <xf applyAlignment="1" fillId="0" xfId="0" numFmtId="174" borderId="0" applyFont="1" fontId="10" applyNumberFormat="1">
      <alignment vertical="bottom" horizontal="general" wrapText="1"/>
    </xf>
    <xf applyAlignment="1" fillId="15" xfId="0" numFmtId="175" borderId="0" fontId="0" applyNumberFormat="1" applyFill="1">
      <alignment vertical="bottom" horizontal="general" wrapText="1"/>
    </xf>
    <xf applyAlignment="1" fillId="16" xfId="0" numFmtId="0" borderId="0" applyFont="1" fontId="11" applyFill="1">
      <alignment vertical="bottom" horizontal="general" wrapText="1"/>
    </xf>
    <xf applyAlignment="1" fillId="17" xfId="0" numFmtId="0" borderId="0" fontId="0" applyFill="1">
      <alignment vertical="bottom" horizontal="general" wrapText="1"/>
    </xf>
    <xf applyAlignment="1" fillId="18" xfId="0" numFmtId="0" borderId="0" fontId="0" applyFill="1">
      <alignment vertical="bottom" horizontal="right" wrapText="1"/>
    </xf>
    <xf applyAlignment="1" fillId="19" xfId="0" numFmtId="176" borderId="0" applyFont="1" fontId="12" applyNumberFormat="1" applyFill="1">
      <alignment vertical="bottom" horizontal="general" wrapText="1"/>
    </xf>
    <xf applyAlignment="1" fillId="0" xfId="0" numFmtId="177" borderId="0" fontId="0" applyNumberFormat="1">
      <alignment vertical="bottom" horizontal="general" wrapText="1"/>
    </xf>
    <xf applyAlignment="1" fillId="20" xfId="0" numFmtId="178" borderId="0" applyFont="1" fontId="13" applyNumberFormat="1" applyFill="1">
      <alignment vertical="bottom" horizontal="general" wrapText="1"/>
    </xf>
    <xf applyAlignment="1" fillId="0" xfId="0" numFmtId="179" borderId="0" applyFont="1" fontId="14" applyNumberFormat="1">
      <alignment vertical="bottom" horizontal="general" wrapText="1"/>
    </xf>
    <xf applyAlignment="1" fillId="21" xfId="0" numFmtId="10" borderId="0" fontId="0" applyNumberFormat="1" applyFill="1">
      <alignment vertical="bottom" horizontal="general" wrapText="1"/>
    </xf>
    <xf applyAlignment="1" fillId="22" xfId="0" numFmtId="180" borderId="0" applyFont="1" fontId="15" applyNumberFormat="1" applyFill="1">
      <alignment vertical="bottom" horizontal="general" wrapText="1"/>
    </xf>
    <xf applyAlignment="1" fillId="0" xfId="0" numFmtId="0" borderId="0" fontId="0">
      <alignment vertical="bottom" horizontal="general" wrapText="1"/>
    </xf>
    <xf applyAlignment="1" fillId="23" xfId="0" numFmtId="181" borderId="0" fontId="0" applyNumberFormat="1" applyFill="1">
      <alignment vertical="bottom" horizontal="general" wrapText="1"/>
    </xf>
    <xf applyAlignment="1" fillId="24" xfId="0" numFmtId="182" borderId="0" fontId="0" applyNumberFormat="1" applyFill="1">
      <alignment vertical="bottom" horizontal="general" wrapText="1"/>
    </xf>
    <xf applyAlignment="1" fillId="25" xfId="0" numFmtId="0" borderId="0" fontId="0" applyFill="1">
      <alignment vertical="bottom" horizontal="general" wrapText="1"/>
    </xf>
  </cellXfs>
  <cellStyles count="1">
    <cellStyle builtinId="0" name="Normal" xfId="0"/>
  </cellStyles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1.xml" Type="http://schemas.openxmlformats.org/officeDocument/2006/relationships/worksheet" Id="rId3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cols>
    <col min="1" customWidth="1" max="1" width="26.57"/>
    <col min="2" customWidth="1" max="2" width="13.71"/>
    <col min="4" customWidth="1" max="4" width="8.14"/>
    <col min="5" customWidth="1" max="5" width="10.57"/>
    <col min="6" customWidth="1" max="6" width="12.43"/>
    <col min="7" customWidth="1" max="7" width="21.57"/>
    <col min="9" customWidth="1" max="9" width="57.57"/>
  </cols>
  <sheetData>
    <row r="1">
      <c t="s" s="14" r="A1">
        <v>0</v>
      </c>
      <c t="s" s="14" r="B1">
        <v>1</v>
      </c>
      <c t="s" s="14" r="C1">
        <v>2</v>
      </c>
      <c t="s" s="25" r="D1">
        <v>3</v>
      </c>
      <c t="s" s="25" r="E1">
        <v>4</v>
      </c>
      <c t="s" s="14" r="F1">
        <v>5</v>
      </c>
      <c t="s" s="28" r="G1">
        <v>6</v>
      </c>
      <c t="s" s="14" r="H1">
        <v>7</v>
      </c>
      <c t="s" s="14" r="I1">
        <v>8</v>
      </c>
      <c s="14" r="J1"/>
      <c s="14" r="K1"/>
      <c s="14" r="L1"/>
      <c s="14" r="M1"/>
      <c s="14" r="N1"/>
      <c s="14" r="O1"/>
      <c s="14" r="P1"/>
      <c s="14" r="Q1"/>
      <c s="14" r="R1"/>
      <c s="14" r="S1"/>
      <c s="14" r="T1"/>
      <c s="14" r="U1"/>
      <c s="14" r="V1"/>
      <c s="14" r="W1"/>
    </row>
    <row r="2">
      <c s="14" r="A2"/>
      <c s="14" r="B2"/>
      <c s="14" r="C2"/>
      <c s="25" r="D2"/>
      <c s="25" r="E2"/>
      <c s="14" r="F2"/>
      <c s="28" r="G2"/>
      <c s="14" r="H2"/>
      <c s="14" r="I2"/>
      <c s="14" r="J2"/>
      <c s="14" r="K2"/>
      <c s="14" r="L2"/>
      <c s="14" r="M2"/>
      <c s="14" r="N2"/>
      <c s="14" r="O2"/>
      <c s="14" r="P2"/>
      <c s="14" r="Q2"/>
      <c s="14" r="R2"/>
      <c s="14" r="S2"/>
      <c s="14" r="T2"/>
      <c s="14" r="U2"/>
      <c s="14" r="V2"/>
      <c s="14" r="W2"/>
    </row>
    <row r="3">
      <c t="s" s="14" r="A3">
        <v>9</v>
      </c>
      <c s="14" r="B3">
        <v>2</v>
      </c>
      <c t="s" s="14" r="C3">
        <v>10</v>
      </c>
      <c s="25" r="D3">
        <v>0.07</v>
      </c>
      <c s="25" r="E3">
        <f>$B3*$D3</f>
        <v>0.14</v>
      </c>
      <c t="s" s="14" r="F3">
        <v>11</v>
      </c>
      <c t="s" s="28" r="G3">
        <v>12</v>
      </c>
      <c t="s" s="14" r="H3">
        <v>13</v>
      </c>
      <c s="14" r="I3"/>
      <c s="14" r="J3"/>
      <c s="14" r="K3"/>
      <c s="14" r="L3"/>
      <c s="14" r="M3"/>
      <c s="14" r="N3"/>
      <c s="14" r="O3"/>
      <c s="14" r="P3"/>
      <c s="14" r="Q3"/>
      <c s="14" r="R3"/>
      <c s="14" r="S3"/>
      <c s="14" r="T3"/>
      <c s="14" r="U3"/>
      <c s="14" r="V3"/>
      <c s="14" r="W3"/>
    </row>
    <row r="4">
      <c t="s" s="14" r="A4">
        <v>14</v>
      </c>
      <c s="14" r="B4">
        <v>2</v>
      </c>
      <c t="s" s="14" r="C4">
        <v>15</v>
      </c>
      <c s="25" r="D4">
        <v>0.03</v>
      </c>
      <c s="25" r="E4">
        <f>$B4*$D4</f>
        <v>0.06</v>
      </c>
      <c t="s" s="14" r="F4">
        <v>11</v>
      </c>
      <c t="s" s="28" r="G4">
        <v>16</v>
      </c>
      <c t="s" s="14" r="H4">
        <v>13</v>
      </c>
      <c s="14" r="I4"/>
      <c s="14" r="J4"/>
      <c s="14" r="K4"/>
      <c s="14" r="L4"/>
      <c s="14" r="M4"/>
      <c s="14" r="N4"/>
      <c s="14" r="O4"/>
      <c s="14" r="P4"/>
      <c s="14" r="Q4"/>
      <c s="14" r="R4"/>
      <c s="14" r="S4"/>
      <c s="14" r="T4"/>
      <c s="14" r="U4"/>
      <c s="14" r="V4"/>
      <c s="14" r="W4"/>
    </row>
    <row r="5">
      <c t="s" s="14" r="A5">
        <v>17</v>
      </c>
      <c s="14" r="B5">
        <v>3</v>
      </c>
      <c t="s" s="14" r="C5">
        <v>18</v>
      </c>
      <c s="25" r="D5">
        <v>0.08</v>
      </c>
      <c s="25" r="E5">
        <f>$B5*$D5</f>
        <v>0.24</v>
      </c>
      <c t="s" s="14" r="F5">
        <v>11</v>
      </c>
      <c t="s" s="28" r="G5">
        <v>19</v>
      </c>
      <c t="s" s="14" r="H5">
        <v>13</v>
      </c>
      <c s="14" r="I5"/>
      <c s="14" r="J5"/>
      <c s="14" r="K5"/>
      <c s="14" r="L5"/>
      <c s="14" r="M5"/>
      <c s="14" r="N5"/>
      <c s="14" r="O5"/>
      <c s="14" r="P5"/>
      <c s="14" r="Q5"/>
      <c s="14" r="R5"/>
      <c s="14" r="S5"/>
      <c s="14" r="T5"/>
      <c s="14" r="U5"/>
      <c s="14" r="V5"/>
      <c s="14" r="W5"/>
    </row>
    <row r="6">
      <c t="s" s="14" r="A6">
        <v>20</v>
      </c>
      <c s="14" r="B6">
        <v>2</v>
      </c>
      <c t="s" s="14" r="C6">
        <v>21</v>
      </c>
      <c s="25" r="D6">
        <v>0.068</v>
      </c>
      <c s="25" r="E6">
        <f>$B6*$D6</f>
        <v>0.136</v>
      </c>
      <c s="14" r="F6"/>
      <c t="s" s="28" r="G6">
        <v>22</v>
      </c>
      <c t="s" s="14" r="H6">
        <v>13</v>
      </c>
      <c t="s" s="14" r="I6">
        <v>23</v>
      </c>
      <c s="14" r="J6"/>
      <c s="14" r="K6"/>
      <c s="14" r="L6"/>
      <c s="14" r="M6"/>
      <c s="14" r="N6"/>
      <c s="14" r="O6"/>
      <c s="14" r="P6"/>
      <c s="14" r="Q6"/>
      <c s="14" r="R6"/>
      <c s="14" r="S6"/>
      <c s="14" r="T6"/>
      <c s="14" r="U6"/>
      <c s="14" r="V6"/>
      <c s="14" r="W6"/>
    </row>
    <row r="7">
      <c t="s" s="14" r="A7">
        <v>24</v>
      </c>
      <c s="14" r="B7">
        <v>1</v>
      </c>
      <c t="s" s="14" r="C7">
        <v>25</v>
      </c>
      <c s="25" r="D7">
        <v>0.24</v>
      </c>
      <c s="25" r="E7">
        <v>0.24</v>
      </c>
      <c t="s" s="14" r="F7">
        <v>11</v>
      </c>
      <c t="s" s="28" r="G7">
        <v>26</v>
      </c>
      <c t="s" s="14" r="H7">
        <v>13</v>
      </c>
      <c t="s" s="14" r="I7">
        <v>27</v>
      </c>
      <c s="14" r="J7"/>
      <c s="14" r="K7"/>
      <c s="14" r="L7"/>
      <c s="14" r="M7"/>
      <c s="14" r="N7"/>
      <c s="14" r="O7"/>
      <c s="14" r="P7"/>
      <c s="14" r="Q7"/>
      <c s="14" r="R7"/>
      <c s="14" r="S7"/>
      <c s="14" r="T7"/>
      <c s="14" r="U7"/>
      <c s="14" r="V7"/>
      <c s="14" r="W7"/>
    </row>
    <row r="8">
      <c t="s" s="14" r="A8">
        <v>28</v>
      </c>
      <c s="14" r="B8">
        <v>1</v>
      </c>
      <c t="s" s="14" r="C8">
        <v>29</v>
      </c>
      <c s="25" r="D8">
        <v>0.083</v>
      </c>
      <c s="25" r="E8">
        <f>$B8*$D8</f>
        <v>0.083</v>
      </c>
      <c t="s" s="14" r="F8">
        <v>11</v>
      </c>
      <c t="s" s="28" r="G8">
        <v>30</v>
      </c>
      <c t="s" s="14" r="H8">
        <v>13</v>
      </c>
      <c t="s" s="14" r="I8">
        <v>31</v>
      </c>
      <c s="14" r="J8"/>
      <c s="14" r="K8"/>
      <c s="14" r="L8"/>
      <c s="14" r="M8"/>
      <c s="14" r="N8"/>
      <c s="14" r="O8"/>
      <c s="14" r="P8"/>
      <c s="14" r="Q8"/>
      <c s="14" r="R8"/>
      <c s="14" r="S8"/>
      <c s="14" r="T8"/>
      <c s="14" r="U8"/>
      <c s="14" r="V8"/>
      <c s="14" r="W8"/>
    </row>
    <row r="9">
      <c t="s" s="14" r="A9">
        <v>32</v>
      </c>
      <c s="14" r="B9">
        <v>1</v>
      </c>
      <c t="s" s="14" r="C9">
        <v>33</v>
      </c>
      <c s="25" r="D9">
        <v>0.083</v>
      </c>
      <c s="25" r="E9">
        <f>$B9*$D9</f>
        <v>0.083</v>
      </c>
      <c t="s" s="14" r="F9">
        <v>11</v>
      </c>
      <c t="s" s="28" r="G9">
        <v>34</v>
      </c>
      <c t="s" s="14" r="H9">
        <v>13</v>
      </c>
      <c t="s" s="14" r="I9">
        <v>35</v>
      </c>
      <c s="14" r="J9"/>
      <c s="14" r="K9"/>
      <c s="14" r="L9"/>
      <c s="14" r="M9"/>
      <c s="14" r="N9"/>
      <c s="14" r="O9"/>
      <c s="14" r="P9"/>
      <c s="14" r="Q9"/>
      <c s="14" r="R9"/>
      <c s="14" r="S9"/>
      <c s="14" r="T9"/>
      <c s="14" r="U9"/>
      <c s="14" r="V9"/>
      <c s="14" r="W9"/>
    </row>
    <row r="10">
      <c t="s" s="14" r="A10">
        <v>36</v>
      </c>
      <c s="14" r="B10">
        <v>1</v>
      </c>
      <c t="s" s="14" r="C10">
        <v>37</v>
      </c>
      <c s="25" r="D10">
        <v>0.083</v>
      </c>
      <c s="25" r="E10">
        <f>$B10*$D10</f>
        <v>0.083</v>
      </c>
      <c t="s" s="14" r="F10">
        <v>11</v>
      </c>
      <c t="s" s="28" r="G10">
        <v>38</v>
      </c>
      <c t="s" s="14" r="H10">
        <v>13</v>
      </c>
      <c t="s" s="14" r="I10">
        <v>39</v>
      </c>
      <c s="14" r="J10"/>
      <c s="14" r="K10"/>
      <c s="14" r="L10"/>
      <c s="14" r="M10"/>
      <c s="14" r="N10"/>
      <c s="14" r="O10"/>
      <c s="14" r="P10"/>
      <c s="14" r="Q10"/>
      <c s="14" r="R10"/>
      <c s="14" r="S10"/>
      <c s="14" r="T10"/>
      <c s="14" r="U10"/>
      <c s="14" r="V10"/>
      <c s="14" r="W10"/>
    </row>
    <row r="11">
      <c t="s" s="14" r="A11">
        <v>40</v>
      </c>
      <c s="14" r="B11">
        <v>1</v>
      </c>
      <c t="s" s="14" r="C11">
        <v>41</v>
      </c>
      <c s="25" r="D11">
        <v>0.083</v>
      </c>
      <c s="25" r="E11">
        <f>$B11*$D11</f>
        <v>0.083</v>
      </c>
      <c t="s" s="14" r="F11">
        <v>11</v>
      </c>
      <c t="s" s="28" r="G11">
        <v>42</v>
      </c>
      <c t="s" s="14" r="H11">
        <v>13</v>
      </c>
      <c t="s" s="14" r="I11">
        <v>43</v>
      </c>
      <c s="14" r="J11"/>
      <c s="14" r="K11"/>
      <c s="14" r="L11"/>
      <c s="14" r="M11"/>
      <c s="14" r="N11"/>
      <c s="14" r="O11"/>
      <c s="14" r="P11"/>
      <c s="14" r="Q11"/>
      <c s="14" r="R11"/>
      <c s="14" r="S11"/>
      <c s="14" r="T11"/>
      <c s="14" r="U11"/>
      <c s="14" r="V11"/>
      <c s="14" r="W11"/>
    </row>
    <row r="12">
      <c t="s" s="14" r="A12">
        <v>44</v>
      </c>
      <c s="14" r="B12">
        <v>1</v>
      </c>
      <c t="s" s="14" r="C12">
        <v>45</v>
      </c>
      <c s="25" r="D12">
        <v>0.3</v>
      </c>
      <c s="25" r="E12">
        <f>$B12*$D12</f>
        <v>0.3</v>
      </c>
      <c t="s" s="14" r="F12">
        <v>11</v>
      </c>
      <c t="s" s="28" r="G12">
        <v>46</v>
      </c>
      <c t="s" s="14" r="H12">
        <v>13</v>
      </c>
      <c s="14" r="I12"/>
      <c s="14" r="J12"/>
      <c s="14" r="K12"/>
      <c s="14" r="L12"/>
      <c s="14" r="M12"/>
      <c s="14" r="N12"/>
      <c s="14" r="O12"/>
      <c s="14" r="P12"/>
      <c s="14" r="Q12"/>
      <c s="14" r="R12"/>
      <c s="14" r="S12"/>
      <c s="14" r="T12"/>
      <c s="14" r="U12"/>
      <c s="14" r="V12"/>
      <c s="14" r="W12"/>
    </row>
    <row r="13">
      <c t="s" s="14" r="A13">
        <v>47</v>
      </c>
      <c s="14" r="B13">
        <v>4</v>
      </c>
      <c t="s" s="14" r="C13">
        <v>48</v>
      </c>
      <c s="25" r="D13">
        <v>0.33812</v>
      </c>
      <c s="25" r="E13">
        <f>$B13*$D13</f>
        <v>1.35248</v>
      </c>
      <c t="s" s="14" r="F13">
        <v>11</v>
      </c>
      <c t="s" s="28" r="G13">
        <v>49</v>
      </c>
      <c t="s" s="14" r="H13">
        <v>13</v>
      </c>
      <c t="s" s="14" r="I13">
        <v>50</v>
      </c>
      <c s="14" r="J13"/>
      <c s="14" r="K13"/>
      <c s="14" r="L13"/>
      <c s="14" r="M13"/>
      <c s="14" r="N13"/>
      <c s="14" r="O13"/>
      <c s="14" r="P13"/>
      <c s="14" r="Q13"/>
      <c s="14" r="R13"/>
      <c s="14" r="S13"/>
      <c s="14" r="T13"/>
      <c s="14" r="U13"/>
      <c s="14" r="V13"/>
      <c s="14" r="W13"/>
    </row>
    <row r="14">
      <c t="s" s="14" r="A14">
        <v>51</v>
      </c>
      <c s="14" r="B14">
        <v>4</v>
      </c>
      <c t="s" s="14" r="C14">
        <v>52</v>
      </c>
      <c s="25" r="D14">
        <v>0.5575</v>
      </c>
      <c s="25" r="E14">
        <f>$B14*$D14</f>
        <v>2.23</v>
      </c>
      <c t="s" s="14" r="F14">
        <v>53</v>
      </c>
      <c s="28" r="G14">
        <v>4935</v>
      </c>
      <c t="s" s="14" r="H14">
        <v>13</v>
      </c>
      <c t="s" s="14" r="I14">
        <v>54</v>
      </c>
      <c s="14" r="J14"/>
      <c s="14" r="K14"/>
      <c s="14" r="L14"/>
      <c s="14" r="M14"/>
      <c s="14" r="N14"/>
      <c s="14" r="O14"/>
      <c s="14" r="P14"/>
      <c s="14" r="Q14"/>
      <c s="14" r="R14"/>
      <c s="14" r="S14"/>
      <c s="14" r="T14"/>
      <c s="14" r="U14"/>
      <c s="14" r="V14"/>
      <c s="14" r="W14"/>
    </row>
    <row r="15">
      <c t="s" s="14" r="A15">
        <v>55</v>
      </c>
      <c s="14" r="B15">
        <v>1</v>
      </c>
      <c t="s" s="14" r="C15">
        <v>56</v>
      </c>
      <c s="25" r="D15">
        <v>0.1924</v>
      </c>
      <c s="25" r="E15">
        <f>$B15*$D15</f>
        <v>0.1924</v>
      </c>
      <c t="s" s="14" r="F15">
        <v>11</v>
      </c>
      <c t="s" s="28" r="G15">
        <v>57</v>
      </c>
      <c t="s" s="14" r="H15">
        <v>13</v>
      </c>
      <c t="s" s="14" r="I15">
        <v>58</v>
      </c>
      <c s="14" r="J15"/>
      <c s="14" r="K15"/>
      <c s="14" r="L15"/>
      <c s="14" r="M15"/>
      <c s="14" r="N15"/>
      <c s="14" r="O15"/>
      <c s="14" r="P15"/>
      <c s="14" r="Q15"/>
      <c s="14" r="R15"/>
      <c s="14" r="S15"/>
      <c s="14" r="T15"/>
      <c s="14" r="U15"/>
      <c s="14" r="V15"/>
      <c s="14" r="W15"/>
    </row>
    <row r="16">
      <c t="s" s="14" r="A16">
        <v>59</v>
      </c>
      <c s="14" r="B16">
        <v>1</v>
      </c>
      <c t="s" s="14" r="C16">
        <v>60</v>
      </c>
      <c s="25" r="D16">
        <v>0.168</v>
      </c>
      <c s="25" r="E16">
        <f>$B16*$D16</f>
        <v>0.168</v>
      </c>
      <c t="s" s="14" r="F16">
        <v>11</v>
      </c>
      <c t="s" s="28" r="G16">
        <v>61</v>
      </c>
      <c t="s" s="14" r="H16">
        <v>13</v>
      </c>
      <c t="s" s="14" r="I16">
        <v>62</v>
      </c>
      <c s="14" r="J16"/>
      <c s="14" r="K16"/>
      <c s="14" r="L16"/>
      <c s="14" r="M16"/>
      <c s="14" r="N16"/>
      <c s="14" r="O16"/>
      <c s="14" r="P16"/>
      <c s="14" r="Q16"/>
      <c s="14" r="R16"/>
      <c s="14" r="S16"/>
      <c s="14" r="T16"/>
      <c s="14" r="U16"/>
      <c s="14" r="V16"/>
      <c s="14" r="W16"/>
    </row>
    <row r="17">
      <c t="s" s="14" r="A17">
        <v>63</v>
      </c>
      <c s="14" r="B17">
        <v>1</v>
      </c>
      <c t="s" s="14" r="C17">
        <v>64</v>
      </c>
      <c s="25" r="D17">
        <v>0.2977</v>
      </c>
      <c s="25" r="E17">
        <f>$B17*$D17</f>
        <v>0.2977</v>
      </c>
      <c t="s" s="14" r="F17">
        <v>65</v>
      </c>
      <c t="s" s="28" r="G17">
        <v>66</v>
      </c>
      <c t="s" s="14" r="H17">
        <v>13</v>
      </c>
      <c t="s" s="14" r="I17">
        <v>67</v>
      </c>
      <c s="14" r="J17"/>
      <c s="14" r="K17"/>
      <c s="14" r="L17"/>
      <c s="14" r="M17"/>
      <c s="14" r="N17"/>
      <c s="14" r="O17"/>
      <c s="14" r="P17"/>
      <c s="14" r="Q17"/>
      <c s="14" r="R17"/>
      <c s="14" r="S17"/>
      <c s="14" r="T17"/>
      <c s="14" r="U17"/>
      <c s="14" r="V17"/>
      <c s="14" r="W17"/>
    </row>
    <row r="18">
      <c t="s" s="14" r="A18">
        <v>68</v>
      </c>
      <c s="14" r="B18">
        <v>1</v>
      </c>
      <c t="s" s="14" r="C18">
        <v>69</v>
      </c>
      <c s="25" r="D18">
        <v>0.3155</v>
      </c>
      <c s="25" r="E18">
        <f>$B18*$D18</f>
        <v>0.3155</v>
      </c>
      <c t="s" s="14" r="F18">
        <v>65</v>
      </c>
      <c t="s" s="28" r="G18">
        <v>70</v>
      </c>
      <c t="s" s="14" r="H18">
        <v>13</v>
      </c>
      <c t="s" s="14" r="I18">
        <v>71</v>
      </c>
      <c s="14" r="J18"/>
      <c s="14" r="K18"/>
      <c s="14" r="L18"/>
      <c s="14" r="M18"/>
      <c s="14" r="N18"/>
      <c s="14" r="O18"/>
      <c s="14" r="P18"/>
      <c s="14" r="Q18"/>
      <c s="14" r="R18"/>
      <c s="14" r="S18"/>
      <c s="14" r="T18"/>
      <c s="14" r="U18"/>
      <c s="14" r="V18"/>
      <c s="14" r="W18"/>
    </row>
    <row r="19">
      <c t="s" s="14" r="A19">
        <v>72</v>
      </c>
      <c s="14" r="B19">
        <v>1</v>
      </c>
      <c t="s" r="C19">
        <v>73</v>
      </c>
      <c s="25" r="D19">
        <v>0.4324</v>
      </c>
      <c s="25" r="E19">
        <f>$B19*$D19</f>
        <v>0.4324</v>
      </c>
      <c t="s" s="14" r="F19">
        <v>65</v>
      </c>
      <c t="s" s="28" r="G19">
        <v>74</v>
      </c>
      <c t="s" s="14" r="H19">
        <v>13</v>
      </c>
      <c s="14" r="I19"/>
      <c s="14" r="J19"/>
      <c s="14" r="K19"/>
      <c s="14" r="L19"/>
      <c s="14" r="M19"/>
      <c s="14" r="N19"/>
      <c s="14" r="O19"/>
      <c s="14" r="P19"/>
      <c s="14" r="Q19"/>
      <c s="14" r="R19"/>
      <c s="14" r="S19"/>
      <c s="14" r="T19"/>
      <c s="14" r="U19"/>
      <c s="14" r="V19"/>
      <c s="14" r="W19"/>
    </row>
    <row r="20">
      <c t="s" s="14" r="A20">
        <v>75</v>
      </c>
      <c s="14" r="B20">
        <v>1</v>
      </c>
      <c t="s" s="14" r="C20">
        <v>76</v>
      </c>
      <c s="25" r="D20">
        <v>0.436</v>
      </c>
      <c s="25" r="E20">
        <f>$B20*$D20</f>
        <v>0.436</v>
      </c>
      <c t="s" s="14" r="F20">
        <v>65</v>
      </c>
      <c t="s" s="28" r="G20">
        <v>77</v>
      </c>
      <c t="s" s="14" r="H20">
        <v>13</v>
      </c>
      <c s="14" r="I20"/>
      <c s="14" r="J20"/>
      <c s="14" r="K20"/>
      <c s="14" r="L20"/>
      <c s="14" r="M20"/>
      <c s="14" r="N20"/>
      <c s="14" r="O20"/>
      <c s="14" r="P20"/>
      <c s="14" r="Q20"/>
      <c s="14" r="R20"/>
      <c s="14" r="S20"/>
      <c s="14" r="T20"/>
      <c s="14" r="U20"/>
      <c s="14" r="V20"/>
      <c s="14" r="W20"/>
    </row>
    <row r="21">
      <c t="s" s="14" r="A21">
        <v>78</v>
      </c>
      <c s="14" r="B21">
        <v>1</v>
      </c>
      <c t="s" s="14" r="C21">
        <v>79</v>
      </c>
      <c s="25" r="D21">
        <v>0.862</v>
      </c>
      <c s="25" r="E21">
        <f>$B21*$D21</f>
        <v>0.862</v>
      </c>
      <c t="s" s="14" r="F21">
        <v>65</v>
      </c>
      <c t="s" s="28" r="G21">
        <v>80</v>
      </c>
      <c t="s" s="14" r="H21">
        <v>13</v>
      </c>
      <c s="14" r="I21"/>
      <c s="14" r="J21"/>
      <c s="14" r="K21"/>
      <c s="14" r="L21"/>
      <c s="14" r="M21"/>
      <c s="14" r="N21"/>
      <c s="14" r="O21"/>
      <c s="14" r="P21"/>
      <c s="14" r="Q21"/>
      <c s="14" r="R21"/>
      <c s="14" r="S21"/>
      <c s="14" r="T21"/>
      <c s="14" r="U21"/>
      <c s="14" r="V21"/>
      <c s="14" r="W21"/>
    </row>
    <row r="22">
      <c t="s" s="14" r="A22">
        <v>81</v>
      </c>
      <c s="14" r="B22">
        <v>1</v>
      </c>
      <c t="s" s="14" r="C22">
        <v>82</v>
      </c>
      <c s="25" r="D22">
        <v>0.3082</v>
      </c>
      <c s="25" r="E22">
        <f>$B22*$D22</f>
        <v>0.3082</v>
      </c>
      <c t="s" s="14" r="F22">
        <v>65</v>
      </c>
      <c s="28" r="G22">
        <v>1965699</v>
      </c>
      <c t="s" s="14" r="H22">
        <v>13</v>
      </c>
      <c t="s" s="14" r="I22">
        <v>35</v>
      </c>
      <c s="14" r="J22"/>
      <c s="14" r="K22"/>
      <c s="14" r="L22"/>
      <c s="14" r="M22"/>
      <c s="14" r="N22"/>
      <c s="14" r="O22"/>
      <c s="14" r="P22"/>
      <c s="14" r="Q22"/>
      <c s="14" r="R22"/>
      <c s="14" r="S22"/>
      <c s="14" r="T22"/>
      <c s="14" r="U22"/>
      <c s="14" r="V22"/>
      <c s="14" r="W22"/>
    </row>
    <row r="23">
      <c t="s" s="14" r="A23">
        <v>83</v>
      </c>
      <c s="14" r="B23">
        <v>1</v>
      </c>
      <c t="s" s="14" r="C23">
        <v>84</v>
      </c>
      <c s="25" r="D23">
        <v>2.002</v>
      </c>
      <c s="25" r="E23">
        <f>$B23*$D23</f>
        <v>2.002</v>
      </c>
      <c t="s" s="14" r="F23">
        <v>65</v>
      </c>
      <c t="s" s="28" r="G23">
        <v>85</v>
      </c>
      <c t="s" s="10" r="H23">
        <v>86</v>
      </c>
      <c s="14" r="J23"/>
      <c s="14" r="K23"/>
      <c s="14" r="L23"/>
      <c s="14" r="M23"/>
      <c s="14" r="N23"/>
      <c s="14" r="O23"/>
      <c s="14" r="P23"/>
      <c s="14" r="Q23"/>
      <c s="14" r="R23"/>
      <c s="14" r="S23"/>
      <c s="14" r="T23"/>
      <c s="14" r="U23"/>
      <c s="14" r="V23"/>
      <c s="14" r="W23"/>
    </row>
    <row r="24">
      <c t="s" s="14" r="A24">
        <v>87</v>
      </c>
      <c s="14" r="B24">
        <v>1</v>
      </c>
      <c t="s" s="14" r="C24">
        <v>88</v>
      </c>
      <c s="25" r="D24">
        <v>1.1736</v>
      </c>
      <c s="25" r="E24">
        <f>$B24*$D24</f>
        <v>1.1736</v>
      </c>
      <c t="s" s="14" r="F24">
        <v>11</v>
      </c>
      <c t="s" s="28" r="G24">
        <v>89</v>
      </c>
      <c t="s" s="14" r="H24">
        <v>13</v>
      </c>
      <c t="s" r="I24">
        <v>90</v>
      </c>
      <c s="14" r="J24"/>
      <c s="14" r="K24"/>
      <c s="14" r="L24"/>
      <c s="14" r="M24"/>
      <c s="14" r="N24"/>
      <c s="14" r="O24"/>
      <c s="14" r="P24"/>
      <c s="14" r="Q24"/>
      <c s="14" r="R24"/>
      <c s="14" r="S24"/>
      <c s="14" r="T24"/>
      <c s="14" r="U24"/>
      <c s="14" r="V24"/>
      <c s="14" r="W24"/>
    </row>
    <row r="25">
      <c t="s" s="14" r="A25">
        <v>91</v>
      </c>
      <c s="14" r="B25">
        <v>1</v>
      </c>
      <c t="s" s="14" r="C25">
        <v>92</v>
      </c>
      <c s="25" r="D25">
        <v>1.17</v>
      </c>
      <c s="25" r="E25">
        <f>$B25*$D25</f>
        <v>1.17</v>
      </c>
      <c t="s" s="14" r="F25">
        <v>11</v>
      </c>
      <c t="s" s="28" r="G25">
        <v>93</v>
      </c>
      <c t="s" s="14" r="H25">
        <v>13</v>
      </c>
      <c t="s" r="I25">
        <v>90</v>
      </c>
      <c s="14" r="J25"/>
      <c s="14" r="K25"/>
      <c s="14" r="L25"/>
      <c s="14" r="M25"/>
      <c s="14" r="N25"/>
      <c s="14" r="O25"/>
      <c s="14" r="P25"/>
      <c s="14" r="Q25"/>
      <c s="14" r="R25"/>
      <c s="14" r="S25"/>
      <c s="14" r="T25"/>
      <c s="14" r="U25"/>
      <c s="14" r="V25"/>
      <c s="14" r="W25"/>
    </row>
    <row r="26">
      <c t="s" s="14" r="A26">
        <v>94</v>
      </c>
      <c s="14" r="B26">
        <v>1</v>
      </c>
      <c t="s" s="14" r="C26">
        <v>95</v>
      </c>
      <c s="25" r="D26">
        <v>0.33</v>
      </c>
      <c s="25" r="E26">
        <f>$B26*$D26</f>
        <v>0.33</v>
      </c>
      <c t="s" s="14" r="F26">
        <v>11</v>
      </c>
      <c t="s" s="28" r="G26">
        <v>96</v>
      </c>
      <c t="s" s="14" r="H26">
        <v>13</v>
      </c>
      <c s="14" r="I26"/>
      <c s="14" r="J26"/>
      <c s="14" r="K26"/>
      <c s="14" r="L26"/>
      <c s="14" r="M26"/>
      <c s="14" r="N26"/>
      <c s="14" r="O26"/>
      <c s="14" r="P26"/>
      <c s="14" r="Q26"/>
      <c s="14" r="R26"/>
      <c s="14" r="S26"/>
      <c s="14" r="T26"/>
      <c s="14" r="U26"/>
      <c s="14" r="V26"/>
      <c s="14" r="W26"/>
    </row>
    <row r="27">
      <c s="14" r="A27"/>
      <c s="25" r="D27"/>
      <c s="14" r="F27"/>
      <c s="28" r="G27"/>
      <c s="14" r="H27"/>
      <c s="14" r="I27"/>
      <c s="14" r="J27"/>
      <c s="14" r="K27"/>
      <c s="14" r="L27"/>
      <c s="14" r="M27"/>
      <c s="14" r="N27"/>
      <c s="14" r="O27"/>
      <c s="14" r="P27"/>
      <c s="14" r="Q27"/>
      <c s="14" r="R27"/>
      <c s="14" r="S27"/>
      <c s="14" r="T27"/>
      <c s="14" r="U27"/>
      <c s="14" r="V27"/>
      <c s="14" r="W27"/>
    </row>
    <row r="28">
      <c t="s" s="14" r="A28">
        <v>97</v>
      </c>
      <c s="14" r="B28">
        <f>SUM(B3:B26)</f>
        <v>35</v>
      </c>
      <c s="14" r="C28"/>
      <c s="25" r="D28"/>
      <c s="25" r="E28">
        <f>SUM(E3:E26)</f>
        <v>12.71828</v>
      </c>
      <c s="14" r="F28"/>
      <c s="28" r="G28"/>
      <c s="14" r="H28"/>
      <c s="14" r="I28"/>
      <c s="14" r="J28"/>
      <c s="14" r="K28"/>
      <c s="14" r="L28"/>
      <c s="14" r="M28"/>
      <c s="14" r="N28"/>
      <c s="14" r="O28"/>
      <c s="14" r="P28"/>
      <c s="14" r="Q28"/>
      <c s="14" r="R28"/>
      <c s="14" r="S28"/>
      <c s="14" r="T28"/>
      <c s="14" r="U28"/>
      <c s="14" r="V28"/>
      <c s="14" r="W28"/>
    </row>
    <row r="29">
      <c s="14" r="A29"/>
      <c s="14" r="B29"/>
      <c s="14" r="C29"/>
      <c s="25" r="D29"/>
      <c s="25" r="E29"/>
      <c s="14" r="F29"/>
      <c s="28" r="G29"/>
      <c s="14" r="J29"/>
      <c s="14" r="K29"/>
      <c s="14" r="L29"/>
      <c s="14" r="M29"/>
      <c s="14" r="N29"/>
      <c s="14" r="O29"/>
      <c s="14" r="P29"/>
      <c s="14" r="Q29"/>
      <c s="14" r="R29"/>
      <c s="14" r="S29"/>
      <c s="14" r="T29"/>
      <c s="14" r="U29"/>
      <c s="14" r="V29"/>
      <c s="14" r="W29"/>
    </row>
    <row r="30">
      <c s="12" r="D30"/>
      <c s="12" r="E30"/>
      <c s="14" r="F30"/>
      <c s="23" r="G30"/>
    </row>
    <row r="31">
      <c s="12" r="D31"/>
      <c s="12" r="E31"/>
      <c s="14" r="F31"/>
      <c s="23" r="G31"/>
    </row>
    <row r="32">
      <c s="12" r="D32"/>
      <c s="12" r="E32"/>
      <c s="14" r="F32"/>
      <c s="23" r="G32"/>
    </row>
    <row r="33">
      <c s="12" r="D33"/>
      <c s="12" r="E33"/>
      <c s="23" r="G33"/>
    </row>
    <row r="34">
      <c s="12" r="D34"/>
      <c s="12" r="E34"/>
      <c s="23" r="G34"/>
    </row>
    <row r="35">
      <c s="12" r="B35"/>
      <c s="12" r="C35"/>
      <c s="12" r="D35"/>
      <c s="12" r="E35"/>
      <c s="23" r="G35"/>
    </row>
    <row r="36">
      <c s="12" r="B36"/>
      <c s="12" r="C36"/>
      <c s="12" r="D36"/>
      <c s="12" r="E36"/>
      <c s="23" r="G36"/>
    </row>
    <row r="37">
      <c s="12" r="B37"/>
      <c s="12" r="C37"/>
      <c s="12" r="D37"/>
      <c s="12" r="E37"/>
      <c s="23" r="G37"/>
    </row>
    <row r="38">
      <c s="12" r="D38"/>
      <c s="12" r="E38"/>
      <c s="23" r="G38"/>
    </row>
    <row r="39">
      <c s="12" r="D39"/>
      <c s="12" r="E39"/>
      <c s="23" r="G39"/>
    </row>
    <row r="40">
      <c s="12" r="D40"/>
      <c s="12" r="E40"/>
      <c s="23" r="G40"/>
    </row>
    <row r="41">
      <c s="12" r="D41"/>
      <c s="12" r="E41"/>
      <c s="23" r="G41"/>
    </row>
    <row r="42">
      <c s="12" r="D42"/>
      <c s="12" r="E42"/>
      <c s="23" r="G42"/>
    </row>
    <row r="43">
      <c s="12" r="D43"/>
      <c s="12" r="E43"/>
      <c s="23" r="G43"/>
    </row>
    <row r="44">
      <c s="12" r="D44"/>
      <c s="12" r="E44"/>
      <c s="23" r="G44"/>
    </row>
    <row r="45">
      <c s="12" r="D45"/>
      <c s="12" r="E45"/>
      <c s="23" r="G45"/>
    </row>
    <row r="46">
      <c s="12" r="D46"/>
      <c s="12" r="E46"/>
      <c s="23" r="G46"/>
    </row>
    <row r="47">
      <c s="12" r="D47"/>
      <c s="12" r="E47"/>
      <c s="23" r="G47"/>
    </row>
    <row r="48">
      <c s="12" r="D48"/>
      <c s="12" r="E48"/>
      <c s="23" r="G48"/>
    </row>
    <row r="49">
      <c s="12" r="D49"/>
      <c s="12" r="E49"/>
      <c s="23" r="G49"/>
    </row>
    <row r="50">
      <c s="12" r="D50"/>
      <c s="12" r="E50"/>
      <c s="23" r="G50"/>
    </row>
    <row r="51">
      <c s="12" r="D51"/>
      <c s="12" r="E51"/>
      <c s="23" r="G51"/>
    </row>
    <row r="52">
      <c s="12" r="D52"/>
      <c s="12" r="E52"/>
      <c s="23" r="G52"/>
    </row>
    <row r="53">
      <c s="12" r="D53"/>
      <c s="12" r="E53"/>
      <c s="23" r="G53"/>
    </row>
    <row r="54">
      <c s="12" r="D54"/>
      <c s="12" r="E54"/>
      <c s="23" r="G54"/>
    </row>
    <row r="55">
      <c s="12" r="D55"/>
      <c s="12" r="E55"/>
      <c s="23" r="G55"/>
    </row>
    <row r="56">
      <c s="12" r="D56"/>
      <c s="12" r="E56"/>
      <c s="23" r="G56"/>
    </row>
    <row r="57">
      <c s="12" r="D57"/>
      <c s="12" r="E57"/>
      <c s="23" r="G57"/>
    </row>
    <row r="58">
      <c s="12" r="D58"/>
      <c s="12" r="E58"/>
      <c s="23" r="G58"/>
    </row>
    <row r="59">
      <c s="12" r="D59"/>
      <c s="12" r="E59"/>
      <c s="23" r="G59"/>
    </row>
    <row r="60">
      <c s="12" r="D60"/>
      <c s="12" r="E60"/>
      <c s="23" r="G60"/>
    </row>
    <row r="61">
      <c s="12" r="D61"/>
      <c s="12" r="E61"/>
      <c s="23" r="G61"/>
    </row>
    <row r="62">
      <c s="12" r="D62"/>
      <c s="12" r="E62"/>
      <c s="23" r="G62"/>
    </row>
    <row r="63">
      <c s="12" r="D63"/>
      <c s="12" r="E63"/>
      <c s="23" r="G63"/>
    </row>
    <row r="64">
      <c s="12" r="D64"/>
      <c s="12" r="E64"/>
      <c s="23" r="G64"/>
    </row>
    <row r="65">
      <c s="12" r="D65"/>
      <c s="12" r="E65"/>
      <c s="23" r="G65"/>
    </row>
    <row r="66">
      <c s="12" r="D66"/>
      <c s="12" r="E66"/>
      <c s="23" r="G66"/>
    </row>
    <row r="67">
      <c s="12" r="D67"/>
      <c s="12" r="E67"/>
      <c s="23" r="G67"/>
    </row>
    <row r="68">
      <c s="12" r="D68"/>
      <c s="12" r="E68"/>
      <c s="23" r="G68"/>
    </row>
    <row r="69">
      <c s="12" r="D69"/>
      <c s="12" r="E69"/>
      <c s="23" r="G69"/>
    </row>
    <row r="70">
      <c s="12" r="D70"/>
      <c s="12" r="E70"/>
      <c s="23" r="G70"/>
    </row>
    <row r="71">
      <c s="12" r="D71"/>
      <c s="12" r="E71"/>
      <c s="23" r="G71"/>
    </row>
    <row r="72">
      <c s="12" r="D72"/>
      <c s="12" r="E72"/>
      <c s="23" r="G72"/>
    </row>
    <row r="73">
      <c s="12" r="D73"/>
      <c s="12" r="E73"/>
      <c s="23" r="G73"/>
    </row>
    <row r="74">
      <c s="12" r="D74"/>
      <c s="12" r="E74"/>
      <c s="23" r="G74"/>
    </row>
    <row r="75">
      <c s="12" r="D75"/>
      <c s="12" r="E75"/>
      <c s="23" r="G75"/>
    </row>
    <row r="76">
      <c s="12" r="D76"/>
      <c s="12" r="E76"/>
      <c s="23" r="G76"/>
    </row>
    <row r="77">
      <c s="12" r="D77"/>
      <c s="12" r="E77"/>
      <c s="23" r="G77"/>
    </row>
    <row r="78">
      <c s="12" r="D78"/>
      <c s="12" r="E78"/>
      <c s="23" r="G78"/>
    </row>
    <row r="79">
      <c s="12" r="D79"/>
      <c s="12" r="E79"/>
      <c s="23" r="G79"/>
    </row>
    <row r="80">
      <c s="12" r="D80"/>
      <c s="12" r="E80"/>
      <c s="23" r="G80"/>
    </row>
    <row r="81">
      <c s="12" r="D81"/>
      <c s="12" r="E81"/>
      <c s="23" r="G81"/>
    </row>
    <row r="82">
      <c s="12" r="D82"/>
      <c s="12" r="E82"/>
      <c s="23" r="G82"/>
    </row>
    <row r="83">
      <c s="12" r="D83"/>
      <c s="12" r="E83"/>
      <c s="23" r="G83"/>
    </row>
    <row r="84">
      <c s="12" r="D84"/>
      <c s="12" r="E84"/>
      <c s="23" r="G84"/>
    </row>
    <row r="85">
      <c s="12" r="D85"/>
      <c s="12" r="E85"/>
      <c s="23" r="G85"/>
    </row>
    <row r="86">
      <c s="12" r="D86"/>
      <c s="12" r="E86"/>
      <c s="23" r="G86"/>
    </row>
    <row r="87">
      <c s="12" r="D87"/>
      <c s="12" r="E87"/>
      <c s="23" r="G87"/>
    </row>
    <row r="88">
      <c s="12" r="D88"/>
      <c s="12" r="E88"/>
      <c s="23" r="G88"/>
    </row>
    <row r="89">
      <c s="12" r="D89"/>
      <c s="12" r="E89"/>
      <c s="23" r="G89"/>
    </row>
    <row r="90">
      <c s="12" r="D90"/>
      <c s="12" r="E90"/>
      <c s="23" r="G90"/>
    </row>
    <row r="91">
      <c s="12" r="D91"/>
      <c s="12" r="E91"/>
      <c s="23" r="G91"/>
    </row>
    <row r="92">
      <c s="12" r="D92"/>
      <c s="12" r="E92"/>
      <c s="23" r="G92"/>
    </row>
    <row r="93">
      <c s="12" r="D93"/>
      <c s="12" r="E93"/>
      <c s="23" r="G93"/>
    </row>
    <row r="94">
      <c s="12" r="D94"/>
      <c s="12" r="E94"/>
      <c s="23" r="G94"/>
    </row>
    <row r="95">
      <c s="12" r="D95"/>
      <c s="12" r="E95"/>
      <c s="23" r="G95"/>
    </row>
    <row r="96">
      <c s="12" r="D96"/>
      <c s="12" r="E96"/>
      <c s="23" r="G96"/>
    </row>
    <row r="97">
      <c s="12" r="D97"/>
      <c s="12" r="E97"/>
      <c s="23" r="G97"/>
    </row>
    <row r="98">
      <c s="12" r="D98"/>
      <c s="12" r="E98"/>
      <c s="23" r="G98"/>
    </row>
    <row r="99">
      <c s="12" r="D99"/>
      <c s="12" r="E99"/>
      <c s="23" r="G99"/>
    </row>
    <row r="100">
      <c s="12" r="D100"/>
      <c s="12" r="E100"/>
      <c s="23" r="G100"/>
    </row>
    <row r="101">
      <c s="12" r="D101"/>
      <c s="12" r="E101"/>
      <c s="23" r="G101"/>
    </row>
    <row r="102">
      <c s="12" r="D102"/>
      <c s="12" r="E102"/>
      <c s="23" r="G102"/>
    </row>
    <row r="103">
      <c s="12" r="D103"/>
      <c s="12" r="E103"/>
      <c s="23" r="G103"/>
    </row>
    <row r="104">
      <c s="12" r="D104"/>
      <c s="12" r="E104"/>
      <c s="23" r="G104"/>
    </row>
    <row r="105">
      <c s="12" r="D105"/>
      <c s="12" r="E105"/>
      <c s="23" r="G105"/>
    </row>
    <row r="106">
      <c s="12" r="D106"/>
      <c s="12" r="E106"/>
      <c s="23" r="G106"/>
    </row>
    <row r="107">
      <c s="12" r="D107"/>
      <c s="12" r="E107"/>
      <c s="23" r="G107"/>
    </row>
    <row r="108">
      <c s="12" r="D108"/>
      <c s="12" r="E108"/>
      <c s="23" r="G108"/>
    </row>
    <row r="109">
      <c s="12" r="D109"/>
      <c s="12" r="E109"/>
      <c s="23" r="G109"/>
    </row>
    <row r="110">
      <c s="12" r="D110"/>
      <c s="12" r="E110"/>
      <c s="23" r="G110"/>
    </row>
  </sheetData>
</worksheet>
</file>