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xharding001\Downloads\"/>
    </mc:Choice>
  </mc:AlternateContent>
  <xr:revisionPtr revIDLastSave="0" documentId="13_ncr:1_{B2EFECA0-65CA-4D32-B916-19929A6214C0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Raw Data" sheetId="4" r:id="rId1"/>
    <sheet name="ROS" sheetId="17" r:id="rId2"/>
    <sheet name="IOtoTC" sheetId="18" r:id="rId3"/>
    <sheet name="GPtoOE" sheetId="19" r:id="rId4"/>
    <sheet name="GPMU Results" sheetId="20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</externalReferences>
  <definedNames>
    <definedName name="\0">#REF!</definedName>
    <definedName name="\a">'[1]97물량'!#REF!</definedName>
    <definedName name="\B">#REF!</definedName>
    <definedName name="\F">#REF!</definedName>
    <definedName name="\M">#REF!</definedName>
    <definedName name="\N">#REF!</definedName>
    <definedName name="\o">[2]NUMBERS!$GY$8047</definedName>
    <definedName name="\p" localSheetId="2">[3]항목별!#REF!</definedName>
    <definedName name="\P">#REF!</definedName>
    <definedName name="\q" localSheetId="2">[3]항목별!#REF!</definedName>
    <definedName name="\q">[3]항목별!#REF!</definedName>
    <definedName name="\r">[3]항목별!#REF!</definedName>
    <definedName name="\s" localSheetId="2">[3]항목별!#REF!</definedName>
    <definedName name="\S">#REF!</definedName>
    <definedName name="\t" localSheetId="2">[3]항목별!#REF!</definedName>
    <definedName name="\t">[3]항목별!#REF!</definedName>
    <definedName name="\u">[3]항목별!#REF!</definedName>
    <definedName name="\v">[3]항목별!#REF!</definedName>
    <definedName name="\w">[3]항목별!#REF!</definedName>
    <definedName name="\wetdas">#REF!</definedName>
    <definedName name="\WK">[4]해외세목!#REF!</definedName>
    <definedName name="\z">[3]항목별!#REF!</definedName>
    <definedName name="__________tbl1">#REF!</definedName>
    <definedName name="__________tbl2">#REF!</definedName>
    <definedName name="__________tbl3">#REF!</definedName>
    <definedName name="__________tbl4">#REF!</definedName>
    <definedName name="________tbl1">#REF!</definedName>
    <definedName name="________tbl2">#REF!</definedName>
    <definedName name="________tbl3">#REF!</definedName>
    <definedName name="________tbl4">#REF!</definedName>
    <definedName name="_______tbl2">#REF!</definedName>
    <definedName name="_______tbl3">#REF!</definedName>
    <definedName name="_______tbl4">#REF!</definedName>
    <definedName name="______tbl1">#REF!</definedName>
    <definedName name="______tbl2">#REF!</definedName>
    <definedName name="______tbl3">#REF!</definedName>
    <definedName name="______tbl4">#REF!</definedName>
    <definedName name="_____tbl1">#REF!</definedName>
    <definedName name="_____tbl2">#REF!</definedName>
    <definedName name="_____tbl3">#REF!</definedName>
    <definedName name="_____tbl4">#REF!</definedName>
    <definedName name="____11">'[5]11'!$A$1:$O$67</definedName>
    <definedName name="____13">#REF!</definedName>
    <definedName name="____15A">#REF!</definedName>
    <definedName name="____2">#REF!</definedName>
    <definedName name="____21">#REF!</definedName>
    <definedName name="____4">#REF!</definedName>
    <definedName name="____5">#REF!</definedName>
    <definedName name="____7">#REF!</definedName>
    <definedName name="____8">#REF!</definedName>
    <definedName name="____Aug02">#REF!</definedName>
    <definedName name="____bae2">#REF!</definedName>
    <definedName name="____C">#REF!</definedName>
    <definedName name="____cec1">#REF!</definedName>
    <definedName name="____cec2">#REF!</definedName>
    <definedName name="____cec3">#REF!</definedName>
    <definedName name="____cec4">#REF!</definedName>
    <definedName name="____eec1">#REF!</definedName>
    <definedName name="____eec2">#REF!</definedName>
    <definedName name="____eec3">#REF!</definedName>
    <definedName name="____eec4">#REF!</definedName>
    <definedName name="____eec5">#REF!</definedName>
    <definedName name="____eec6">#REF!</definedName>
    <definedName name="____eec7">#REF!</definedName>
    <definedName name="____eec8">#REF!</definedName>
    <definedName name="____gla1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__gla2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__idt1">#REF!</definedName>
    <definedName name="____idt2">#REF!</definedName>
    <definedName name="____irr1">#REF!</definedName>
    <definedName name="____irr2">#REF!</definedName>
    <definedName name="____op1">#REF!</definedName>
    <definedName name="____op2">#REF!</definedName>
    <definedName name="____op3">#REF!</definedName>
    <definedName name="____op4">#REF!</definedName>
    <definedName name="____pei1">#REF!</definedName>
    <definedName name="____pei2">#REF!</definedName>
    <definedName name="____pei3">#REF!</definedName>
    <definedName name="____pei4">#REF!</definedName>
    <definedName name="____sig1">#REF!</definedName>
    <definedName name="____sig2">#REF!</definedName>
    <definedName name="____sig3">#REF!</definedName>
    <definedName name="____sig4">#REF!</definedName>
    <definedName name="____sum1">#REF!</definedName>
    <definedName name="____sum2">#REF!</definedName>
    <definedName name="____tbl1">#REF!</definedName>
    <definedName name="____TOC1">#REF!</definedName>
    <definedName name="___11">'[5]11'!$A$1:$O$67</definedName>
    <definedName name="___12REC">#REF!</definedName>
    <definedName name="___13">#REF!</definedName>
    <definedName name="___13A">#REF!</definedName>
    <definedName name="___14">#REF!</definedName>
    <definedName name="___14A">#REF!</definedName>
    <definedName name="___14B">#REF!</definedName>
    <definedName name="___15">#REF!</definedName>
    <definedName name="___15A">#REF!</definedName>
    <definedName name="___19">#REF!</definedName>
    <definedName name="___19A">#REF!</definedName>
    <definedName name="___19B">#REF!</definedName>
    <definedName name="___19C">#REF!</definedName>
    <definedName name="___2">#REF!</definedName>
    <definedName name="___20">#REF!</definedName>
    <definedName name="___21">#REF!</definedName>
    <definedName name="___4">#REF!</definedName>
    <definedName name="___5">#REF!</definedName>
    <definedName name="___7">#REF!</definedName>
    <definedName name="___8">#REF!</definedName>
    <definedName name="___Aug02">#REF!</definedName>
    <definedName name="___bae2">#REF!</definedName>
    <definedName name="___C">#REF!</definedName>
    <definedName name="___cec1">#REF!</definedName>
    <definedName name="___cec2">#REF!</definedName>
    <definedName name="___cec3">#REF!</definedName>
    <definedName name="___cec4">#REF!</definedName>
    <definedName name="___eec1">#REF!</definedName>
    <definedName name="___eec2">#REF!</definedName>
    <definedName name="___eec3">#REF!</definedName>
    <definedName name="___eec4">#REF!</definedName>
    <definedName name="___eec5">#REF!</definedName>
    <definedName name="___eec6">#REF!</definedName>
    <definedName name="___eec7">#REF!</definedName>
    <definedName name="___eec8">#REF!</definedName>
    <definedName name="___gla1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_gla2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_idt1">#REF!</definedName>
    <definedName name="___idt2">#REF!</definedName>
    <definedName name="___INDEX_SHEET___ASAP_Utilities">#REF!</definedName>
    <definedName name="___Ipo2" localSheetId="2">IOtoTC!___Ipo2</definedName>
    <definedName name="___Ipo2">#N/A</definedName>
    <definedName name="___irr1">#REF!</definedName>
    <definedName name="___irr2">#REF!</definedName>
    <definedName name="___op1">#REF!</definedName>
    <definedName name="___op2">#REF!</definedName>
    <definedName name="___op3">#REF!</definedName>
    <definedName name="___op4">#REF!</definedName>
    <definedName name="___pei1">#REF!</definedName>
    <definedName name="___pei2">#REF!</definedName>
    <definedName name="___pei3">#REF!</definedName>
    <definedName name="___pei4">#REF!</definedName>
    <definedName name="___sig1">#REF!</definedName>
    <definedName name="___sig2">#REF!</definedName>
    <definedName name="___sig3">#REF!</definedName>
    <definedName name="___sig4">#REF!</definedName>
    <definedName name="___sum1">#REF!</definedName>
    <definedName name="___sum2">#REF!</definedName>
    <definedName name="___tbl1">#REF!</definedName>
    <definedName name="___tbl2">#REF!</definedName>
    <definedName name="___tbl3">#REF!</definedName>
    <definedName name="___tbl4">#REF!</definedName>
    <definedName name="___TOC1">#REF!</definedName>
    <definedName name="__11">'[5]11'!$A$1:$O$67</definedName>
    <definedName name="__123Graph_A" hidden="1">#REF!</definedName>
    <definedName name="__123Graph_AGraph3" hidden="1">#REF!</definedName>
    <definedName name="__123Graph_AGraph4" hidden="1">#REF!</definedName>
    <definedName name="__123Graph_AGraph5" hidden="1">#REF!</definedName>
    <definedName name="__123Graph_B" hidden="1">#REF!</definedName>
    <definedName name="__123Graph_BGraph3" hidden="1">#REF!</definedName>
    <definedName name="__123Graph_BGraph5" hidden="1">#REF!</definedName>
    <definedName name="__123Graph_CGraph1" hidden="1">#REF!</definedName>
    <definedName name="__123Graph_CGraph3" hidden="1">#REF!</definedName>
    <definedName name="__123Graph_DGraph2" hidden="1">#REF!</definedName>
    <definedName name="__123Graph_DGraph3" hidden="1">#REF!</definedName>
    <definedName name="__123Graph_EGraph3" hidden="1">#REF!</definedName>
    <definedName name="__123Graph_FGraph3" hidden="1">#REF!</definedName>
    <definedName name="__123Graph_X" hidden="1">#REF!</definedName>
    <definedName name="__123Graph_XGraph4" hidden="1">#REF!</definedName>
    <definedName name="__123Graph_XGraph5" hidden="1">#REF!</definedName>
    <definedName name="__12REC">#REF!</definedName>
    <definedName name="__13">#REF!</definedName>
    <definedName name="__13A">#REF!</definedName>
    <definedName name="__14">#REF!</definedName>
    <definedName name="__14A">#REF!</definedName>
    <definedName name="__14B">#REF!</definedName>
    <definedName name="__15">#REF!</definedName>
    <definedName name="__15A">#REF!</definedName>
    <definedName name="__19">#REF!</definedName>
    <definedName name="__19A">#REF!</definedName>
    <definedName name="__19B">#REF!</definedName>
    <definedName name="__19C">#REF!</definedName>
    <definedName name="__2">#REF!</definedName>
    <definedName name="__20">#REF!</definedName>
    <definedName name="__21">#REF!</definedName>
    <definedName name="__4">#REF!</definedName>
    <definedName name="__5">#REF!</definedName>
    <definedName name="__7">#REF!</definedName>
    <definedName name="__8">#REF!</definedName>
    <definedName name="__Aug02">#REF!</definedName>
    <definedName name="__bae2">#REF!</definedName>
    <definedName name="__BUN1">#REF!</definedName>
    <definedName name="__C">#REF!</definedName>
    <definedName name="__cec1">#REF!</definedName>
    <definedName name="__cec2">#REF!</definedName>
    <definedName name="__cec3">#REF!</definedName>
    <definedName name="__cec4">#REF!</definedName>
    <definedName name="__eec1">#REF!</definedName>
    <definedName name="__eec2">#REF!</definedName>
    <definedName name="__eec3">#REF!</definedName>
    <definedName name="__eec4">#REF!</definedName>
    <definedName name="__eec5">#REF!</definedName>
    <definedName name="__eec6">#REF!</definedName>
    <definedName name="__eec7">#REF!</definedName>
    <definedName name="__eec8">#REF!</definedName>
    <definedName name="__gla1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IDN1">#REF!</definedName>
    <definedName name="__idt1">#REF!</definedName>
    <definedName name="__idt2">#REF!</definedName>
    <definedName name="__Ipo2" localSheetId="2">IOtoTC!__Ipo2</definedName>
    <definedName name="__Ipo2">#N/A</definedName>
    <definedName name="__irr1">#REF!</definedName>
    <definedName name="__irr2">#REF!</definedName>
    <definedName name="__key2" hidden="1">#REF!</definedName>
    <definedName name="__LYN1">#REF!</definedName>
    <definedName name="__op1">#REF!</definedName>
    <definedName name="__op2">#REF!</definedName>
    <definedName name="__op3">#REF!</definedName>
    <definedName name="__op4">#REF!</definedName>
    <definedName name="__PED1">#REF!</definedName>
    <definedName name="__pei1">#REF!</definedName>
    <definedName name="__pei2">#REF!</definedName>
    <definedName name="__pei3">#REF!</definedName>
    <definedName name="__pei4">#REF!</definedName>
    <definedName name="__PER1">#REF!</definedName>
    <definedName name="__PG3">#REF!</definedName>
    <definedName name="__PG5">#REF!</definedName>
    <definedName name="__PG6">#REF!</definedName>
    <definedName name="__sig1">#REF!</definedName>
    <definedName name="__sig2">#REF!</definedName>
    <definedName name="__sig3">#REF!</definedName>
    <definedName name="__sig4">#REF!</definedName>
    <definedName name="__sum1">#REF!</definedName>
    <definedName name="__sum2">#REF!</definedName>
    <definedName name="__tbl1">#REF!</definedName>
    <definedName name="__tbl2">#REF!</definedName>
    <definedName name="__tbl3">#REF!</definedName>
    <definedName name="__tbl4">#REF!</definedName>
    <definedName name="__TOC1">#REF!</definedName>
    <definedName name="_1">#REF!</definedName>
    <definedName name="_1_11">'[5]11'!$A$1:$O$67</definedName>
    <definedName name="_1_1995">#REF!</definedName>
    <definedName name="_10">#REF!</definedName>
    <definedName name="_10_19">#REF!</definedName>
    <definedName name="_109" hidden="1">{#N/A,#N/A,FALSE,"ESI";#N/A,#N/A,FALSE,"LTI";#N/A,#N/A,FALSE,"PE";#N/A,#N/A,FALSE,"PI";#N/A,#N/A,FALSE,"OI";#N/A,#N/A,FALSE,"AT";#N/A,#N/A,FALSE,"CAN"}</definedName>
    <definedName name="_10A">#REF!</definedName>
    <definedName name="_11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_11_19A">#REF!</definedName>
    <definedName name="_12">#REF!</definedName>
    <definedName name="_12_19B">#REF!</definedName>
    <definedName name="_12REC">#REF!</definedName>
    <definedName name="_13">#REF!</definedName>
    <definedName name="_13_19C">#REF!</definedName>
    <definedName name="_13A">#REF!</definedName>
    <definedName name="_13CONS">#REF!</definedName>
    <definedName name="_14">#REF!</definedName>
    <definedName name="_14_19C">#REF!</definedName>
    <definedName name="_14_2">#REF!</definedName>
    <definedName name="_14A">#REF!</definedName>
    <definedName name="_14B">#REF!</definedName>
    <definedName name="_15">#REF!</definedName>
    <definedName name="_15_2">#REF!</definedName>
    <definedName name="_15_20">#REF!</definedName>
    <definedName name="_15978">#REF!</definedName>
    <definedName name="_15A">#REF!</definedName>
    <definedName name="_15B">#REF!</definedName>
    <definedName name="_15C">#REF!</definedName>
    <definedName name="_16_19C">#REF!</definedName>
    <definedName name="_16_20">#REF!</definedName>
    <definedName name="_16_21">#REF!</definedName>
    <definedName name="_16B">#REF!</definedName>
    <definedName name="_16C">#REF!</definedName>
    <definedName name="_17_2">#REF!</definedName>
    <definedName name="_17_21">#REF!</definedName>
    <definedName name="_17_4">#REF!</definedName>
    <definedName name="_18_20">#REF!</definedName>
    <definedName name="_18_4">#REF!</definedName>
    <definedName name="_18_5">#REF!</definedName>
    <definedName name="_19">#REF!</definedName>
    <definedName name="_19_21">#REF!</definedName>
    <definedName name="_19_5">#REF!</definedName>
    <definedName name="_19_7">#REF!</definedName>
    <definedName name="_1995">#REF!</definedName>
    <definedName name="_1996">#REF!</definedName>
    <definedName name="_1997">#REF!</definedName>
    <definedName name="_19A">#REF!</definedName>
    <definedName name="_19B">#REF!</definedName>
    <definedName name="_19C">#REF!</definedName>
    <definedName name="_1BS1_">'[6]대차대조표-공시형'!$A$1:$G$129</definedName>
    <definedName name="_2">#REF!</definedName>
    <definedName name="_2_12REC">#REF!</definedName>
    <definedName name="_2_1996">#REF!</definedName>
    <definedName name="_20">#REF!</definedName>
    <definedName name="_20_4">#REF!</definedName>
    <definedName name="_20_7">#REF!</definedName>
    <definedName name="_20_8">#REF!</definedName>
    <definedName name="_21" hidden="1">{#N/A,#N/A,FALSE,"Title";#N/A,#N/A,FALSE,"Index";#N/A,#N/A,FALSE,"1";#N/A,#N/A,FALSE,"2";#N/A,#N/A,FALSE,"3";#N/A,#N/A,FALSE,"4";#N/A,#N/A,FALSE,"5";#N/A,#N/A,FALSE,"6";#N/A,#N/A,FALSE,"7";#N/A,#N/A,FALSE,"8"}</definedName>
    <definedName name="_21_5">#REF!</definedName>
    <definedName name="_21_8">#REF!</definedName>
    <definedName name="_211" hidden="1">{#N/A,#N/A,FALSE,"ESI";#N/A,#N/A,FALSE,"LTI";#N/A,#N/A,FALSE,"Medical";#N/A,#N/A,FALSE,"DSG";#N/A,#N/A,FALSE,"PI";#N/A,#N/A,FALSE,"OI"}</definedName>
    <definedName name="_21A">#REF!</definedName>
    <definedName name="_22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_22_7">#REF!</definedName>
    <definedName name="_22A">#REF!</definedName>
    <definedName name="_22COMPUTER___CIP">#REF!</definedName>
    <definedName name="_23_8">#REF!</definedName>
    <definedName name="_23COMPUTER___CIP">#REF!</definedName>
    <definedName name="_23D_BOOKINGS">#REF!</definedName>
    <definedName name="_24A">#REF!</definedName>
    <definedName name="_24D_BOOKINGS">#REF!</definedName>
    <definedName name="_24E_BACKLOG">#REF!</definedName>
    <definedName name="_25COMPUTER___CIP">#REF!</definedName>
    <definedName name="_25E_BACKLOG">#REF!</definedName>
    <definedName name="_25ENG_DL">#REF!</definedName>
    <definedName name="_26D_BOOKINGS">#REF!</definedName>
    <definedName name="_26ENG_DL">#REF!</definedName>
    <definedName name="_26ENG_OH">#REF!</definedName>
    <definedName name="_27E_BACKLOG">#REF!</definedName>
    <definedName name="_27ENG_OH">#REF!</definedName>
    <definedName name="_27EOSG_ALLOC_IN">#REF!</definedName>
    <definedName name="_28ENG_DL">#REF!</definedName>
    <definedName name="_28EOSG_ALLOC_IN">#REF!</definedName>
    <definedName name="_28G_A_EXP">#REF!</definedName>
    <definedName name="_29ENG_OH">#REF!</definedName>
    <definedName name="_29G_A_EXP">#REF!</definedName>
    <definedName name="_29GENL_ADMIN">#REF!</definedName>
    <definedName name="_2BS2_">#REF!</definedName>
    <definedName name="_3">#REF!</definedName>
    <definedName name="_3_13">#REF!</definedName>
    <definedName name="_3_1997">#REF!</definedName>
    <definedName name="_30EOSG_ALLOC_IN">#REF!</definedName>
    <definedName name="_30GENL_ADMIN">#REF!</definedName>
    <definedName name="_30LH_IMPROVEMENTS">#REF!</definedName>
    <definedName name="_31G_A_EXP">#REF!</definedName>
    <definedName name="_31LH_IMPROVEMENTS">#REF!</definedName>
    <definedName name="_31MFG_DL">#REF!</definedName>
    <definedName name="_32" hidden="1">{#N/A,#N/A,FALSE,"Title";#N/A,#N/A,FALSE,"Index";#N/A,#N/A,FALSE,"1";#N/A,#N/A,FALSE,"2";#N/A,#N/A,FALSE,"3";#N/A,#N/A,FALSE,"4";#N/A,#N/A,FALSE,"5";#N/A,#N/A,FALSE,"6";#N/A,#N/A,FALSE,"7";#N/A,#N/A,FALSE,"8"}</definedName>
    <definedName name="_32GENL_ADMIN">#REF!</definedName>
    <definedName name="_32MFG_DL">#REF!</definedName>
    <definedName name="_32MFG_OH">#REF!</definedName>
    <definedName name="_33LH_IMPROVEMENTS">#REF!</definedName>
    <definedName name="_33MFG_OH">#REF!</definedName>
    <definedName name="_33PAGE_E">#REF!</definedName>
    <definedName name="_34MFG_DL">#REF!</definedName>
    <definedName name="_34PAGE_E">#REF!</definedName>
    <definedName name="_34PRT_MTD">#REF!</definedName>
    <definedName name="_35MFG_OH">#REF!</definedName>
    <definedName name="_35Q_2">#REF!</definedName>
    <definedName name="_36PAGE_E">#REF!</definedName>
    <definedName name="_36PRT_MTD">#REF!</definedName>
    <definedName name="_36Q_4">#REF!</definedName>
    <definedName name="_37Q_2">#REF!</definedName>
    <definedName name="_37SCHED_E">#REF!</definedName>
    <definedName name="_38Q_4">#REF!</definedName>
    <definedName name="_38SCHED_N">#REF!</definedName>
    <definedName name="_39SCHED_E">#REF!</definedName>
    <definedName name="_39YTD_2">#REF!</definedName>
    <definedName name="_4">#REF!</definedName>
    <definedName name="_4_13A">#REF!</definedName>
    <definedName name="_40PRT_MTD">#REF!</definedName>
    <definedName name="_40SCHED_N">#REF!</definedName>
    <definedName name="_41Q_2">#REF!</definedName>
    <definedName name="_42Q_4">#REF!</definedName>
    <definedName name="_42YTD_2">#REF!</definedName>
    <definedName name="_43SCHED_E">#REF!</definedName>
    <definedName name="_44SCHED_N">#REF!</definedName>
    <definedName name="_48YTD_2">#REF!</definedName>
    <definedName name="_4BMW_NA_IS">#REF!</definedName>
    <definedName name="_5">#REF!</definedName>
    <definedName name="_5_14">#REF!</definedName>
    <definedName name="_5A">#REF!</definedName>
    <definedName name="_6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_6_14A">#REF!</definedName>
    <definedName name="_7" hidden="1">{#N/A,#N/A,FALSE,"Title";#N/A,#N/A,FALSE,"Index";#N/A,#N/A,FALSE,"1";#N/A,#N/A,FALSE,"2";#N/A,#N/A,FALSE,"3";#N/A,#N/A,FALSE,"4";#N/A,#N/A,FALSE,"5";#N/A,#N/A,FALSE,"6";#N/A,#N/A,FALSE,"7";#N/A,#N/A,FALSE,"8"}</definedName>
    <definedName name="_7_14B">#REF!</definedName>
    <definedName name="_7A">#REF!</definedName>
    <definedName name="_8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_8_15">#REF!</definedName>
    <definedName name="_8속">#REF!</definedName>
    <definedName name="_8속보">#REF!</definedName>
    <definedName name="_9" hidden="1">{#N/A,#N/A,FALSE,"ESI";#N/A,#N/A,FALSE,"LTI";#N/A,#N/A,FALSE,"PE";#N/A,#N/A,FALSE,"PI";#N/A,#N/A,FALSE,"OI";#N/A,#N/A,FALSE,"AT";#N/A,#N/A,FALSE,"CAN"}</definedName>
    <definedName name="_9_15A">#REF!</definedName>
    <definedName name="_9실행">#REF!</definedName>
    <definedName name="_a1" hidden="1">{#N/A,#N/A,FALSE,"Pharm";#N/A,#N/A,FALSE,"WWCM"}</definedName>
    <definedName name="_a45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_a78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_aaa1" hidden="1">{#N/A,#N/A,FALSE,"REPORT"}</definedName>
    <definedName name="_aas1" hidden="1">{#N/A,#N/A,FALSE,"REPORT"}</definedName>
    <definedName name="_ACC1">#REF!</definedName>
    <definedName name="_ACS2000" hidden="1">{#N/A,#N/A,FALSE,"REPORT"}</definedName>
    <definedName name="_Aug02">#REF!</definedName>
    <definedName name="_bae2">#REF!</definedName>
    <definedName name="_BS1">'[6]대차대조표-공시형'!$A$1:$G$129</definedName>
    <definedName name="_BS2">#REF!</definedName>
    <definedName name="_BUN1">#REF!</definedName>
    <definedName name="_C">#REF!</definedName>
    <definedName name="_cec1">#REF!</definedName>
    <definedName name="_cec2">#REF!</definedName>
    <definedName name="_cec3">#REF!</definedName>
    <definedName name="_cec4">#REF!</definedName>
    <definedName name="_DIM1">#REF!</definedName>
    <definedName name="_DIM2">#REF!</definedName>
    <definedName name="_DIM3">#REF!</definedName>
    <definedName name="_DIM4">#REF!</definedName>
    <definedName name="_DIM5">#REF!</definedName>
    <definedName name="_Dist_Bin" hidden="1">[2]NUMBERS!$A$8</definedName>
    <definedName name="_Dist_Values" hidden="1">[2]NUMBERS!$A$8:$A$35</definedName>
    <definedName name="_eec1">#REF!</definedName>
    <definedName name="_eec2">#REF!</definedName>
    <definedName name="_eec3">#REF!</definedName>
    <definedName name="_eec4">#REF!</definedName>
    <definedName name="_eec5">#REF!</definedName>
    <definedName name="_eec6">#REF!</definedName>
    <definedName name="_eec7">#REF!</definedName>
    <definedName name="_eec8">#REF!</definedName>
    <definedName name="_ET1" hidden="1">{#N/A,#N/A,FALSE,"Pharm";#N/A,#N/A,FALSE,"WWCM"}</definedName>
    <definedName name="_Fill" hidden="1">#REF!</definedName>
    <definedName name="_xlnm._FilterDatabase" localSheetId="4" hidden="1">'GPMU Results'!$A$15:$G$24</definedName>
    <definedName name="_FRP" hidden="1">{#N/A,#N/A,FALSE,"Title";#N/A,#N/A,FALSE,"Index";#N/A,#N/A,FALSE,"1";#N/A,#N/A,FALSE,"2";#N/A,#N/A,FALSE,"3";#N/A,#N/A,FALSE,"4";#N/A,#N/A,FALSE,"5";#N/A,#N/A,FALSE,"6";#N/A,#N/A,FALSE,"7";#N/A,#N/A,FALSE,"8"}</definedName>
    <definedName name="_gla1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IDN1">#REF!</definedName>
    <definedName name="_idt1">#REF!</definedName>
    <definedName name="_idt2">#REF!</definedName>
    <definedName name="_Ipo2" localSheetId="2">IOtoTC!_Ipo2</definedName>
    <definedName name="_Ipo2">#N/A</definedName>
    <definedName name="_irr1">#REF!</definedName>
    <definedName name="_irr2">#REF!</definedName>
    <definedName name="_KEY" hidden="1">#REF!</definedName>
    <definedName name="_Key1" hidden="1">#REF!</definedName>
    <definedName name="_Key2" hidden="1">#REF!</definedName>
    <definedName name="_LYN1">#REF!</definedName>
    <definedName name="_new1" hidden="1">{#N/A,#N/A,FALSE,"Pharm";#N/A,#N/A,FALSE,"WWCM"}</definedName>
    <definedName name="_NEW2">#REF!</definedName>
    <definedName name="_op1">#REF!</definedName>
    <definedName name="_op2">#REF!</definedName>
    <definedName name="_op3">#REF!</definedName>
    <definedName name="_op4">#REF!</definedName>
    <definedName name="_Order1" hidden="1">255</definedName>
    <definedName name="_Order2" hidden="1">255</definedName>
    <definedName name="_PED1">#REF!</definedName>
    <definedName name="_pei1">#REF!</definedName>
    <definedName name="_pei2">#REF!</definedName>
    <definedName name="_pei3">#REF!</definedName>
    <definedName name="_pei4">#REF!</definedName>
    <definedName name="_PER1">#REF!</definedName>
    <definedName name="_PG3">#REF!</definedName>
    <definedName name="_PG5">#REF!</definedName>
    <definedName name="_PG6">#REF!</definedName>
    <definedName name="_po" hidden="1">{#N/A,#N/A,FALSE,"ESI";#N/A,#N/A,FALSE,"LTI";#N/A,#N/A,FALSE,"Medical";#N/A,#N/A,FALSE,"DSG";#N/A,#N/A,FALSE,"PI";#N/A,#N/A,FALSE,"OI"}</definedName>
    <definedName name="_r" hidden="1">{#N/A,#N/A,FALSE,"Pharm";#N/A,#N/A,FALSE,"WWCM"}</definedName>
    <definedName name="_Regression_Int" hidden="1">1</definedName>
    <definedName name="_REP" hidden="1">{#N/A,#N/A,FALSE,"ESI";#N/A,#N/A,FALSE,"LTI";#N/A,#N/A,FALSE,"PE";#N/A,#N/A,FALSE,"PI";#N/A,#N/A,FALSE,"OI";#N/A,#N/A,FALSE,"AT";#N/A,#N/A,FALSE,"CAN"}</definedName>
    <definedName name="_RO" hidden="1">{#N/A,#N/A,FALSE,"ESI";#N/A,#N/A,FALSE,"LTI";#N/A,#N/A,FALSE,"Medical";#N/A,#N/A,FALSE,"DSG";#N/A,#N/A,FALSE,"PI";#N/A,#N/A,FALSE,"OI"}</definedName>
    <definedName name="_s1223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_s567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_sig1">#REF!</definedName>
    <definedName name="_sig2">#REF!</definedName>
    <definedName name="_sig3">#REF!</definedName>
    <definedName name="_sig4">#REF!</definedName>
    <definedName name="_Sort" hidden="1">#REF!</definedName>
    <definedName name="_SORT1" hidden="1">#REF!</definedName>
    <definedName name="_sum1">#REF!</definedName>
    <definedName name="_sum2">#REF!</definedName>
    <definedName name="_Table1_In1" hidden="1">[7]Assets!#REF!</definedName>
    <definedName name="_Table1_Out" hidden="1">#REF!</definedName>
    <definedName name="_Table2_Out" hidden="1">#REF!</definedName>
    <definedName name="_tbl1">#REF!</definedName>
    <definedName name="_tbl2">#REF!</definedName>
    <definedName name="_tbl3">#REF!</definedName>
    <definedName name="_tbl4">#REF!</definedName>
    <definedName name="_tm1" hidden="1">{#N/A,#N/A,FALSE,"Pharm";#N/A,#N/A,FALSE,"WWCM"}</definedName>
    <definedName name="_TOC1">#REF!</definedName>
    <definedName name="¤±¤²¤¤" localSheetId="2">[8]항목별!#REF!</definedName>
    <definedName name="¤±¤²¤¤">[8]항목별!#REF!</definedName>
    <definedName name="a">#REF!</definedName>
    <definedName name="aa" localSheetId="2">'[9]FY16 AR Matrix'!#REF!</definedName>
    <definedName name="AA" localSheetId="1">[10]MEMORY!$A$1:$P$37</definedName>
    <definedName name="aa">'[11]FY16 AR Matrix'!#REF!</definedName>
    <definedName name="AAA">[8]항목별!#REF!</definedName>
    <definedName name="aaaa" hidden="1">{#N/A,#N/A,FALSE,"REPORT"}</definedName>
    <definedName name="aaaaa" hidden="1">{#N/A,#N/A,FALSE,"REPORT"}</definedName>
    <definedName name="aaaaaa" hidden="1">{#N/A,#N/A,FALSE,"REPORT"}</definedName>
    <definedName name="aaaaaaa" hidden="1">{#N/A,#N/A,FALSE,"REPORT"}</definedName>
    <definedName name="aaaaaaaaaaa" hidden="1">{#N/A,#N/A,FALSE,"REPORT"}</definedName>
    <definedName name="aaaaaaaaaaaaaaa" hidden="1">{#N/A,#N/A,FALSE,"Pharm";#N/A,#N/A,FALSE,"WWCM"}</definedName>
    <definedName name="aaddd" hidden="1">{#N/A,#N/A,FALSE,"REPORT"}</definedName>
    <definedName name="aas" hidden="1">{#N/A,#N/A,FALSE,"1";#N/A,#N/A,FALSE,"2";#N/A,#N/A,FALSE,"16 - 17";#N/A,#N/A,FALSE,"18 - 19";#N/A,#N/A,FALSE,"26";#N/A,#N/A,FALSE,"27";#N/A,#N/A,FALSE,"28"}</definedName>
    <definedName name="abab" hidden="1">{#N/A,#N/A,FALSE,"Pharm";#N/A,#N/A,FALSE,"WWCM"}</definedName>
    <definedName name="abc" hidden="1">{#N/A,#N/A,FALSE,"REPORT"}</definedName>
    <definedName name="abcd" hidden="1">{#N/A,#N/A,FALSE,"REPORT"}</definedName>
    <definedName name="Access_Button1" hidden="1">"Headcount_Workbook_Schedules_List"</definedName>
    <definedName name="AccessDatabase" hidden="1">"D:\DATA\CBS\99CBS.mdb"</definedName>
    <definedName name="Accounts_Payable_Days_of_COGS">#REF!</definedName>
    <definedName name="Accounts_Receivable_Days_of_Sales">#REF!</definedName>
    <definedName name="Accr_401k">#REF!</definedName>
    <definedName name="Accrual">#REF!</definedName>
    <definedName name="Accrued_Expenses___Sales">#REF!</definedName>
    <definedName name="ACTCOPY">#REF!</definedName>
    <definedName name="ada" hidden="1">{#N/A,#N/A,FALSE,"REPORT"}</definedName>
    <definedName name="ADS" hidden="1">{#N/A,#N/A,FALSE,"REPORT"}</definedName>
    <definedName name="AdValue">#REF!</definedName>
    <definedName name="Advertising">'[12].05b Accrued Advertising'!$F$21</definedName>
    <definedName name="AFDADSFDAS" hidden="1">{#N/A,#N/A,FALSE,"REPORT"}</definedName>
    <definedName name="afgghg">#REF!</definedName>
    <definedName name="africa" hidden="1">{#N/A,#N/A,FALSE,"CNS";#N/A,#N/A,FALSE,"Serz";#N/A,#N/A,FALSE,"Ace"}</definedName>
    <definedName name="AFSFSFSF">#REF!</definedName>
    <definedName name="Again">#REF!</definedName>
    <definedName name="aging_1">#REF!</definedName>
    <definedName name="AGSDFAGDFG" hidden="1">{#N/A,#N/A,FALSE,"Pharm";#N/A,#N/A,FALSE,"WWCM"}</definedName>
    <definedName name="AHDFHADH" hidden="1">{#N/A,#N/A,FALSE,"Pharm";#N/A,#N/A,FALSE,"WWCM"}</definedName>
    <definedName name="AI">#REF!</definedName>
    <definedName name="ALERTRANGE">#REF!</definedName>
    <definedName name="alex" hidden="1">{#N/A,#N/A,FALSE,"REPORT"}</definedName>
    <definedName name="alexan" hidden="1">{#N/A,#N/A,FALSE,"REPORT"}</definedName>
    <definedName name="all">'[13]96월경계 (2)'!$A$13:$W$67,'[13]96월경계 (2)'!$A$70:$W$124,'[13]96월경계 (2)'!$A$127:$W$181,'[13]96월경계 (2)'!$A$183:$W$237,'[13]96월경계 (2)'!$A$240:$W$294,'[13]96월경계 (2)'!$A$300:$W$354,'[13]96월경계 (2)'!$A$357:$W$411,'[13]96월경계 (2)'!$Z$13:$AV$67,'[13]96월경계 (2)'!$Z$70:$AV$124,'[13]96월경계 (2)'!$AX$13:$BT$67,'[13]96월경계 (2)'!$AX$70:$BT$124,'[13]96월경계 (2)'!$AX$127:$BT$181,'[13]96월경계 (2)'!$BX$13:$CT$67,'[13]96월경계 (2)'!$BX$70:$CT$124,'[13]96월경계 (2)'!$BX$127:$CT$181,'[13]96월경계 (2)'!$BX$183:$CT$237,'[13]96월경계 (2)'!$CY$13:$DU$67</definedName>
    <definedName name="AMLCD경영">#REF!</definedName>
    <definedName name="AMLCD실적">#REF!</definedName>
    <definedName name="Amortization_of_Goodwill___Other">#REF!</definedName>
    <definedName name="anscount" hidden="1">1</definedName>
    <definedName name="AP">#REF!</definedName>
    <definedName name="aqwz" hidden="1">{"WagesSum",#N/A,FALSE,"State";"MemberComp",#N/A,FALSE,"MemberComp";"Def&amp;SSSHcomp",#N/A,FALSE,"DefComp";"Apportion (state)",#N/A,FALSE,"State"}</definedName>
    <definedName name="AREA">#REF!</definedName>
    <definedName name="AS">[14]해외법인!#REF!</definedName>
    <definedName name="AS2DocOpenMode" hidden="1">"AS2DocumentEdit"</definedName>
    <definedName name="AS2HasNoAutoHeaderFooter" hidden="1">" "</definedName>
    <definedName name="AS2NamedRange" hidden="1">4</definedName>
    <definedName name="AS2ReportLS" hidden="1">2</definedName>
    <definedName name="AS2SyncStepLS" hidden="1">0</definedName>
    <definedName name="AS2VersionLS" hidden="1">220</definedName>
    <definedName name="asas" hidden="1">{#N/A,#N/A,FALSE,"Pharm";#N/A,#N/A,FALSE,"WWCM"}</definedName>
    <definedName name="asd" hidden="1">{#N/A,#N/A,FALSE,"Pharm";#N/A,#N/A,FALSE,"WWCM"}</definedName>
    <definedName name="asdf" localSheetId="2">IOtoTC!asdf</definedName>
    <definedName name="asdf">#N/A</definedName>
    <definedName name="asdfg" hidden="1">{#N/A,#N/A,FALSE,"Pharm";#N/A,#N/A,FALSE,"WWCM"}</definedName>
    <definedName name="ASDGSD" hidden="1">{#N/A,#N/A,FALSE,"REPORT"}</definedName>
    <definedName name="asdt" hidden="1">{#N/A,#N/A,FALSE,"Pharm";#N/A,#N/A,FALSE,"WWCM"}</definedName>
    <definedName name="ASF" hidden="1">{#N/A,#N/A,FALSE,"REPORT"}</definedName>
    <definedName name="ASFDASDG" hidden="1">{#N/A,#N/A,FALSE,"REPORT"}</definedName>
    <definedName name="asffghujyki" hidden="1">{#N/A,#N/A,FALSE,"Pharm";#N/A,#N/A,FALSE,"WWCM"}</definedName>
    <definedName name="ASFGSATW" hidden="1">{#N/A,#N/A,FALSE,"Pharm";#N/A,#N/A,FALSE,"WWCM"}</definedName>
    <definedName name="asfrtewy" hidden="1">{#N/A,#N/A,FALSE,"Pharm";#N/A,#N/A,FALSE,"WWCM"}</definedName>
    <definedName name="ASSA" hidden="1">{#N/A,#N/A,FALSE,"1";#N/A,#N/A,FALSE,"2";#N/A,#N/A,FALSE,"16 - 17";#N/A,#N/A,FALSE,"18 - 19";#N/A,#N/A,FALSE,"26";#N/A,#N/A,FALSE,"27";#N/A,#N/A,FALSE,"28"}</definedName>
    <definedName name="ASSETS">#REF!</definedName>
    <definedName name="assum">#REF!</definedName>
    <definedName name="assumq">#REF!</definedName>
    <definedName name="AX" hidden="1">{#N/A,#N/A,FALSE,"Pharm";#N/A,#N/A,FALSE,"WWCM"}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hidden="1">{#N/A,#N/A,FALSE,"Pharm";#N/A,#N/A,FALSE,"WWCM"}</definedName>
    <definedName name="azeazr" hidden="1">{#N/A,#N/A,FALSE,"Sales Graph";#N/A,#N/A,FALSE,"BUC Graph";#N/A,#N/A,FALSE,"P&amp;L - YTD"}</definedName>
    <definedName name="azerety" hidden="1">{#N/A,#N/A,FALSE,"Pharm";#N/A,#N/A,FALSE,"WWCM"}</definedName>
    <definedName name="B" localSheetId="2">#REF!</definedName>
    <definedName name="b" localSheetId="1" hidden="1">{#N/A,#N/A,FALSE,"Pharm";#N/A,#N/A,FALSE,"WWCM"}</definedName>
    <definedName name="B">#REF!</definedName>
    <definedName name="B_P">#REF!</definedName>
    <definedName name="B52.1" hidden="1">{"BookMem",#N/A,FALSE,"BookMemEquity";"TaxMem",#N/A,FALSE,"TaxMemEquity";"EqCalcs",#N/A,FALSE,"EQcalcs";"Distrib",#N/A,FALSE,"Distributions"}</definedName>
    <definedName name="Bad_Debt">'[12].12 Bad Debts'!$E$20</definedName>
    <definedName name="bal">#REF!</definedName>
    <definedName name="Balance_Sheet_Assumptions___EEC">#REF!</definedName>
    <definedName name="balq">#REF!</definedName>
    <definedName name="BB">#REF!</definedName>
    <definedName name="bbb" hidden="1">{#N/A,#N/A,FALSE,"Pharm";#N/A,#N/A,FALSE,"WWCM"}</definedName>
    <definedName name="bbbb" hidden="1">{#N/A,#N/A,FALSE,"REPORT"}</definedName>
    <definedName name="bbbbb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BBBBBB" hidden="1">{#N/A,#N/A,FALSE,"REPORT"}</definedName>
    <definedName name="BBBBBBBBB" hidden="1">{#N/A,#N/A,FALSE,"REPORT"}</definedName>
    <definedName name="bbbbbbbbbbbbb" hidden="1">{#N/A,#N/A,FALSE,"Pharm";#N/A,#N/A,FALSE,"WWCM"}</definedName>
    <definedName name="BC" localSheetId="2">#REF!</definedName>
    <definedName name="BC" localSheetId="1">#REF!</definedName>
    <definedName name="BC">#REF!</definedName>
    <definedName name="BER">#REF!</definedName>
    <definedName name="BERG">#REF!</definedName>
    <definedName name="BERGMAN">#REF!</definedName>
    <definedName name="BERRY">#REF!</definedName>
    <definedName name="bgb" hidden="1">{#N/A,#N/A,FALSE,"Pharm";#N/A,#N/A,FALSE,"WWCM"}</definedName>
    <definedName name="BILLING_CC">#REF!</definedName>
    <definedName name="Billing_Co.">#REF!</definedName>
    <definedName name="Billing_in_Excess_of_Revenue_Sales">#REF!</definedName>
    <definedName name="bn" hidden="1">'[15]Gross Receipts'!$B$49</definedName>
    <definedName name="Bonus">#REF!</definedName>
    <definedName name="book1">#REF!</definedName>
    <definedName name="book2">#REF!</definedName>
    <definedName name="book3">#REF!</definedName>
    <definedName name="book4">#REF!</definedName>
    <definedName name="book5">#REF!</definedName>
    <definedName name="book6">#REF!</definedName>
    <definedName name="Bookings">[16]Book_Rev_OI!$B$1:$W$42</definedName>
    <definedName name="BS">[8]항목별!#REF!</definedName>
    <definedName name="BS2002vs2001" hidden="1">{"CF worksheet",#N/A,FALSE,"Consolidated"}</definedName>
    <definedName name="BSDATA">#REF!</definedName>
    <definedName name="BSDATA2">#REF!</definedName>
    <definedName name="BSDATA2Q">#REF!</definedName>
    <definedName name="BSDATA3Q">#REF!</definedName>
    <definedName name="bsratios">#REF!</definedName>
    <definedName name="BS정리">#REF!</definedName>
    <definedName name="BUChanFund">#REF!</definedName>
    <definedName name="BUN">#REF!</definedName>
    <definedName name="BUV">#REF!</definedName>
    <definedName name="Calculator">#REF!</definedName>
    <definedName name="cali" hidden="1">{#N/A,#N/A,FALSE,"Pharm";#N/A,#N/A,FALSE,"WWCM"}</definedName>
    <definedName name="Camera">#REF!</definedName>
    <definedName name="cancel">'[17]14'!$A$1:$M$50</definedName>
    <definedName name="CAPEXP">#REF!</definedName>
    <definedName name="CAPEXP1">#REF!</definedName>
    <definedName name="Capital_Expenditures">#REF!</definedName>
    <definedName name="Capital_Expenditures___Depreciation">#REF!</definedName>
    <definedName name="CAPT">#REF!</definedName>
    <definedName name="Carol" localSheetId="2">#REF!</definedName>
    <definedName name="Carol">#REF!</definedName>
    <definedName name="CASH">#REF!</definedName>
    <definedName name="CASHB">#REF!</definedName>
    <definedName name="cashflow" hidden="1">{#N/A,#N/A,FALSE,"1";#N/A,#N/A,FALSE,"2";#N/A,#N/A,FALSE,"16 - 17";#N/A,#N/A,FALSE,"18 - 19";#N/A,#N/A,FALSE,"26";#N/A,#N/A,FALSE,"27";#N/A,#N/A,FALSE,"28"}</definedName>
    <definedName name="cashq">#REF!</definedName>
    <definedName name="Category">#REF!</definedName>
    <definedName name="CC">[18]MEM수율입고!$AF$1:$BI$45,[18]MEM수율입고!$AF$48:$BI$103,[18]MEM수율입고!$AF$106:$BI$140</definedName>
    <definedName name="CCC">[8]항목별!#REF!</definedName>
    <definedName name="CDIIS">#REF!</definedName>
    <definedName name="CDIIS2">#REF!</definedName>
    <definedName name="CDIIS3">#REF!</definedName>
    <definedName name="CF">#REF!</definedName>
    <definedName name="CHANGES1">#REF!</definedName>
    <definedName name="CHANGES2">#REF!</definedName>
    <definedName name="CHANGESB">#REF!</definedName>
    <definedName name="CHANGESR">#REF!</definedName>
    <definedName name="CHOOSEROB">#REF!</definedName>
    <definedName name="CIQWBGuid" hidden="1">"068c91e6-8478-403e-ac6e-345221648f82"</definedName>
    <definedName name="CJE">#REF!</definedName>
    <definedName name="CLIENT_NAME">#REF!</definedName>
    <definedName name="CM_RMA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Co">[19]Legend!$B$2</definedName>
    <definedName name="COGS">#REF!</definedName>
    <definedName name="COGstandard" hidden="1">{#N/A,#N/A,FALSE,"Pharm";#N/A,#N/A,FALSE,"WWCM"}</definedName>
    <definedName name="col">#REF!</definedName>
    <definedName name="combined1" hidden="1">{"YTD-Total",#N/A,TRUE,"Provision";"YTD-Utility",#N/A,TRUE,"Prov Utility";"YTD-NonUtility",#N/A,TRUE,"Prov NonUtility"}</definedName>
    <definedName name="Commitments">[20]Balance!$G$5:$BI$36</definedName>
    <definedName name="COMP">#REF!</definedName>
    <definedName name="Company">#REF!</definedName>
    <definedName name="Company_Name" localSheetId="2">#REF!</definedName>
    <definedName name="Company_Name">#REF!</definedName>
    <definedName name="comparison" localSheetId="2">'[21]Accept-Reject Matrix'!#REF!</definedName>
    <definedName name="comparison" localSheetId="1">'[21]Accept-Reject Matrix'!#REF!</definedName>
    <definedName name="comparison">'[21]Accept-Reject Matrix'!#REF!</definedName>
    <definedName name="cons1">#REF!</definedName>
    <definedName name="cons2">#REF!</definedName>
    <definedName name="cons3">#REF!</definedName>
    <definedName name="cons32">#REF!</definedName>
    <definedName name="cons4">#REF!</definedName>
    <definedName name="copy1" hidden="1">{#N/A,#N/A,FALSE,"Pharm";#N/A,#N/A,FALSE,"WWCM"}</definedName>
    <definedName name="copy2">'[22]IS and BS 09 2005'!$F$1:$G$65536</definedName>
    <definedName name="copy233" hidden="1">{#N/A,#N/A,FALSE,"Pharm";#N/A,#N/A,FALSE,"WWCM"}</definedName>
    <definedName name="copy33" hidden="1">{#N/A,#N/A,FALSE,"Pharm";#N/A,#N/A,FALSE,"WWCM"}</definedName>
    <definedName name="copy38" hidden="1">{#N/A,#N/A,FALSE,"Pharm";#N/A,#N/A,FALSE,"WWCM"}</definedName>
    <definedName name="corp1">#REF!</definedName>
    <definedName name="corp2">#REF!</definedName>
    <definedName name="COSTTON10A">#REF!</definedName>
    <definedName name="COSTTON2">#REF!</definedName>
    <definedName name="COSTTON4">#REF!</definedName>
    <definedName name="COSTTON7A">#REF!</definedName>
    <definedName name="COVER">#REF!</definedName>
    <definedName name="cover2">#REF!</definedName>
    <definedName name="CP_SALES">#REF!</definedName>
    <definedName name="crap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cube">#REF!</definedName>
    <definedName name="Currency">'[12].41 Unrealized Exch Gain Loss'!$C$31</definedName>
    <definedName name="Customer_by_Works">#REF!</definedName>
    <definedName name="Customer_MD">#REF!</definedName>
    <definedName name="Customers">#REF!</definedName>
    <definedName name="Customers_by_CC">#REF!</definedName>
    <definedName name="cxncxnx" hidden="1">{#N/A,#N/A,FALSE,"Pharm";#N/A,#N/A,FALSE,"WWCM"}</definedName>
    <definedName name="cxnxnaxg" hidden="1">{#N/A,#N/A,FALSE,"REPORT"}</definedName>
    <definedName name="cxvncxn" hidden="1">{#N/A,#N/A,FALSE,"Pharm";#N/A,#N/A,FALSE,"WWCM"}</definedName>
    <definedName name="CYEAR" localSheetId="2">'[9]FY16 AR Matrix'!#REF!</definedName>
    <definedName name="CYEAR" localSheetId="1">[23]Raw!$B$6</definedName>
    <definedName name="CYEAR">'[11]FY16 AR Matrix'!#REF!</definedName>
    <definedName name="cyear2" localSheetId="2">#REF!</definedName>
    <definedName name="cyear2">#REF!</definedName>
    <definedName name="CYEAR2010">'[24]Raw 2010'!$B$6</definedName>
    <definedName name="d" localSheetId="2">'[21]Accept-Reject Matrix'!#REF!</definedName>
    <definedName name="d" localSheetId="1">#REF!</definedName>
    <definedName name="d">'[21]Accept-Reject Matrix'!#REF!</definedName>
    <definedName name="dakfkjafgkeaj" hidden="1">{#N/A,#N/A,FALSE,"Pharm";#N/A,#N/A,FALSE,"WWCM"}</definedName>
    <definedName name="Data">[25]Sheet5!$D:$E</definedName>
    <definedName name="Data_Range" localSheetId="2">#REF!</definedName>
    <definedName name="Data_Range">#REF!</definedName>
    <definedName name="Data_Range1" localSheetId="2">#REF!,#REF!,#REF!</definedName>
    <definedName name="Data_Range1">#REF!,#REF!,#REF!</definedName>
    <definedName name="DATA1">'[26]IS and BS 09 2005'!$A$1:$B$65536</definedName>
    <definedName name="DATA100">'[27]SSI Bood FA depre 2010'!$I$6:$I$20</definedName>
    <definedName name="DATA18">'[28]Loss on Scrapped FA'!$R$2:$R$147</definedName>
    <definedName name="DATA2">'[26]IS and BS 09 2005'!$F$1:$G$65536</definedName>
    <definedName name="DATA2222">#REF!</definedName>
    <definedName name="DATA2356">#REF!</definedName>
    <definedName name="DATA25">'[27]SSI Bood FA depre 2010'!$V$6:$V$20</definedName>
    <definedName name="DATA3">#REF!</definedName>
    <definedName name="DATA4">#REF!</definedName>
    <definedName name="_xlnm.Database">#REF!</definedName>
    <definedName name="date">#REF!</definedName>
    <definedName name="DD">[18]MEM수율입고!$A$2:$AD$45,[18]MEM수율입고!$A$48:$AD$103,[18]MEM수율입고!$A$106:$AD$140</definedName>
    <definedName name="ddd" hidden="1">{#N/A,#N/A,FALSE,"Pharm";#N/A,#N/A,FALSE,"WWCM"}</definedName>
    <definedName name="dddaz" hidden="1">{#N/A,#N/A,FALSE,"Pharm";#N/A,#N/A,FALSE,"WWCM"}</definedName>
    <definedName name="ddddd" hidden="1">{#N/A,#N/A,FALSE,"Pharm";#N/A,#N/A,FALSE,"WWCM"}</definedName>
    <definedName name="dddddd" hidden="1">{#N/A,#N/A,FALSE,"Pharm";#N/A,#N/A,FALSE,"WWCM"}</definedName>
    <definedName name="ddddddddd" hidden="1">{#N/A,#N/A,FALSE,"Pharm";#N/A,#N/A,FALSE,"WWCM"}</definedName>
    <definedName name="dddddddddddddddd" hidden="1">{#N/A,#N/A,FALSE,"Pharm";#N/A,#N/A,FALSE,"WWCM"}</definedName>
    <definedName name="ddddddddddddddddddddddddddd" hidden="1">{#N/A,#N/A,FALSE,"Pharm";#N/A,#N/A,FALSE,"WWCM"}</definedName>
    <definedName name="DE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DEBT_CUR">#REF!</definedName>
    <definedName name="dede" hidden="1">{#N/A,#N/A,FALSE,"Pharm";#N/A,#N/A,FALSE,"WWCM"}</definedName>
    <definedName name="DEDED" hidden="1">{#N/A,#N/A,FALSE,"Card";#N/A,#N/A,FALSE,"Prav";#N/A,#N/A,FALSE,"Irbe";#N/A,#N/A,FALSE,"Plavix";#N/A,#N/A,FALSE,"Capt";#N/A,#N/A,FALSE,"Fosi"}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AULTDIR">#REF!</definedName>
    <definedName name="DEFSERVICE">#REF!</definedName>
    <definedName name="Depr">#REF!</definedName>
    <definedName name="DEPREC">#REF!</definedName>
    <definedName name="Depreciation">#REF!</definedName>
    <definedName name="DEPT">#REF!</definedName>
    <definedName name="dept_cat">#REF!</definedName>
    <definedName name="Description">#REF!</definedName>
    <definedName name="DEZLFEZKLHF" hidden="1">{#N/A,#N/A,FALSE,"Pharm";#N/A,#N/A,FALSE,"WWCM"}</definedName>
    <definedName name="DF">[14]해외법인!#REF!</definedName>
    <definedName name="DFDD" hidden="1">{#N/A,#N/A,FALSE,"REPORT"}</definedName>
    <definedName name="dfg" hidden="1">{#N/A,#N/A,FALSE,"Pharm";#N/A,#N/A,FALSE,"WWCM"}</definedName>
    <definedName name="dfghfe" hidden="1">{#N/A,#N/A,FALSE,"Pharm";#N/A,#N/A,FALSE,"WWCM"}</definedName>
    <definedName name="dfhgf" hidden="1">{#N/A,#N/A,FALSE,"Pharm";#N/A,#N/A,FALSE,"WWCM"}</definedName>
    <definedName name="dghghj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dhrt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dics2">#REF!</definedName>
    <definedName name="DIRECTORIES">#REF!</definedName>
    <definedName name="disc2">#REF!</definedName>
    <definedName name="Discount1">#REF!</definedName>
    <definedName name="Discount2">#REF!</definedName>
    <definedName name="Div" localSheetId="2">IOtoTC!Div</definedName>
    <definedName name="Div">#N/A</definedName>
    <definedName name="divis" localSheetId="2">IOtoTC!divis</definedName>
    <definedName name="divis">#N/A</definedName>
    <definedName name="Division" localSheetId="2">IOtoTC!Division</definedName>
    <definedName name="Division">#N/A</definedName>
    <definedName name="DIVJE">#REF!</definedName>
    <definedName name="djksljd" hidden="1">{#N/A,#N/A,FALSE,"Other";#N/A,#N/A,FALSE,"Ace";#N/A,#N/A,FALSE,"Derm"}</definedName>
    <definedName name="DL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dlajdfaljfd" hidden="1">{#N/A,#N/A,FALSE,"Title";#N/A,#N/A,FALSE,"Index";#N/A,#N/A,FALSE,"1";#N/A,#N/A,FALSE,"2";#N/A,#N/A,FALSE,"3";#N/A,#N/A,FALSE,"4";#N/A,#N/A,FALSE,"5";#N/A,#N/A,FALSE,"6";#N/A,#N/A,FALSE,"7";#N/A,#N/A,FALSE,"8"}</definedName>
    <definedName name="dlksdlas" localSheetId="2">#REF!</definedName>
    <definedName name="dlksdlas" localSheetId="1">#REF!</definedName>
    <definedName name="dlksdlas">#REF!</definedName>
    <definedName name="DOC">#REF!</definedName>
    <definedName name="Dollars_in_thousands">#REF!</definedName>
    <definedName name="DOMASSETS" localSheetId="2">#REF!</definedName>
    <definedName name="DOMASSETS" localSheetId="1">#REF!</definedName>
    <definedName name="DOMASSETS">#REF!</definedName>
    <definedName name="DOMLIABILITIES" localSheetId="2">#REF!</definedName>
    <definedName name="DOMLIABILITIES" localSheetId="1">#REF!</definedName>
    <definedName name="DOMLIABILITIES">#REF!</definedName>
    <definedName name="DSAAD" hidden="1">{#N/A,#N/A,FALSE,"1";#N/A,#N/A,FALSE,"2";#N/A,#N/A,FALSE,"16 - 17";#N/A,#N/A,FALSE,"18 - 19";#N/A,#N/A,FALSE,"26";#N/A,#N/A,FALSE,"27";#N/A,#N/A,FALSE,"28"}</definedName>
    <definedName name="dsaD" hidden="1">{#N/A,#N/A,FALSE,"Pharm";#N/A,#N/A,FALSE,"WWCM"}</definedName>
    <definedName name="DSADSA" hidden="1">{#N/A,#N/A,FALSE,"Pharm";#N/A,#N/A,FALSE,"WWCM"}</definedName>
    <definedName name="dsfa" hidden="1">{#VALUE!,#N/A,FALSE,0;#N/A,#N/A,FALSE,0}</definedName>
    <definedName name="dsfsffss" hidden="1">{#N/A,#N/A,FALSE,"Pharm";#N/A,#N/A,FALSE,"WWCM"}</definedName>
    <definedName name="DSM_1">#REF!</definedName>
    <definedName name="DSM_2">#REF!</definedName>
    <definedName name="DSM_3">#REF!</definedName>
    <definedName name="DSM_KEY1" hidden="1">#REF!</definedName>
    <definedName name="DSM_SORT" hidden="1">#REF!</definedName>
    <definedName name="DSM_WRN.FRP" hidden="1">{#N/A,#N/A,FALSE,"Title";#N/A,#N/A,FALSE,"Index";#N/A,#N/A,FALSE,"1";#N/A,#N/A,FALSE,"2";#N/A,#N/A,FALSE,"3";#N/A,#N/A,FALSE,"4";#N/A,#N/A,FALSE,"5";#N/A,#N/A,FALSE,"6";#N/A,#N/A,FALSE,"7";#N/A,#N/A,FALSE,"8"}</definedName>
    <definedName name="DSMWRN.QUARTFRP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dtert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e">#REF!</definedName>
    <definedName name="ed" hidden="1">{#N/A,#N/A,FALSE,"Sales Graph";#N/A,#N/A,FALSE,"PSBM";#N/A,#N/A,FALSE,"BUC Graph";#N/A,#N/A,FALSE,"P&amp;L - YTD"}</definedName>
    <definedName name="eddd" hidden="1">{#N/A,#N/A,FALSE,"Pharm";#N/A,#N/A,FALSE,"WWCM"}</definedName>
    <definedName name="edddd" hidden="1">{#N/A,#N/A,FALSE,"Pharm";#N/A,#N/A,FALSE,"WWCM"}</definedName>
    <definedName name="EDFG" hidden="1">{#N/A,#N/A,FALSE,"REPORT"}</definedName>
    <definedName name="EEE" hidden="1">{#N/A,#N/A,FALSE,"Pharm";#N/A,#N/A,FALSE,"WWCM"}</definedName>
    <definedName name="eight" hidden="1">[29]states!$A$65,[29]states!$AG$34</definedName>
    <definedName name="EJE">#REF!</definedName>
    <definedName name="ejkfgkjze" hidden="1">{#N/A,#N/A,FALSE,"Pharm";#N/A,#N/A,FALSE,"WWCM"}</definedName>
    <definedName name="ELEC">#REF!</definedName>
    <definedName name="ELECTRO">#REF!</definedName>
    <definedName name="elims2">#REF!</definedName>
    <definedName name="Employee_Benefit_Plans_Sales">#REF!</definedName>
    <definedName name="Employee_Compensation_Sales">#REF!</definedName>
    <definedName name="EMSGJE">#REF!</definedName>
    <definedName name="energy" hidden="1">{#N/A,#N/A,FALSE,"Bgt";#N/A,#N/A,FALSE,"Act";#N/A,#N/A,FALSE,"Chrt Data";#N/A,#N/A,FALSE,"Bus Result";#N/A,#N/A,FALSE,"Main Charts";#N/A,#N/A,FALSE,"P&amp;L Ttl";#N/A,#N/A,FALSE,"P&amp;L C_Ttl";#N/A,#N/A,FALSE,"P&amp;L C_Oct";#N/A,#N/A,FALSE,"P&amp;L C_Sep";#N/A,#N/A,FALSE,"1996";#N/A,#N/A,FALSE,"Data"}</definedName>
    <definedName name="ENGINEERING">#REF!</definedName>
    <definedName name="enrgy" hidden="1">{#N/A,#N/A,FALSE,"Bgt";#N/A,#N/A,FALSE,"Act";#N/A,#N/A,FALSE,"Chrt Data";#N/A,#N/A,FALSE,"Bus Result";#N/A,#N/A,FALSE,"Main Charts";#N/A,#N/A,FALSE,"P&amp;L Ttl";#N/A,#N/A,FALSE,"P&amp;L C_Ttl";#N/A,#N/A,FALSE,"P&amp;L C_Oct";#N/A,#N/A,FALSE,"P&amp;L C_Sep";#N/A,#N/A,FALSE,"1996";#N/A,#N/A,FALSE,"Data"}</definedName>
    <definedName name="ENTITY">[30]Sheet8!$E$2:$E$9</definedName>
    <definedName name="EOPP">#REF!</definedName>
    <definedName name="eq" hidden="1">{#N/A,#N/A,FALSE,"REPORT"}</definedName>
    <definedName name="ER" hidden="1">{#N/A,#N/A,FALSE,"Pharm";#N/A,#N/A,FALSE,"WWCM"}</definedName>
    <definedName name="ercgy" hidden="1">{"Factors Pages 1-2",#N/A,FALSE,"Factors";"Factors Page 3",#N/A,FALSE,"Factors";"Factors Page 4",#N/A,FALSE,"Factors";"Factors Page 5",#N/A,FALSE,"Factors";"Factors Pages 8-27",#N/A,FALSE,"Factors"}</definedName>
    <definedName name="ert" hidden="1">{#N/A,#N/A,FALSE,"Summary EPS";#N/A,#N/A,FALSE,"1st Qtr Electric";#N/A,#N/A,FALSE,"1st Qtr Australia";#N/A,#N/A,FALSE,"1st Qtr Telecom";#N/A,#N/A,FALSE,"1st QTR Other"}</definedName>
    <definedName name="ertyui" hidden="1">{#N/A,#N/A,FALSE,"Pharm";#N/A,#N/A,FALSE,"WWCM"}</definedName>
    <definedName name="ESSAI" hidden="1">{#N/A,#N/A,FALSE,"Pharm";#N/A,#N/A,FALSE,"WWCM"}</definedName>
    <definedName name="EssOptions">"A2100100000030001000001101010_01000"</definedName>
    <definedName name="et" hidden="1">{#N/A,#N/A,FALSE,"Pharm";#N/A,#N/A,FALSE,"WWCM"}</definedName>
    <definedName name="et7o9" hidden="1">{#N/A,#N/A,FALSE,"Pharm";#N/A,#N/A,FALSE,"WWCM"}</definedName>
    <definedName name="etste" hidden="1">{#N/A,#N/A,FALSE,"Pharm";#N/A,#N/A,FALSE,"WWCM"}</definedName>
    <definedName name="EU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EV__LASTREFTIME__" hidden="1">38911.4281481481</definedName>
    <definedName name="ewwe" hidden="1">{#N/A,#N/A,FALSE,"REPORT"}</definedName>
    <definedName name="EXEC">#REF!</definedName>
    <definedName name="ExecutionOrder">#REF!</definedName>
    <definedName name="ExportAllFields">#REF!</definedName>
    <definedName name="EXT_INCOME">#REF!</definedName>
    <definedName name="_xlnm.Extract" localSheetId="2">[31]전사집계!#REF!</definedName>
    <definedName name="_xlnm.Extract">[31]전사집계!#REF!</definedName>
    <definedName name="f">#REF!</definedName>
    <definedName name="F_A_Step_Up_Amortization">#REF!</definedName>
    <definedName name="FasttaxMap">#REF!</definedName>
    <definedName name="FCINV10A">#REF!</definedName>
    <definedName name="FCINV2">#REF!</definedName>
    <definedName name="FCINV4">#REF!</definedName>
    <definedName name="FCINV7A">#REF!</definedName>
    <definedName name="FD">[32]MEMORY!$A$1:$P$37</definedName>
    <definedName name="FDFD" hidden="1">{#N/A,#N/A,FALSE,"Pharm";#N/A,#N/A,FALSE,"WWCM"}</definedName>
    <definedName name="FDHSGFDHGFS" localSheetId="2">'[21]Accept-Reject Matrix'!#REF!</definedName>
    <definedName name="FDHSGFDHGFS" localSheetId="1">'[21]Accept-Reject Matrix'!#REF!</definedName>
    <definedName name="FDHSGFDHGFS">'[21]Accept-Reject Matrix'!#REF!</definedName>
    <definedName name="fdj" hidden="1">{#N/A,#N/A,FALSE,"Pharm";#N/A,#N/A,FALSE,"WWCM"}</definedName>
    <definedName name="FDS" hidden="1">{#N/A,#N/A,FALSE,"REPORT"}</definedName>
    <definedName name="FDSAFDSFA" hidden="1">{#N/A,#N/A,FALSE,"REPORT"}</definedName>
    <definedName name="FDSFSDF" hidden="1">{#N/A,#N/A,FALSE,"REPORT"}</definedName>
    <definedName name="feb">#REF!</definedName>
    <definedName name="fees">#REF!</definedName>
    <definedName name="feesq">#REF!</definedName>
    <definedName name="fer" hidden="1">{#N/A,#N/A,FALSE,"Sales Graph";#N/A,#N/A,FALSE,"PSBM";#N/A,#N/A,FALSE,"BUC Graph";#N/A,#N/A,FALSE,"P&amp;L - YTD"}</definedName>
    <definedName name="FF">[18]MEM수율입고!$BK$2:$CN$140,[18]MEM수율입고!$DY$2:$EF$140</definedName>
    <definedName name="fff" hidden="1">{#N/A,#N/A,FALSE,"Pharm";#N/A,#N/A,FALSE,"WWCM"}</definedName>
    <definedName name="fffffff" hidden="1">{#N/A,#N/A,FALSE,"Pharm";#N/A,#N/A,FALSE,"WWCM"}</definedName>
    <definedName name="fg" hidden="1">{#N/A,#N/A,FALSE,"REPORT"}</definedName>
    <definedName name="FGD" hidden="1">{#N/A,#N/A,FALSE,"REPORT"}</definedName>
    <definedName name="FGINVDIR">#REF!</definedName>
    <definedName name="FGINVFILE">#REF!</definedName>
    <definedName name="fgk" hidden="1">{#N/A,#N/A,FALSE,"Pharm";#N/A,#N/A,FALSE,"WWCM"}</definedName>
    <definedName name="FGTONNES10A">#REF!</definedName>
    <definedName name="FGTONNES2">#REF!</definedName>
    <definedName name="FGTONNES4">#REF!</definedName>
    <definedName name="FGTONNES7A">#REF!</definedName>
    <definedName name="FILE">[33]LINELEV4!$A$1:$AQ$97</definedName>
    <definedName name="Fine">'[12].21 Fines &amp; Penalties'!$E$39</definedName>
    <definedName name="FIRSTPRINTROW">#REF!</definedName>
    <definedName name="five" hidden="1">[29]states!$A$85,[29]states!$G$32</definedName>
    <definedName name="fj" hidden="1">{#N/A,#N/A,FALSE,"Pharm";#N/A,#N/A,FALSE,"WWCM"}</definedName>
    <definedName name="FJEZK" hidden="1">{#N/A,#N/A,FALSE,"Pharm";#N/A,#N/A,FALSE,"WWCM"}</definedName>
    <definedName name="fjy" hidden="1">{#N/A,#N/A,FALSE,"Pharm";#N/A,#N/A,FALSE,"WWCM"}</definedName>
    <definedName name="FLASH가격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foo" hidden="1">{#N/A,#N/A,FALSE,"Bgt";#N/A,#N/A,FALSE,"Act";#N/A,#N/A,FALSE,"Chrt Data";#N/A,#N/A,FALSE,"Bus Result";#N/A,#N/A,FALSE,"Main Charts";#N/A,#N/A,FALSE,"P&amp;L Ttl";#N/A,#N/A,FALSE,"P&amp;L C_Ttl";#N/A,#N/A,FALSE,"P&amp;L C_Oct";#N/A,#N/A,FALSE,"P&amp;L C_Sep";#N/A,#N/A,FALSE,"1996";#N/A,#N/A,FALSE,"Data"}</definedName>
    <definedName name="fop" hidden="1">{#N/A,#N/A,FALSE,"Title";#N/A,#N/A,FALSE,"Index";#N/A,#N/A,FALSE,"1";#N/A,#N/A,FALSE,"2";#N/A,#N/A,FALSE,"3";#N/A,#N/A,FALSE,"4";#N/A,#N/A,FALSE,"5";#N/A,#N/A,FALSE,"6";#N/A,#N/A,FALSE,"7";#N/A,#N/A,FALSE,"8"}</definedName>
    <definedName name="FormFactor">#REF!</definedName>
    <definedName name="four" hidden="1">[29]states!$A$83,[29]states!$AG$25,[29]states!$B$80</definedName>
    <definedName name="FRFERFE" hidden="1">{#N/A,#N/A,FALSE,"Pharm";#N/A,#N/A,FALSE,"WWCM"}</definedName>
    <definedName name="FSDFDS" hidden="1">{#N/A,#N/A,FALSE,"REPORT"}</definedName>
    <definedName name="FSWRN.FRP" hidden="1">{#N/A,#N/A,FALSE,"Title";#N/A,#N/A,FALSE,"Index";#N/A,#N/A,FALSE,"1";#N/A,#N/A,FALSE,"2";#N/A,#N/A,FALSE,"3";#N/A,#N/A,FALSE,"4";#N/A,#N/A,FALSE,"5";#N/A,#N/A,FALSE,"6";#N/A,#N/A,FALSE,"7";#N/A,#N/A,FALSE,"8"}</definedName>
    <definedName name="fswrn.ird" hidden="1">{#N/A,#N/A,FALSE,"Title";#N/A,#N/A,FALSE,"Index";#N/A,#N/A,FALSE,"1";#N/A,#N/A,FALSE,"2";#N/A,#N/A,FALSE,"3";#N/A,#N/A,FALSE,"4";#N/A,#N/A,FALSE,"5";#N/A,#N/A,FALSE,"6";#N/A,#N/A,FALSE,"7";#N/A,#N/A,FALSE,"8"}</definedName>
    <definedName name="FSWRN.QUARTFRP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full">'[13]96월경계 (2)'!$A$13:$W$67,'[13]96월경계 (2)'!$A$70:$W$124,'[13]96월경계 (2)'!$A$127:$W$181,'[13]96월경계 (2)'!$A$183:$W$237,'[13]96월경계 (2)'!$A$240:$W$294,'[13]96월경계 (2)'!$A$300:$W$354,'[13]96월경계 (2)'!$A$357:$W$411,'[13]96월경계 (2)'!$Z$13:$AV$67,'[13]96월경계 (2)'!$Z$70:$AV$124,'[13]96월경계 (2)'!$AX$13:$BT$67,'[13]96월경계 (2)'!$AX$70:$BT$124,'[13]96월경계 (2)'!$AX$127:$BT$181,'[13]96월경계 (2)'!$BX$13:$CT$67,'[13]96월경계 (2)'!$BX$70:$CT$124,'[13]96월경계 (2)'!$BX$127:$CT$181,'[13]96월경계 (2)'!$BX$183:$CT$237,'[13]96월경계 (2)'!$CY$13:$DU$67</definedName>
    <definedName name="FURNITURE">#REF!</definedName>
    <definedName name="FVG" hidden="1">{#N/A,#N/A,FALSE,"Pharm";#N/A,#N/A,FALSE,"WWCM"}</definedName>
    <definedName name="FYE">[19]Legend!$B$3</definedName>
    <definedName name="g" localSheetId="2">[34]INV.STATUS!#REF!</definedName>
    <definedName name="g" hidden="1">{#N/A,#N/A,FALSE,"Pharm";#N/A,#N/A,FALSE,"WWCM"}</definedName>
    <definedName name="Gain_Asset">#REF!</definedName>
    <definedName name="GCOA">'[35]Stmt of Fincl Position Pg 3'!$A$4:$A$980</definedName>
    <definedName name="gdfg" hidden="1">{#N/A,#N/A,FALSE,"Pharm";#N/A,#N/A,FALSE,"WWCM"}</definedName>
    <definedName name="gdfgdf" hidden="1">{#N/A,#N/A,FALSE,"Pharm";#N/A,#N/A,FALSE,"WWCM"}</definedName>
    <definedName name="gdgf" hidden="1">{#N/A,#N/A,FALSE,"Pharm";#N/A,#N/A,FALSE,"WWCM"}</definedName>
    <definedName name="gdsgfdsg" hidden="1">{#N/A,#N/A,FALSE,"Pharm";#N/A,#N/A,FALSE,"WWCM"}</definedName>
    <definedName name="Generation">#REF!</definedName>
    <definedName name="GET">#REF!</definedName>
    <definedName name="GETTY">#REF!</definedName>
    <definedName name="gfds" hidden="1">{#N/A,#N/A,FALSE,"P&amp;L Ttl";#N/A,#N/A,FALSE,"P&amp;L C_Ttl New";#N/A,#N/A,FALSE,"Bus Res";#N/A,#N/A,FALSE,"Chrts";#N/A,#N/A,FALSE,"pcf";#N/A,#N/A,FALSE,"pcr ";#N/A,#N/A,FALSE,"Exp Stmt ";#N/A,#N/A,FALSE,"Exp Stmt BU";#N/A,#N/A,FALSE,"Cap";#N/A,#N/A,FALSE,"IT Ytd"}</definedName>
    <definedName name="gfgf" hidden="1">{#N/A,#N/A,FALSE,"REPORT"}</definedName>
    <definedName name="GFISDATA">#REF!</definedName>
    <definedName name="GHDSAG" hidden="1">{#N/A,#N/A,FALSE,"Pharm";#N/A,#N/A,FALSE,"WWCM"}</definedName>
    <definedName name="ghgdfhj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ghjggjh" hidden="1">{#N/A,#N/A,FALSE,"Pharm";#N/A,#N/A,FALSE,"WWCM"}</definedName>
    <definedName name="ghk" hidden="1">{#N/A,#N/A,FALSE,"Pharm";#N/A,#N/A,FALSE,"WWCM"}</definedName>
    <definedName name="Gift">'[12].18 Corporate Gifts'!$G$38</definedName>
    <definedName name="GL_CAT">#REF!</definedName>
    <definedName name="gla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md" hidden="1">{#N/A,#N/A,FALSE,"REPORT"}</definedName>
    <definedName name="GoodDie">[36]MEM수율입고!$BK$2:$CN$140,[36]MEM수율입고!$DY$2:$EF$140</definedName>
    <definedName name="gpm">[37]사업부별!$A$3:$M$38,[37]사업부별!$A$44:$M$79,[37]사업부별!$A$84:$M$119</definedName>
    <definedName name="gpm별">[38]증감내역!$I$1:$N$22,[38]증감내역!$P$1:$U$22,[38]증감내역!$W$1:$AB$22,[38]증감내역!$B$1:$G$22</definedName>
    <definedName name="graph" hidden="1">{#N/A,#N/A,FALSE,"REPORT"}</definedName>
    <definedName name="graphs2" hidden="1">{#N/A,#N/A,FALSE,"REPORT"}</definedName>
    <definedName name="grftegt" hidden="1">{#N/A,#N/A,FALSE,"REPORT"}</definedName>
    <definedName name="GROUP">#REF!</definedName>
    <definedName name="gsdfgfdhg" hidden="1">{#N/A,#N/A,FALSE,"Pharm";#N/A,#N/A,FALSE,"WWCM"}</definedName>
    <definedName name="gsfdgfsdgrydet" hidden="1">{#N/A,#N/A,FALSE,"Pharm";#N/A,#N/A,FALSE,"WWCM"}</definedName>
    <definedName name="GUS" hidden="1">{#N/A,#N/A,FALSE,"Pharm";#N/A,#N/A,FALSE,"WWCM"}</definedName>
    <definedName name="GVKey" localSheetId="2">"001794-01"</definedName>
    <definedName name="GVKey">"021686-01"</definedName>
    <definedName name="h" localSheetId="2">#REF!</definedName>
    <definedName name="h" localSheetId="1">#REF!</definedName>
    <definedName name="h">#REF!</definedName>
    <definedName name="HC">#REF!</definedName>
    <definedName name="HC_Works">#REF!</definedName>
    <definedName name="hd" hidden="1">{#N/A,#N/A,FALSE,"Pharm";#N/A,#N/A,FALSE,"WWCM"}</definedName>
    <definedName name="hdf" hidden="1">{#N/A,#N/A,FALSE,"REPORT"}</definedName>
    <definedName name="hdghgfhdfh" hidden="1">{#N/A,#N/A,FALSE,"Pharm";#N/A,#N/A,FALSE,"WWCM"}</definedName>
    <definedName name="hdsfh" hidden="1">{#N/A,#N/A,FALSE,"Pharm";#N/A,#N/A,FALSE,"WWCM"}</definedName>
    <definedName name="HEADER">#REF!</definedName>
    <definedName name="hffg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hfgh" hidden="1">{#N/A,#N/A,FALSE,"Pharm";#N/A,#N/A,FALSE,"WWCM"}</definedName>
    <definedName name="HFJ" hidden="1">{#N/A,#N/A,FALSE,"REPORT"}</definedName>
    <definedName name="hg" hidden="1">{#N/A,#N/A,FALSE,"Pharm";#N/A,#N/A,FALSE,"WWCM"}</definedName>
    <definedName name="HGDSH" hidden="1">{#N/A,#N/A,FALSE,"Pharm";#N/A,#N/A,FALSE,"WWCM"}</definedName>
    <definedName name="hger" hidden="1">{#N/A,#N/A,FALSE,"REPORT"}</definedName>
    <definedName name="HGFDHGF" hidden="1">{#N/A,#N/A,FALSE,"REPORT"}</definedName>
    <definedName name="HGFHGFDH" hidden="1">{#N/A,#N/A,FALSE,"Pharm";#N/A,#N/A,FALSE,"WWCM"}</definedName>
    <definedName name="hgkhjk" hidden="1">{#N/A,#N/A,FALSE,"Pharm";#N/A,#N/A,FALSE,"WWCM"}</definedName>
    <definedName name="hhfdh" hidden="1">{#N/A,#N/A,FALSE,"Pharm";#N/A,#N/A,FALSE,"WWCM"}</definedName>
    <definedName name="hhh" hidden="1">{#N/A,#N/A,FALSE,"REPORT"}</definedName>
    <definedName name="Historical_and_Projected_Balance_Sheet_Assumptions__CONTINENTAL">#REF!</definedName>
    <definedName name="HMG" hidden="1">{#N/A,#N/A,FALSE,"REPORT"}</definedName>
    <definedName name="hrwth" hidden="1">{#N/A,#N/A,FALSE,"REPORT"}</definedName>
    <definedName name="HTML_CodePage" hidden="1">949</definedName>
    <definedName name="HTML_Control" hidden="1">{"'요약지표'!$J$9"}</definedName>
    <definedName name="HTML_Description" hidden="1">""</definedName>
    <definedName name="HTML_Email" hidden="1">""</definedName>
    <definedName name="HTML_Header" hidden="1">"요약지표"</definedName>
    <definedName name="HTML_LastUpdate" hidden="1">"2002-07-26"</definedName>
    <definedName name="HTML_LineAfter" hidden="1">FALSE</definedName>
    <definedName name="HTML_LineBefore" hidden="1">FALSE</definedName>
    <definedName name="HTML_Name" hidden="1">"yj"</definedName>
    <definedName name="HTML_OBDlg2" hidden="1">TRUE</definedName>
    <definedName name="HTML_OBDlg4" hidden="1">TRUE</definedName>
    <definedName name="HTML_OS" hidden="1">0</definedName>
    <definedName name="HTML_PathFile" hidden="1">"C:\temp\MyHTML.htm"</definedName>
    <definedName name="HTML_Title" hidden="1">"자료1"</definedName>
    <definedName name="Hypertention" hidden="1">{#N/A,#N/A,FALSE,"Pharm";#N/A,#N/A,FALSE,"WWCM"}</definedName>
    <definedName name="hypo" hidden="1">{#N/A,#N/A,FALSE,"Pharm";#N/A,#N/A,FALSE,"WWCM"}</definedName>
    <definedName name="hyyy">#REF!</definedName>
    <definedName name="i" hidden="1">{#N/A,#N/A,FALSE,"Pharm";#N/A,#N/A,FALSE,"WWCM"}</definedName>
    <definedName name="IDN">#REF!</definedName>
    <definedName name="idtbal">#REF!</definedName>
    <definedName name="IHY" hidden="1">{#N/A,#N/A,FALSE,"Pharm";#N/A,#N/A,FALSE,"WWCM"}</definedName>
    <definedName name="IIIPO" hidden="1">{#N/A,#N/A,FALSE,"Pharm";#N/A,#N/A,FALSE,"WWCM"}</definedName>
    <definedName name="in" hidden="1">{"YTD-Total",#N/A,TRUE,"Provision";"YTD-Utility",#N/A,TRUE,"Prov Utility";"YTD-NonUtility",#N/A,TRUE,"Prov NonUtility"}</definedName>
    <definedName name="inc">#REF!</definedName>
    <definedName name="incq">#REF!</definedName>
    <definedName name="incs">#REF!</definedName>
    <definedName name="incs3">#REF!</definedName>
    <definedName name="incsq">#REF!</definedName>
    <definedName name="INDEX">#REF!</definedName>
    <definedName name="indexrange">#REF!</definedName>
    <definedName name="Infra">#REF!</definedName>
    <definedName name="Infrared_Technologies">#REF!</definedName>
    <definedName name="Infra분류">#REF!</definedName>
    <definedName name="INGRAM">#REF!</definedName>
    <definedName name="Insurance">'[12].40 Accrued Insurance'!$G$22</definedName>
    <definedName name="INT">#REF!</definedName>
    <definedName name="Inter_Sales" hidden="1">"AS2DocumentBrowse"</definedName>
    <definedName name="INTERCO">#REF!</definedName>
    <definedName name="Interest">#REF!</definedName>
    <definedName name="inv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entory" localSheetId="2">IOtoTC!Inventory</definedName>
    <definedName name="Inventory">#N/A</definedName>
    <definedName name="Inventory_Reserve">'[12].34 Inventory Reserves'!$E$28</definedName>
    <definedName name="Inventory_Turnover">#REF!</definedName>
    <definedName name="iolwehf" hidden="1">{#N/A,#N/A,FALSE,"REPORT"}</definedName>
    <definedName name="IP" hidden="1">{#N/A,#N/A,FALSE,"Pharm";#N/A,#N/A,FALSE,"WWCM"}</definedName>
    <definedName name="IPO" localSheetId="2">IOtoTC!IPO</definedName>
    <definedName name="IPO">#N/A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TER_TAX_INCOME_FDIC" hidden="1">"c6583"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_UNUSED_UNUSED" hidden="1">"c8135"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_UNUSED_UNUSED" hidden="1">"c8137"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OVER_SHARES" hidden="1">"c1349"</definedName>
    <definedName name="IQ_BV_SHARE" hidden="1">"c100"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OPER" hidden="1">"c6293"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P" hidden="1">"c8888"</definedName>
    <definedName name="IQ_CASH_OPER_AP_ABS" hidden="1">"c8907"</definedName>
    <definedName name="IQ_CASH_OPER_NAME_AP" hidden="1">"c8926"</definedName>
    <definedName name="IQ_CASH_OPER_NAME_AP_ABS" hidden="1">"c8945"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_UNUSED_UNUSED" hidden="1">"c8280"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ECTION_DOMESTIC_FDIC" hidden="1">"c6387"</definedName>
    <definedName name="IQ_COMBINED_RATIO" hidden="1">"c176"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_FDIC" hidden="1">"c6522"</definedName>
    <definedName name="IQ_CONVERT" hidden="1">"c2536"</definedName>
    <definedName name="IQ_CONVERT_PCT" hidden="1">"c2537"</definedName>
    <definedName name="IQ_CONVEYED_TO_OTHERS_FDIC" hidden="1">"c6534"</definedName>
    <definedName name="IQ_CORE_CAPITAL_RATIO_FDIC" hidden="1">"c6745"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 hidden="1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_UNUSED_UNUSED" hidden="1">"c7947"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_UNUSED_UNUSED" hidden="1">"c8167"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COVERAGE_NET_CHARGE_OFFS_FDIC" hidden="1">"c6735"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XCL_SBC" hidden="1">"c3082"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XCL_SBC" hidden="1">"c3081"</definedName>
    <definedName name="IQ_EBITDA_INT" hidden="1">"c373"</definedName>
    <definedName name="IQ_EBITDA_MARGIN" hidden="1">"c372"</definedName>
    <definedName name="IQ_EBITDA_OVER_TOTAL_IE" hidden="1">"c1371"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SUBTOTAL_AP" hidden="1">"c8982"</definedName>
    <definedName name="IQ_EBT_UTI" hidden="1">"c390"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27" hidden="1">"c6927"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147" hidden="1">"c7147"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367" hidden="1">"c7367"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587" hidden="1">"c7587"</definedName>
    <definedName name="IQ_ECO_METRIC_7648_UNUSED_UNUSED_UNUSED" hidden="1">"c7648"</definedName>
    <definedName name="IQ_ECO_METRIC_7704" hidden="1">"c7704"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_UNUSED_UNUSED" hidden="1">"c8436"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P" hidden="1">"c8880"</definedName>
    <definedName name="IQ_EPS_AP_ABS" hidden="1">"c8899"</definedName>
    <definedName name="IQ_EPS_NAME_AP" hidden="1">"c8918"</definedName>
    <definedName name="IQ_EPS_NAME_AP_ABS" hidden="1">"c8937"</definedName>
    <definedName name="IQ_EPS_NORM" hidden="1">"c1902"</definedName>
    <definedName name="IQ_EQUITY_AFFIL" hidden="1">"c1451"</definedName>
    <definedName name="IQ_EQUITY_AP" hidden="1">"c8887"</definedName>
    <definedName name="IQ_EQUITY_AP_ABS" hidden="1">"c8906"</definedName>
    <definedName name="IQ_EQUITY_CAPITAL_ASSETS_FDIC" hidden="1">"c6744"</definedName>
    <definedName name="IQ_EQUITY_FDIC" hidden="1">"c6353"</definedName>
    <definedName name="IQ_EQUITY_METHOD" hidden="1">"c404"</definedName>
    <definedName name="IQ_EQUITY_NAME_AP" hidden="1">"c8925"</definedName>
    <definedName name="IQ_EQUITY_NAME_AP_ABS" hidden="1">"c8944"</definedName>
    <definedName name="IQ_EQUITY_SECURITIES_FDIC" hidden="1">"c6304"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_CODE_">"019802400"</definedName>
    <definedName name="IQ_EXPENSES_AP" hidden="1">"c8875"</definedName>
    <definedName name="IQ_EXPENSES_AP_ABS" hidden="1">"c8894"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_UNUSED_UNUSED" hidden="1">"c8401"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" hidden="1">"c11931"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" hidden="1">"c11932"</definedName>
    <definedName name="IQ_EXPORTS_GOODS_REAL_SAAR_YOY_FC_UNUSED_UNUSED_UNUSED" hidden="1">"c8292"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_UNUSED_UNUSED" hidden="1">"c7961"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_UNUSED_UNUSED" hidden="1">"c8296"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_UNUSED_UNUSED" hidden="1">"c8181"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EXTRAORDINARY_GAINS_FDIC" hidden="1">"c6586"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FDIC" hidden="1">"c6343"</definedName>
    <definedName name="IQ_FED_FUNDS_SOLD_FDIC" hidden="1">"c6307"</definedName>
    <definedName name="IQ_FEDFUNDS_SOLD" hidden="1">"c2256"</definedName>
    <definedName name="IQ_FFO" hidden="1">"c1574"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H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ED_ASSET_TURNS" hidden="1">"c445"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_UNUSED_UNUSED" hidden="1">"c8298"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_UNUSED_UNUSED" hidden="1">"c8190"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OANS" hidden="1">"c448"</definedName>
    <definedName name="IQ_FQ">500</definedName>
    <definedName name="IQ_FUEL" hidden="1">"c449"</definedName>
    <definedName name="IQ_FULL_TIME" hidden="1">"c450"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SPOT_FDIC" hidden="1">"c6356"</definedName>
    <definedName name="IQ_FY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_UNUSED_UNUSED" hidden="1">"c8209"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 hidden="1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UB_NOTES_FDIC" hidden="1">"c6568"</definedName>
    <definedName name="IQ_INTANGIBLES_NET" hidden="1">"c1407"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D_GUARANTEED_US_FDIC" hidden="1">"c6404"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CENSED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REPAIR" hidden="1">"c2087"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ONE_YEAR_LESS_FDIC" hidden="1">"c6425"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ONEY_MARKET_DEPOSIT_ACCOUNTS_FDIC" hidden="1">"c6553"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IDENTIAL_LOANS_FDIC" hidden="1">"c6311"</definedName>
    <definedName name="IQ_NAMES_REVISION_DATE_" hidden="1">41017.6857060185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MARGIN" hidden="1">"c794"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SFAS" hidden="1">"c795"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"c11750"</definedName>
    <definedName name="IQ_NON_INT_BEARING_DEPOSITS" hidden="1">"c800"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_UNUSED_UNUSED" hidden="1">"c8248"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NSACTION_ACCOUNTS_FDIC" hidden="1">"c6552"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" hidden="1">"c6240"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DJUST_GROSS_LOANS" hidden="1">"c859"</definedName>
    <definedName name="IQ_OTHER_ADJUSTMENTS_COVERED" hidden="1">"c9961"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PART_TIME" hidden="1">"c1024"</definedName>
    <definedName name="IQ_PARTICIPATION_POOLS_RESIDENTIAL_MORTGAGES_FDIC" hidden="1">"c6403"</definedName>
    <definedName name="IQ_PARTNERSHIP_INC_RE" hidden="1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NORMALIZED" hidden="1">"c2207"</definedName>
    <definedName name="IQ_PE_RATIO" hidden="1">"c1610"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INSURED_FDIC" hidden="1">"c6374"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RETURN_ASSETS_FDIC" hidden="1">"c6731"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DATE" hidden="1">"c1069"</definedName>
    <definedName name="IQ_PRICING_DATE" hidden="1">"c1613"</definedName>
    <definedName name="IQ_PRIMARY_INDUSTRY" hidden="1">"c1070"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PV_PREMIUMS_NEW_BUSINESS" hidden="1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 hidden="1">"c8750"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GAIN_LOSS_SALE_ASSETS" hidden="1">"c8751"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AL_REV" hidden="1">"c1101"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DIC" hidden="1">"c6730"</definedName>
    <definedName name="IQ_RETURN_ASSETS_FS" hidden="1">"c1116"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DIC" hidden="1">"c6732"</definedName>
    <definedName name="IQ_RETURN_EQUITY_FS" hidden="1">"c1121"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NAME_AP" hidden="1">"c8911"</definedName>
    <definedName name="IQ_REV_NAME_AP_ABS" hidden="1">"c8930"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ISION_DATE_" hidden="1">39777.5390393519</definedName>
    <definedName name="IQ_RISK_ADJ_BANK_ASSETS" hidden="1">"c2670"</definedName>
    <definedName name="IQ_RISK_WEIGHTED_ASSETS_FDIC" hidden="1">"c6370"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Y" hidden="1">"c1130"</definedName>
    <definedName name="IQ_SALARY_FDIC" hidden="1">"c6576"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EC_PURCHASED_RESELL" hidden="1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CURITY_BORROW" hidden="1">"c1152"</definedName>
    <definedName name="IQ_SECURITY_OWN" hidden="1">"c1153"</definedName>
    <definedName name="IQ_SECURITY_RESELL" hidden="1">"c1154"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RPLUS_FDIC" hidden="1">"c6351"</definedName>
    <definedName name="IQ_SVA" hidden="1">"c1214"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FDIC" hidden="1">"c6339"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NON_CURRENT" hidden="1">"c6191"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POSITS" hidden="1">"c1265"</definedName>
    <definedName name="IQ_TOTAL_DEPOSITS_FDIC" hidden="1">"c6342"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SUBTOTAL_AP" hidden="1">"c8989"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DIC" hidden="1">"c6348"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ISK_BASED_CAPITAL_RATIO_FDIC" hidden="1">"c6747"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LIABILITIES_FDIC" hidden="1">"c6344"</definedName>
    <definedName name="IQ_TRANSACTION_ACCOUNTS_FDIC" hidden="1">"c6544"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>3000</definedName>
    <definedName name="IQ_YTDMONTH" hidden="1">130000</definedName>
    <definedName name="IQ_Z_SCORE" hidden="1">"c1339"</definedName>
    <definedName name="IRAD">[39]Indirect!$B$1:$D$32</definedName>
    <definedName name="irad_lookup">'[40]IR&amp;D 9 month Dec-05'!$B$5:$F$2212</definedName>
    <definedName name="Irbe" hidden="1">{#N/A,#N/A,FALSE,"Pharm";#N/A,#N/A,FALSE,"WWCM"}</definedName>
    <definedName name="IS">#REF!</definedName>
    <definedName name="ISDATA">#REF!</definedName>
    <definedName name="ISDATA2">#REF!</definedName>
    <definedName name="ISDATA2Q">#REF!</definedName>
    <definedName name="ISDATA3Q">#REF!</definedName>
    <definedName name="ITEM">#REF!</definedName>
    <definedName name="itri" hidden="1">{#N/A,#N/A,FALSE,"REPORT"}</definedName>
    <definedName name="iui" hidden="1">{#N/A,#N/A,FALSE,"Pharm";#N/A,#N/A,FALSE,"WWCM"}</definedName>
    <definedName name="iup" hidden="1">{#N/A,#N/A,FALSE,"REPORT"}</definedName>
    <definedName name="j" hidden="1">{#N/A,#N/A,FALSE,"Pharm";#N/A,#N/A,FALSE,"WWCM"}</definedName>
    <definedName name="Jan">#REF!</definedName>
    <definedName name="jdk" hidden="1">0</definedName>
    <definedName name="JE">#REF!</definedName>
    <definedName name="JER">#REF!</definedName>
    <definedName name="Jerry" hidden="1">{#N/A,#N/A,FALSE,"Title Page (4)";#N/A,#N/A,FALSE,"YTD - Total";#N/A,#N/A,FALSE,"MTH - Total"}</definedName>
    <definedName name="Jerry1" hidden="1">{#N/A,#N/A,FALSE,"Sales Graph";#N/A,#N/A,FALSE,"BUC Graph";#N/A,#N/A,FALSE,"P&amp;L - YTD"}</definedName>
    <definedName name="Jerry2" hidden="1">{#N/A,#N/A,FALSE,"Sales Graph";#N/A,#N/A,FALSE,"PSBM";#N/A,#N/A,FALSE,"BUC Graph";#N/A,#N/A,FALSE,"P&amp;L - YTD"}</definedName>
    <definedName name="Jerry3" hidden="1">{#N/A,#N/A,FALSE,"Pharm";#N/A,#N/A,FALSE,"WWCM"}</definedName>
    <definedName name="Jerry4" hidden="1">{#N/A,#N/A,FALSE,"Sales Graph";#N/A,#N/A,FALSE,"BUC Graph";#N/A,#N/A,FALSE,"P&amp;L - YTD"}</definedName>
    <definedName name="jfgw" hidden="1">{#N/A,#N/A,FALSE,"Pharm";#N/A,#N/A,FALSE,"WWCM"}</definedName>
    <definedName name="jgdhgf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JHGD" hidden="1">{#N/A,#N/A,FALSE,"REPORT"}</definedName>
    <definedName name="JHGJGF" hidden="1">{#N/A,#N/A,FALSE,"Pharm";#N/A,#N/A,FALSE,"WWCM"}</definedName>
    <definedName name="JHJHGFGJ" hidden="1">{#N/A,#N/A,FALSE,"Pharm";#N/A,#N/A,FALSE,"WWCM"}</definedName>
    <definedName name="jhljlk" hidden="1">{#N/A,#N/A,FALSE,"Pharm";#N/A,#N/A,FALSE,"WWCM"}</definedName>
    <definedName name="jjj" hidden="1">{#N/A,#N/A,FALSE,"REPORT"}</definedName>
    <definedName name="jjjj" hidden="1">{#N/A,#N/A,FALSE,"REPORT"}</definedName>
    <definedName name="jjjjj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joñjhlk" hidden="1">{#N/A,#N/A,FALSE,"Pharm";#N/A,#N/A,FALSE,"WWCM"}</definedName>
    <definedName name="JOURNAL">#REF!</definedName>
    <definedName name="judy" hidden="1">{#N/A,#N/A,FALSE,"Pharm";#N/A,#N/A,FALSE,"WWCM"}</definedName>
    <definedName name="judy1" hidden="1">{#N/A,#N/A,FALSE,"Pharm";#N/A,#N/A,FALSE,"WWCM"}</definedName>
    <definedName name="july" hidden="1">{#N/A,#N/A,FALSE,"REPORT"}</definedName>
    <definedName name="july2001" hidden="1">{#N/A,#N/A,FALSE,"1";#N/A,#N/A,FALSE,"2";#N/A,#N/A,FALSE,"16 - 17";#N/A,#N/A,FALSE,"18 - 19";#N/A,#N/A,FALSE,"26";#N/A,#N/A,FALSE,"27";#N/A,#N/A,FALSE,"28"}</definedName>
    <definedName name="k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kgh" hidden="1">{#N/A,#N/A,FALSE,"Pharm";#N/A,#N/A,FALSE,"WWCM"}</definedName>
    <definedName name="khg" hidden="1">{#N/A,#N/A,FALSE,"Pharm";#N/A,#N/A,FALSE,"WWCM"}</definedName>
    <definedName name="KJH" hidden="1">{#N/A,#N/A,FALSE,"REPORT"}</definedName>
    <definedName name="KJHGG" hidden="1">{#N/A,#N/A,FALSE,"Pharm";#N/A,#N/A,FALSE,"WWCM"}</definedName>
    <definedName name="kk" hidden="1">{#N/A,#N/A,FALSE,"Pharm";#N/A,#N/A,FALSE,"WWCM"}</definedName>
    <definedName name="KKK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kslkjkjlkjd" hidden="1">{#N/A,#N/A,FALSE,"REPORT"}</definedName>
    <definedName name="l">#REF!</definedName>
    <definedName name="LabelEntry">#REF!</definedName>
    <definedName name="LASTPRINTROW">#REF!</definedName>
    <definedName name="LCD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LCDBS">#REF!,#REF!,#REF!,#REF!</definedName>
    <definedName name="lcd잉여">#REF!</definedName>
    <definedName name="Liabilities">#REF!</definedName>
    <definedName name="LineDrawConditionArea1">[41]DATASHT2!$D$5:$D$44</definedName>
    <definedName name="LineDrawConditionArea3">[42]DATASHT2!$E$5:$E$29</definedName>
    <definedName name="LineDrawConditionArea4">[42]DATASHT2!$E$5:$E$29</definedName>
    <definedName name="LineDrawConditionArea5">[42]DATASHT2!$E$5:$E$29</definedName>
    <definedName name="Link_A010">#REF!</definedName>
    <definedName name="Link_A020">#REF!</definedName>
    <definedName name="Link_A030">#REF!</definedName>
    <definedName name="Link_A040">#REF!</definedName>
    <definedName name="Link_A041">#REF!</definedName>
    <definedName name="Link_A050">#REF!</definedName>
    <definedName name="Link_B010">#REF!</definedName>
    <definedName name="Link_B021">#REF!</definedName>
    <definedName name="Link_B022">#REF!</definedName>
    <definedName name="Link_B023">#REF!</definedName>
    <definedName name="Link_B031">#REF!</definedName>
    <definedName name="Link_B032">#REF!</definedName>
    <definedName name="Link_B033">#REF!</definedName>
    <definedName name="Link_B034">#REF!</definedName>
    <definedName name="Link_B035">#REF!</definedName>
    <definedName name="Link_B035B">#REF!</definedName>
    <definedName name="Link_B036">#REF!</definedName>
    <definedName name="Link_B040">#REF!</definedName>
    <definedName name="Link_B051">#REF!</definedName>
    <definedName name="Link_B052">#REF!</definedName>
    <definedName name="Link_B053">#REF!</definedName>
    <definedName name="Link_B054">#REF!</definedName>
    <definedName name="Link_B060">#REF!</definedName>
    <definedName name="Link_B070">#REF!</definedName>
    <definedName name="Link_B080">#REF!</definedName>
    <definedName name="Link_B090">#REF!</definedName>
    <definedName name="Link_B100">#REF!</definedName>
    <definedName name="Link_B110">#REF!</definedName>
    <definedName name="Link_B120">#REF!</definedName>
    <definedName name="Link_B130">#REF!</definedName>
    <definedName name="Link_C010">#REF!</definedName>
    <definedName name="Link_C020">#REF!</definedName>
    <definedName name="Link_C030">#REF!</definedName>
    <definedName name="Link_C040">#REF!</definedName>
    <definedName name="Link_C042">#REF!</definedName>
    <definedName name="Link_C051">#REF!</definedName>
    <definedName name="Link_C052">#REF!</definedName>
    <definedName name="Link_C061">#REF!</definedName>
    <definedName name="Link_C062">#REF!</definedName>
    <definedName name="Link_C063">#REF!</definedName>
    <definedName name="Link_C070">#REF!</definedName>
    <definedName name="Link_C080">#REF!</definedName>
    <definedName name="Link_D010">#REF!</definedName>
    <definedName name="Link_D021">#REF!</definedName>
    <definedName name="Link_D022">#REF!</definedName>
    <definedName name="Link_D023">#REF!</definedName>
    <definedName name="Link_D030">#REF!</definedName>
    <definedName name="Link_D040">#REF!</definedName>
    <definedName name="Link_D050">#REF!</definedName>
    <definedName name="Link_D060">#REF!</definedName>
    <definedName name="Link_E010">#REF!</definedName>
    <definedName name="Link_E021">#REF!</definedName>
    <definedName name="Link_E022">#REF!</definedName>
    <definedName name="Link_E023">#REF!</definedName>
    <definedName name="Link_E024">#REF!</definedName>
    <definedName name="Link_E025">#REF!</definedName>
    <definedName name="Link_E030">#REF!</definedName>
    <definedName name="Link_E031">#REF!</definedName>
    <definedName name="Link_E032">#REF!</definedName>
    <definedName name="Link_E033">#REF!</definedName>
    <definedName name="Link_E034">#REF!</definedName>
    <definedName name="Link_E035">#REF!</definedName>
    <definedName name="Link_E040">#REF!</definedName>
    <definedName name="Link_F010">#REF!</definedName>
    <definedName name="Link_F020">#REF!</definedName>
    <definedName name="Link_F030">#REF!</definedName>
    <definedName name="Link_F040">#REF!</definedName>
    <definedName name="Link_F050">#REF!</definedName>
    <definedName name="Link_F060">#REF!</definedName>
    <definedName name="Link_F070">#REF!</definedName>
    <definedName name="Link_F080">#REF!</definedName>
    <definedName name="Link_F090">#REF!</definedName>
    <definedName name="Link_F100">#REF!</definedName>
    <definedName name="Link_F110">#REF!</definedName>
    <definedName name="Link_F111">#REF!</definedName>
    <definedName name="Link_F112">#REF!</definedName>
    <definedName name="ListArea1">#REF!</definedName>
    <definedName name="ListArea2">#REF!</definedName>
    <definedName name="ListOffset" hidden="1">1</definedName>
    <definedName name="LL">#REF!</definedName>
    <definedName name="lll" hidden="1">{#N/A,#N/A,FALSE,"Title Page (2)";#N/A,#N/A,FALSE,"YTD - Pharm";#N/A,#N/A,FALSE,"MTH - Pharm"}</definedName>
    <definedName name="lllpo" hidden="1">{#N/A,#N/A,FALSE,"Pharm";#N/A,#N/A,FALSE,"WWCM"}</definedName>
    <definedName name="lolin" hidden="1">{#N/A,#N/A,FALSE,"Pharm";#N/A,#N/A,FALSE,"WWCM"}</definedName>
    <definedName name="loliuuu" hidden="1">{#N/A,#N/A,FALSE,"Pharm";#N/A,#N/A,FALSE,"WWCM"}</definedName>
    <definedName name="LOLO" hidden="1">{#N/A,#N/A,FALSE,"Pharm";#N/A,#N/A,FALSE,"WWCM"}</definedName>
    <definedName name="lop" hidden="1">{#N/A,#N/A,FALSE,"Title";#N/A,#N/A,FALSE,"Index";#N/A,#N/A,FALSE,"1";#N/A,#N/A,FALSE,"2";#N/A,#N/A,FALSE,"3";#N/A,#N/A,FALSE,"4";#N/A,#N/A,FALSE,"5";#N/A,#N/A,FALSE,"6";#N/A,#N/A,FALSE,"7";#N/A,#N/A,FALSE,"8"}</definedName>
    <definedName name="Lrate00">#REF!</definedName>
    <definedName name="Lrate01">#REF!</definedName>
    <definedName name="Lrate02">#REF!</definedName>
    <definedName name="Lrate03">#REF!</definedName>
    <definedName name="Lrate04">#REF!</definedName>
    <definedName name="Lrate05" localSheetId="2">'[43]Interest Rates'!$C$8</definedName>
    <definedName name="Lrate05">'[44]Interest Rates'!$C$8</definedName>
    <definedName name="Lrate06" localSheetId="2">'[43]Interest Rates'!$C$7</definedName>
    <definedName name="Lrate06">'[44]Interest Rates'!$C$7</definedName>
    <definedName name="Lrate07" localSheetId="2">'[43]Interest Rates'!$C$6</definedName>
    <definedName name="Lrate07">'[44]Interest Rates'!$C$6</definedName>
    <definedName name="Lrate08" localSheetId="2">'[43]Interest Rates'!$C$5</definedName>
    <definedName name="Lrate08">'[44]Interest Rates'!$C$5</definedName>
    <definedName name="Lrate09" localSheetId="2">'[43]Interest Rates'!$C$4</definedName>
    <definedName name="Lrate09">'[44]Interest Rates'!$C$4</definedName>
    <definedName name="Lrate10">[45]Parameters!$C$12</definedName>
    <definedName name="Lrate11">[45]Parameters!$C$11</definedName>
    <definedName name="Lrate12">[45]Parameters!$C$10</definedName>
    <definedName name="Lrate95">#REF!</definedName>
    <definedName name="Lrate96">#REF!</definedName>
    <definedName name="Lrate97">#REF!</definedName>
    <definedName name="Lrate98">#REF!</definedName>
    <definedName name="Lrate99">#REF!</definedName>
    <definedName name="LSIBS">#REF!,#REF!,#REF!,#REF!</definedName>
    <definedName name="LSI경영">#REF!</definedName>
    <definedName name="LSI실적">#REF!</definedName>
    <definedName name="ltm">#REF!</definedName>
    <definedName name="luoñioñkñ" hidden="1">{#N/A,#N/A,FALSE,"REPORT"}</definedName>
    <definedName name="ly">[19]Legend!$B$5</definedName>
    <definedName name="LYN">#REF!</definedName>
    <definedName name="m" hidden="1">{#N/A,#N/A,FALSE,"Pharm";#N/A,#N/A,FALSE,"WWCM"}</definedName>
    <definedName name="MACHINERY">#REF!</definedName>
    <definedName name="MACROS">#REF!</definedName>
    <definedName name="MANUFACTURING">#REF!</definedName>
    <definedName name="MARG">#REF!</definedName>
    <definedName name="Maria" hidden="1">{#N/A,#N/A,FALSE,"REPORT"}</definedName>
    <definedName name="Master" hidden="1">{#N/A,#N/A,FALSE,"Actual";#N/A,#N/A,FALSE,"Normalized";#N/A,#N/A,FALSE,"Electric Actual";#N/A,#N/A,FALSE,"Electric Normalized"}</definedName>
    <definedName name="MaterialEntry">#REF!</definedName>
    <definedName name="MATL">#REF!</definedName>
    <definedName name="MDX.EXECUTE_">0</definedName>
    <definedName name="mdx_query">#REF!</definedName>
    <definedName name="me">'[12].35 Meals &amp; Entertainment'!$D$42</definedName>
    <definedName name="memobs">#REF!,#REF!,#REF!,#REF!</definedName>
    <definedName name="MENU">#REF!</definedName>
    <definedName name="metirc2">#REF!</definedName>
    <definedName name="metric1">#REF!</definedName>
    <definedName name="metric2">#REF!</definedName>
    <definedName name="metric3">#REF!</definedName>
    <definedName name="metric4">#REF!</definedName>
    <definedName name="metric5">#REF!</definedName>
    <definedName name="mhjgm" hidden="1">{#N/A,#N/A,FALSE,"1";#N/A,#N/A,FALSE,"2";#N/A,#N/A,FALSE,"16 - 17";#N/A,#N/A,FALSE,"18 - 19";#N/A,#N/A,FALSE,"26";#N/A,#N/A,FALSE,"27";#N/A,#N/A,FALSE,"28"}</definedName>
    <definedName name="min" hidden="1">{#N/A,#N/A,FALSE,"REPORT"}</definedName>
    <definedName name="MITA">#REF!</definedName>
    <definedName name="MLAHAL">#N/A</definedName>
    <definedName name="MLAZETA">[2]NUMBERS!$GY$8047</definedName>
    <definedName name="mlw" hidden="1">{#N/A,#N/A,FALSE,"Pharm";#N/A,#N/A,FALSE,"WWCM"}</definedName>
    <definedName name="mn" hidden="1">{#N/A,#N/A,FALSE,"Pharm";#N/A,#N/A,FALSE,"WWCM"}</definedName>
    <definedName name="MNB" hidden="1">{#N/A,#N/A,FALSE,"Pharm";#N/A,#N/A,FALSE,"WWCM"}</definedName>
    <definedName name="mnbv" hidden="1">{"FullView",#N/A,FALSE,"Consltd-For contngcy"}</definedName>
    <definedName name="mnmn" hidden="1">{#N/A,#N/A,FALSE,"Pharm";#N/A,#N/A,FALSE,"WWCM"}</definedName>
    <definedName name="mnnf" hidden="1">{#N/A,#N/A,FALSE,"1";#N/A,#N/A,FALSE,"2";#N/A,#N/A,FALSE,"16 - 17";#N/A,#N/A,FALSE,"18 - 19";#N/A,#N/A,FALSE,"26";#N/A,#N/A,FALSE,"27";#N/A,#N/A,FALSE,"28"}</definedName>
    <definedName name="MONTH">#REF!</definedName>
    <definedName name="MonthlyPlan">#REF!</definedName>
    <definedName name="Months">#REF!</definedName>
    <definedName name="MPBUCHF">#REF!</definedName>
    <definedName name="Mrate00">#REF!</definedName>
    <definedName name="Mrate01">#REF!</definedName>
    <definedName name="Mrate02">#REF!</definedName>
    <definedName name="Mrate03">#REF!</definedName>
    <definedName name="Mrate04">#REF!</definedName>
    <definedName name="Mrate05" localSheetId="2">'[43]Interest Rates'!$D$8</definedName>
    <definedName name="Mrate05">'[44]Interest Rates'!$D$8</definedName>
    <definedName name="Mrate06" localSheetId="2">'[43]Interest Rates'!$D$7</definedName>
    <definedName name="Mrate06">'[44]Interest Rates'!$D$7</definedName>
    <definedName name="Mrate07" localSheetId="2">'[43]Interest Rates'!$D$6</definedName>
    <definedName name="Mrate07">'[44]Interest Rates'!$D$6</definedName>
    <definedName name="Mrate08" localSheetId="2">'[43]Interest Rates'!$D$5</definedName>
    <definedName name="Mrate08">'[44]Interest Rates'!$D$5</definedName>
    <definedName name="Mrate09" localSheetId="2">'[43]Interest Rates'!$D$4</definedName>
    <definedName name="Mrate09">'[44]Interest Rates'!$D$4</definedName>
    <definedName name="Mrate10">[45]Parameters!$D$12</definedName>
    <definedName name="Mrate11">[45]Parameters!$D$11</definedName>
    <definedName name="Mrate12">[45]Parameters!$D$10</definedName>
    <definedName name="Mrate95">#REF!</definedName>
    <definedName name="Mrate96">#REF!</definedName>
    <definedName name="Mrate97">#REF!</definedName>
    <definedName name="Mrate98">#REF!</definedName>
    <definedName name="Mrate99">#REF!</definedName>
    <definedName name="MTHS">#REF!</definedName>
    <definedName name="mw" hidden="1">{#N/A,#N/A,FALSE,"Pharm";#N/A,#N/A,FALSE,"WWCM"}</definedName>
    <definedName name="MYR1B">#REF!</definedName>
    <definedName name="MYR1E">#REF!</definedName>
    <definedName name="MYR2B">#REF!</definedName>
    <definedName name="MYR2E">#REF!</definedName>
    <definedName name="MYR3B">#REF!</definedName>
    <definedName name="MYR3E">#REF!</definedName>
    <definedName name="NA">#REF!</definedName>
    <definedName name="name" hidden="1">{#N/A,#N/A,FALSE,"Sales Graph";#N/A,#N/A,FALSE,"BUC Graph";#N/A,#N/A,FALSE,"P&amp;L - YTD"}</definedName>
    <definedName name="nbu" hidden="1">{#N/A,#N/A,FALSE,"Loans";#N/A,#N/A,FALSE,"Program Costs";#N/A,#N/A,FALSE,"Measures";#N/A,#N/A,FALSE,"Net Lost Rev";#N/A,#N/A,FALSE,"Incentive"}</definedName>
    <definedName name="new" localSheetId="2">IOtoTC!new</definedName>
    <definedName name="new">#N/A</definedName>
    <definedName name="New2000DATA">#REF!</definedName>
    <definedName name="New2001DATA">#REF!</definedName>
    <definedName name="New2002DATA">#REF!</definedName>
    <definedName name="New2003DATA">#REF!</definedName>
    <definedName name="New2004DATA">#REF!</definedName>
    <definedName name="New2005DATA">#REF!</definedName>
    <definedName name="New2006DATA">#REF!</definedName>
    <definedName name="New2007DATA">#REF!</definedName>
    <definedName name="New2008DATA">#REF!</definedName>
    <definedName name="New2009DATA">#REF!</definedName>
    <definedName name="New2010DATA">#REF!</definedName>
    <definedName name="newnewnew" hidden="1">{#N/A,#N/A,FALSE,"Pharm";#N/A,#N/A,FALSE,"WWCM"}</definedName>
    <definedName name="nine_mo_LU">'[40]S&amp;P 9 month Dec-05'!$B$7:$H$654</definedName>
    <definedName name="nj" hidden="1">'[15]Gross Receipts'!$B$49:$F$59</definedName>
    <definedName name="nn" hidden="1">{#N/A,#N/A,FALSE,"REPORT"}</definedName>
    <definedName name="nnnn" hidden="1">{#N/A,#N/A,FALSE,"Pharm";#N/A,#N/A,FALSE,"WWCM"}</definedName>
    <definedName name="nouv" hidden="1">{#N/A,#N/A,FALSE,"Pharm";#N/A,#N/A,FALSE,"WWCM"}</definedName>
    <definedName name="NSProjectionMethodIndex">'[46]Non-Statistical Sampling Master'!$C$63</definedName>
    <definedName name="NSRequiredLevelOfEvidenceItems">'[46]Non-Statistical Sampling Master'!$C$50:$C$53</definedName>
    <definedName name="NSTargetedTestingItems">'[46]Two Step Revenue Testing Master'!$E$46</definedName>
    <definedName name="NUCL">#REF!</definedName>
    <definedName name="NumberArea">#REF!</definedName>
    <definedName name="NumberArea1">[47]Balance!$G$5:$BI$36</definedName>
    <definedName name="NvsASD">"V2005-01-01"</definedName>
    <definedName name="NvsAutoDrillOk">"VN"</definedName>
    <definedName name="NvsElapsedTime">0.000821296292997431</definedName>
    <definedName name="NvsEndTime">38379.501019213</definedName>
    <definedName name="NvsEndTime1">38379.501019213</definedName>
    <definedName name="NvsInstSpec">"%,FBUSINESS_UNIT,TMM_BUS_UNITS,NMF_CONS"</definedName>
    <definedName name="NvsLayoutType">"M3"</definedName>
    <definedName name="NvsNplSpec">"%,X,RPF.ACCOUNT.number,CPF.ACCOUNT.number"</definedName>
    <definedName name="NvsPanelEffdt">"V1900-01-01"</definedName>
    <definedName name="NvsPanelSetid">"VMM"</definedName>
    <definedName name="NvsReqBU">"V80"</definedName>
    <definedName name="NvsReqBUOnly">"VN"</definedName>
    <definedName name="NvsTransLed">"VN"</definedName>
    <definedName name="NvsTreeASD">"V2005-01-01"</definedName>
    <definedName name="NvsValTbl.ACCOUNT">"GL_ACCOUNT_TBL"</definedName>
    <definedName name="NvsValTbl.DEPTID">"DEPARTMENT_TBL"</definedName>
    <definedName name="ñjhñ" hidden="1">{#N/A,#N/A,FALSE,"Pharm";#N/A,#N/A,FALSE,"WWCM"}</definedName>
    <definedName name="o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OEM">#REF!</definedName>
    <definedName name="OIK" hidden="1">{#N/A,#N/A,FALSE,"REPORT"}</definedName>
    <definedName name="OIO" hidden="1">{#N/A,#N/A,FALSE,"REPORT"}</definedName>
    <definedName name="OK" hidden="1">{#N/A,#N/A,FALSE,"REPORT"}</definedName>
    <definedName name="old">#REF!</definedName>
    <definedName name="On_Hand_1">#REF!</definedName>
    <definedName name="one" hidden="1">#REF!,[29]federal!$A$74,[29]federal!$G$10:$G$11</definedName>
    <definedName name="OneFive">#REF!</definedName>
    <definedName name="OneFivePlus">#REF!</definedName>
    <definedName name="OneThreePlus">#REF!</definedName>
    <definedName name="Op_Inc">[16]Book_Rev_OI!$B$89:$O$133</definedName>
    <definedName name="opbal">#REF!</definedName>
    <definedName name="OPMARGIN">#REF!</definedName>
    <definedName name="Optronics" hidden="1">{#N/A,#N/A,FALSE,"Title";#N/A,#N/A,FALSE,"Index";#N/A,#N/A,FALSE,"1";#N/A,#N/A,FALSE,"2";#N/A,#N/A,FALSE,"3";#N/A,#N/A,FALSE,"4";#N/A,#N/A,FALSE,"5";#N/A,#N/A,FALSE,"6";#N/A,#N/A,FALSE,"7";#N/A,#N/A,FALSE,"8"}</definedName>
    <definedName name="Orders">#REF!</definedName>
    <definedName name="OrgRR">[48]OrgRR!$A$1:$J$1086</definedName>
    <definedName name="Orig">#REF!</definedName>
    <definedName name="other33" hidden="1">{#N/A,#N/A,FALSE,"Pharm";#N/A,#N/A,FALSE,"WWCM"}</definedName>
    <definedName name="othermar" hidden="1">{#N/A,#N/A,FALSE,"Pharm";#N/A,#N/A,FALSE,"WWCM"}</definedName>
    <definedName name="others" hidden="1">{"Factors Pages 1-2",#N/A,FALSE,"Factors";"Factors Page 3",#N/A,FALSE,"Factors";"Factors Page 4",#N/A,FALSE,"Factors";"Factors Page 5",#N/A,FALSE,"Factors";"Factors Pages 8-27",#N/A,FALSE,"Factors"}</definedName>
    <definedName name="OUTPUT">#REF!</definedName>
    <definedName name="OverUnd">#REF!</definedName>
    <definedName name="own">#REF!</definedName>
    <definedName name="oy잉여">#REF!</definedName>
    <definedName name="p">#REF!</definedName>
    <definedName name="PAGE_1">#REF!</definedName>
    <definedName name="PAGE1">#REF!</definedName>
    <definedName name="PAGE2">#REF!</definedName>
    <definedName name="PAOLO">#REF!</definedName>
    <definedName name="PARIS">#REF!</definedName>
    <definedName name="PartInfo">#REF!</definedName>
    <definedName name="Partnerships">#REF!</definedName>
    <definedName name="PAYMENT_TYPE">[30]Sheet8!$D$2:$D$9</definedName>
    <definedName name="PaymentRequest">#REF!</definedName>
    <definedName name="pdubya">#REF!</definedName>
    <definedName name="PED">#REF!</definedName>
    <definedName name="Pension">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IOD_END">#REF!</definedName>
    <definedName name="PERIOD11">#REF!</definedName>
    <definedName name="pete" hidden="1">{#N/A,#N/A,FALSE,"Bgt";#N/A,#N/A,FALSE,"Act";#N/A,#N/A,FALSE,"Chrt Data";#N/A,#N/A,FALSE,"Bus Result";#N/A,#N/A,FALSE,"Main Charts";#N/A,#N/A,FALSE,"P&amp;L Ttl";#N/A,#N/A,FALSE,"P&amp;L C_Ttl";#N/A,#N/A,FALSE,"P&amp;L C_Oct";#N/A,#N/A,FALSE,"P&amp;L C_Sep";#N/A,#N/A,FALSE,"1996";#N/A,#N/A,FALSE,"Data"}</definedName>
    <definedName name="pharma" hidden="1">{#N/A,#N/A,FALSE,"Sales Graph";#N/A,#N/A,FALSE,"PSBM";#N/A,#N/A,FALSE,"BUC Graph";#N/A,#N/A,FALSE,"P&amp;L - YTD"}</definedName>
    <definedName name="pipi" hidden="1">{#N/A,#N/A,FALSE,"Pharm";#N/A,#N/A,FALSE,"WWCM"}</definedName>
    <definedName name="pl" hidden="1">{#N/A,#N/A,FALSE,"REPORT"}</definedName>
    <definedName name="PlanMth">#REF!</definedName>
    <definedName name="planmthusd">#REF!</definedName>
    <definedName name="PlanProposal">#REF!</definedName>
    <definedName name="PlanYTD">#REF!</definedName>
    <definedName name="planytdusd">#REF!</definedName>
    <definedName name="PL본사1">#REF!,#REF!,#REF!,#REF!,#REF!,#REF!,#REF!</definedName>
    <definedName name="PL요약">#REF!</definedName>
    <definedName name="Pnl" hidden="1">{#N/A,#N/A,FALSE,"Pharm";#N/A,#N/A,FALSE,"WWCM"}</definedName>
    <definedName name="PO">#REF!</definedName>
    <definedName name="poikm" hidden="1">{"YTD-Total",#N/A,TRUE,"Provision";"YTD-Utility",#N/A,TRUE,"Prov Utility";"YTD-NonUtility",#N/A,TRUE,"Prov NonUtility"}</definedName>
    <definedName name="poiu" hidden="1">{#N/A,#N/A,FALSE,"Summary 1";#N/A,#N/A,FALSE,"Domestic";#N/A,#N/A,FALSE,"Australia";#N/A,#N/A,FALSE,"Other"}</definedName>
    <definedName name="polfd" hidden="1">{"Conol gross povision grouped",#N/A,FALSE,"Consol Gross";"Consol Gross Grouped",#N/A,FALSE,"Consol Gross"}</definedName>
    <definedName name="porpweor" hidden="1">{#N/A,#N/A,FALSE,"Pharm";#N/A,#N/A,FALSE,"WWCM"}</definedName>
    <definedName name="port29" hidden="1">{#N/A,#N/A,FALSE,"Pharm";#N/A,#N/A,FALSE,"WWCM"}</definedName>
    <definedName name="PPD">'[25]Mar2012 raw data'!$E$1:$J$105</definedName>
    <definedName name="PPE">#REF!</definedName>
    <definedName name="PPYear">#REF!</definedName>
    <definedName name="PR_Data">#REF!</definedName>
    <definedName name="Pra" hidden="1">{#N/A,#N/A,FALSE,"Sales Graph";#N/A,#N/A,FALSE,"BUC Graph";#N/A,#N/A,FALSE,"P&amp;L - YTD"}</definedName>
    <definedName name="Pravachol" hidden="1">{#N/A,#N/A,FALSE,"Pharm";#N/A,#N/A,FALSE,"WWCM"}</definedName>
    <definedName name="PREMIER">#REF!</definedName>
    <definedName name="Prepaid_Assets___Sales">#REF!</definedName>
    <definedName name="PREPARED_BY">#REF!</definedName>
    <definedName name="PREPARED_DATE">#REF!</definedName>
    <definedName name="Print" localSheetId="2">IOtoTC!Print</definedName>
    <definedName name="Print">#N/A</definedName>
    <definedName name="print_all">#N/A</definedName>
    <definedName name="_xlnm.Print_Area">#REF!</definedName>
    <definedName name="Print_Area_MI" localSheetId="2">[3]항목별!#REF!</definedName>
    <definedName name="Print_Area_MI">[3]항목별!#REF!</definedName>
    <definedName name="print_bals">#N/A</definedName>
    <definedName name="print_bank">#N/A</definedName>
    <definedName name="print_book">book1,book2</definedName>
    <definedName name="print_build">sierra1,sierra2,sierra3,sierra4,metric1,metric2,metric3,metric4,metric5,_pei1,_pei2,_pei3,_pei4,signia1,signia2,signia3,signia4,zeta1,zeta2,zeta3,zeta4,zeta5,zeta6,zeta7,zeta8,_cec1,_cec2,_cec3,_cec4,_eec1,_eec2,_eec3,_eec4,_eec5,_eec6,_eec7,_eec8</definedName>
    <definedName name="print_div">incs,MARION1,MARION2,MARION3,MARION4,MARIONBAL,LINCOLN1,LINCOLN2,LINCOLN3,LINCOLN4,LINCOLN5,LINCOLN6,LINCOLNBAL,INTEL1,INTEL2,INTEL3,INTELBAL,ALCORE1,ALCOREBAL,BRIG1,BRIGBAL,LUNN1,LUNN2,LUNN3,LUNNBAL,corp1,CORPBAL</definedName>
    <definedName name="print_divs">#N/A</definedName>
    <definedName name="print_final">#N/A</definedName>
    <definedName name="print_keith">#N/A</definedName>
    <definedName name="print_op">_op1,_op2</definedName>
    <definedName name="print_quarterly">ltm,incsq,incq,balq,cashq,assumq,taxq,feesq</definedName>
    <definedName name="print_schedules">#N/A</definedName>
    <definedName name="print_summary">_sum1,_sum2</definedName>
    <definedName name="_xlnm.Print_Titles">#N/A</definedName>
    <definedName name="Print_Titles_MI">'[1]97물량'!$A$1:$E$65536</definedName>
    <definedName name="print_ver">#N/A</definedName>
    <definedName name="Printgraphs" localSheetId="2">IOtoTC!Printgraphs</definedName>
    <definedName name="Printgraphs">#N/A</definedName>
    <definedName name="PRINTHEADER">#REF!</definedName>
    <definedName name="PRINTSETUP">#REF!</definedName>
    <definedName name="prod" hidden="1">{#N/A,#N/A,FALSE,"Pharm";#N/A,#N/A,FALSE,"WWCM"}</definedName>
    <definedName name="Professional">'[12].09 Accrued Pro Fees'!$E$31</definedName>
    <definedName name="PROFITABILITY">#REF!</definedName>
    <definedName name="PROFLOSS10A">#REF!</definedName>
    <definedName name="PROFLOSS2">#REF!</definedName>
    <definedName name="PROFLOSS4">#REF!</definedName>
    <definedName name="PROFLOSS7A">#REF!</definedName>
    <definedName name="PRSENSMonth">#REF!</definedName>
    <definedName name="q">#REF!</definedName>
    <definedName name="Q32012PL">[35]Q32012PL!$D:$G</definedName>
    <definedName name="Q42012BS">[35]Q42012BS!$A:$E</definedName>
    <definedName name="Q42012PL">[35]Q42012PL!$D:$G</definedName>
    <definedName name="qer" hidden="1">{#N/A,#N/A,FALSE,"Pharm";#N/A,#N/A,FALSE,"WWCM"}</definedName>
    <definedName name="qew" hidden="1">{#N/A,#N/A,FALSE,"Pharm";#N/A,#N/A,FALSE,"WWCM"}</definedName>
    <definedName name="qher" hidden="1">{#N/A,#N/A,FALSE,"REPORT"}</definedName>
    <definedName name="qqq" hidden="1">{#N/A,#N/A,FALSE,"Pharm";#N/A,#N/A,FALSE,"WWCM"}</definedName>
    <definedName name="qrwd" hidden="1">{#N/A,#N/A,FALSE,"Pharm";#N/A,#N/A,FALSE,"WWCM"}</definedName>
    <definedName name="Query959">#REF!</definedName>
    <definedName name="qw">#REF!</definedName>
    <definedName name="Range1">'[49]OP REVIEWS EXP BY CATEG'!$T$1:$AH$38</definedName>
    <definedName name="Range2">'[49]OP REVIEWS EXP BY CATEG'!$A$1:$S$38</definedName>
    <definedName name="RATIO">#REF!</definedName>
    <definedName name="RBN">#REF!</definedName>
    <definedName name="RBU">#REF!</definedName>
    <definedName name="RD">#REF!</definedName>
    <definedName name="re" hidden="1">{#N/A,#N/A,FALSE,"Pharm";#N/A,#N/A,FALSE,"WWCM"}</definedName>
    <definedName name="Ref.">'[50]Officers Life Insurance'!$F$11:$J$15,'[50]Officers Life Insurance'!$F$23:$J$27</definedName>
    <definedName name="rejhgn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REPORTBS" localSheetId="2">#REF!</definedName>
    <definedName name="REPORTBS" localSheetId="1">#REF!</definedName>
    <definedName name="REPORTBS">#REF!</definedName>
    <definedName name="REPORTPL" localSheetId="2">#REF!</definedName>
    <definedName name="REPORTPL" localSheetId="1">#REF!</definedName>
    <definedName name="REPORTPL">#REF!</definedName>
    <definedName name="REPORTQPL" localSheetId="2">#REF!</definedName>
    <definedName name="REPORTQPL" localSheetId="1">#REF!</definedName>
    <definedName name="REPORTQPL">#REF!</definedName>
    <definedName name="Responsibility">#REF!</definedName>
    <definedName name="retail" hidden="1">{#N/A,#N/A,FALSE,"Loans";#N/A,#N/A,FALSE,"Program Costs";#N/A,#N/A,FALSE,"Measures";#N/A,#N/A,FALSE,"Net Lost Rev";#N/A,#N/A,FALSE,"Incentive"}</definedName>
    <definedName name="retail_CC" hidden="1">{#N/A,#N/A,FALSE,"Loans";#N/A,#N/A,FALSE,"Program Costs";#N/A,#N/A,FALSE,"Measures";#N/A,#N/A,FALSE,"Net Lost Rev";#N/A,#N/A,FALSE,"Incentive"}</definedName>
    <definedName name="retail_CC1" hidden="1">{#N/A,#N/A,FALSE,"Loans";#N/A,#N/A,FALSE,"Program Costs";#N/A,#N/A,FALSE,"Measures";#N/A,#N/A,FALSE,"Net Lost Rev";#N/A,#N/A,FALSE,"Incentive"}</definedName>
    <definedName name="Revenue">[16]Book_Rev_OI!$B$45:$O$83</definedName>
    <definedName name="revised">#REF!</definedName>
    <definedName name="revsum">#REF!</definedName>
    <definedName name="rf2e" hidden="1">{#N/A,#N/A,FALSE,"Pharm";#N/A,#N/A,FALSE,"WWCM"}</definedName>
    <definedName name="RID">#REF!</definedName>
    <definedName name="rita">#REF!</definedName>
    <definedName name="RMCOptions">"*100000000000000"</definedName>
    <definedName name="rngCoFYE" hidden="1">[51]shtLookup!$B$19</definedName>
    <definedName name="rngCoName" hidden="1">[51]shtLookup!$B$18</definedName>
    <definedName name="ROA">#REF!</definedName>
    <definedName name="ROBPER">#REF!</definedName>
    <definedName name="ROBVERSION">#REF!</definedName>
    <definedName name="rr" hidden="1">{#N/A,#N/A,FALSE,"Pharm";#N/A,#N/A,FALSE,"WWCM"}</definedName>
    <definedName name="rrr" hidden="1">{#N/A,#N/A,FALSE,"Pharm";#N/A,#N/A,FALSE,"WWCM"}</definedName>
    <definedName name="rrrrr" hidden="1">{#N/A,#N/A,FALSE,"Pharm";#N/A,#N/A,FALSE,"WWCM"}</definedName>
    <definedName name="rrrrrrrr" hidden="1">{#N/A,#N/A,FALSE,"Pharm";#N/A,#N/A,FALSE,"WWCM"}</definedName>
    <definedName name="rrrrrrrrr" hidden="1">{#N/A,#N/A,FALSE,"Pharm";#N/A,#N/A,FALSE,"WWCM"}</definedName>
    <definedName name="rrrrrrrrrrrrrrrr" hidden="1">{#N/A,#N/A,FALSE,"Pharm";#N/A,#N/A,FALSE,"WWCM"}</definedName>
    <definedName name="rrrrrrrrrrrrrrrrrrrrrr" hidden="1">{#N/A,#N/A,FALSE,"Pharm";#N/A,#N/A,FALSE,"WWCM"}</definedName>
    <definedName name="rrrrrrrrrrrrrrrrrrrrrrrrrrrrrr" hidden="1">{#N/A,#N/A,FALSE,"Pharm";#N/A,#N/A,FALSE,"WWCM"}</definedName>
    <definedName name="rrrrrrrrrrrrrrrrrrrrrrrrrrrrrrr" hidden="1">{#N/A,#N/A,FALSE,"Pharm";#N/A,#N/A,FALSE,"WWCM"}</definedName>
    <definedName name="rt">#REF!</definedName>
    <definedName name="RTT">#REF!</definedName>
    <definedName name="s" hidden="1">{#N/A,#N/A,FALSE,"1";#N/A,#N/A,FALSE,"2";#N/A,#N/A,FALSE,"16 - 17";#N/A,#N/A,FALSE,"18 - 19";#N/A,#N/A,FALSE,"26";#N/A,#N/A,FALSE,"27";#N/A,#N/A,FALSE,"28"}</definedName>
    <definedName name="sadg" hidden="1">{#N/A,#N/A,FALSE,"Pharm";#N/A,#N/A,FALSE,"WWCM"}</definedName>
    <definedName name="SALE">#REF!</definedName>
    <definedName name="Sales">#REF!</definedName>
    <definedName name="SALES_FORECAST">#REF!</definedName>
    <definedName name="sally" hidden="1">{#N/A,#N/A,FALSE,"Pharm";#N/A,#N/A,FALSE,"WWCM"}</definedName>
    <definedName name="sANOFI" hidden="1">{#N/A,#N/A,FALSE,"Pharm";#N/A,#N/A,FALSE,"WWCM"}</definedName>
    <definedName name="SAPBEXdnldView" hidden="1">"3ZFODP4BVVVGH7GQ9M40UK70S"</definedName>
    <definedName name="SAPBEXhrIndnt" hidden="1">2</definedName>
    <definedName name="SAPBEXrevision" hidden="1">1</definedName>
    <definedName name="SAPBEXsysID" hidden="1">"GBP"</definedName>
    <definedName name="SAPBEXwbID" hidden="1">"41WIMF1X2ORYNFKA4W55BGWMO"</definedName>
    <definedName name="SASBSDATA">#REF!</definedName>
    <definedName name="SASISDATA">#REF!</definedName>
    <definedName name="scenario">#REF!</definedName>
    <definedName name="ScheduleName">#REF!</definedName>
    <definedName name="ScheduleNumber">#REF!</definedName>
    <definedName name="sdfg" hidden="1">{#N/A,#N/A,FALSE,"Pharm";#N/A,#N/A,FALSE,"WWCM"}</definedName>
    <definedName name="SDFGF" hidden="1">{#N/A,#N/A,FALSE,"1";#N/A,#N/A,FALSE,"2";#N/A,#N/A,FALSE,"16 - 17";#N/A,#N/A,FALSE,"18 - 19";#N/A,#N/A,FALSE,"26";#N/A,#N/A,FALSE,"27";#N/A,#N/A,FALSE,"28"}</definedName>
    <definedName name="season">#REF!</definedName>
    <definedName name="Sec263a">'[12].03 263A Capitalization Adj.'!$C$28</definedName>
    <definedName name="sencount" hidden="1">1</definedName>
    <definedName name="server">#REF!</definedName>
    <definedName name="Services">#REF!</definedName>
    <definedName name="ses" localSheetId="2">IOtoTC!ses</definedName>
    <definedName name="ses">#N/A</definedName>
    <definedName name="SESS" localSheetId="2">IOtoTC!SESS</definedName>
    <definedName name="SESS">#N/A</definedName>
    <definedName name="Set">" "</definedName>
    <definedName name="SETTABNAMES">#REF!</definedName>
    <definedName name="SETTABSHEET">#REF!</definedName>
    <definedName name="seven" hidden="1">[29]states!$A$88,[29]states!$T$32</definedName>
    <definedName name="sf" hidden="1">{#N/A,#N/A,FALSE,"Sales Graph";#N/A,#N/A,FALSE,"BUC Graph";#N/A,#N/A,FALSE,"P&amp;L - YTD"}</definedName>
    <definedName name="sgdg" hidden="1">{#N/A,#N/A,FALSE,"REPORT"}</definedName>
    <definedName name="SHEETA">#REF!</definedName>
    <definedName name="SHEETB">#REF!</definedName>
    <definedName name="SHEETC">#REF!</definedName>
    <definedName name="SHEETD">#REF!</definedName>
    <definedName name="SHEETE">#REF!</definedName>
    <definedName name="SHEETF">#REF!</definedName>
    <definedName name="SHEETG">#REF!</definedName>
    <definedName name="SHEETH">#REF!</definedName>
    <definedName name="shuling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ierra1">#REF!</definedName>
    <definedName name="sierra2">#REF!</definedName>
    <definedName name="sierra3">#REF!</definedName>
    <definedName name="sierra4">#REF!</definedName>
    <definedName name="SIG_CONTROLE" hidden="1">[7]Assets!$B$3</definedName>
    <definedName name="SIG_DERNIERECOLONNE" hidden="1">[7]Assets!$M$1:$M$65536</definedName>
    <definedName name="SIG_PTBD_RMBACKLO" hidden="1">[7]Assets!$E$66</definedName>
    <definedName name="SIG_PTBD_RMEG07" hidden="1">[7]DataEntry!$F$67</definedName>
    <definedName name="SIG_PTBD_RMEG08" hidden="1">[7]DataEntry!$F$67</definedName>
    <definedName name="SIG_PTBD_RMEG09" hidden="1">[7]DataEntry!$L$53</definedName>
    <definedName name="SIG_PTBD_RMEG10" hidden="1">[7]DataEntry!$F$268</definedName>
    <definedName name="SIG_PTBD_RMEG11" hidden="1">[7]DataEntry!$F$105</definedName>
    <definedName name="SIG_PTBD_RMEG12" hidden="1">[7]DataEntry!$F$93</definedName>
    <definedName name="SIG_PTBD_RMEG13" hidden="1">[7]DataEntry!$F$105</definedName>
    <definedName name="SIG_PTBD_RMEG15" hidden="1">[7]DataEntry!$I$502</definedName>
    <definedName name="SIG_PTBD_RMEG25" hidden="1">[7]DataEntry!$I$502</definedName>
    <definedName name="SIG_PTBD_RMEGEC07" hidden="1">[7]Assets!$E$66</definedName>
    <definedName name="SIG_PTBD_RMEGEC08" hidden="1">[7]Assets!$E$66</definedName>
    <definedName name="SIG_PTBD_RMEGEC09" hidden="1">[7]Assets!$AP$54</definedName>
    <definedName name="SIG_PTBD_RMEGEC10" hidden="1">[7]Assets!$F$181</definedName>
    <definedName name="SIG_PTBD_RMEGEC11" hidden="1">[7]Assets!$F$181</definedName>
    <definedName name="SIG_PTBD_RMEGEC12" hidden="1">[7]Assets!$F$181</definedName>
    <definedName name="SIG_PTBD_RMEGEC13" hidden="1">[7]Assets!$F$181</definedName>
    <definedName name="SIG_PTBD_RMEGEC14" hidden="1">[7]Assets!$F$181</definedName>
    <definedName name="SIG_PTBD_RMEGEC15" hidden="1">[7]Assets!$H$219</definedName>
    <definedName name="SIG_PTBD_RMEGEC25" hidden="1">[7]Assets!$H$219</definedName>
    <definedName name="SIG_PTBD_RMP3" hidden="1">[7]Assets!$P$46</definedName>
    <definedName name="SIG_PTBD_RMP4" hidden="1">[7]Assets!$F$28</definedName>
    <definedName name="SIG_PTBD_RMP7" hidden="1">[7]Assets!$K$40</definedName>
    <definedName name="SIG_PTHG_RMBACKLO" hidden="1">[7]Assets!$C$15</definedName>
    <definedName name="SIG_PTHG_RMEG07" hidden="1">[7]DataEntry!$D$13</definedName>
    <definedName name="SIG_PTHG_RMEG08" hidden="1">[7]DataEntry!$D$13</definedName>
    <definedName name="SIG_PTHG_RMEG09" hidden="1">[7]DataEntry!$C$13</definedName>
    <definedName name="SIG_PTHG_RMEG10" hidden="1">[7]DataEntry!$C$15</definedName>
    <definedName name="SIG_PTHG_RMEG11" hidden="1">[7]DataEntry!$C$15</definedName>
    <definedName name="SIG_PTHG_RMEG12" hidden="1">[7]DataEntry!$C$15</definedName>
    <definedName name="SIG_PTHG_RMEG13" hidden="1">[7]DataEntry!$C$14</definedName>
    <definedName name="SIG_PTHG_RMEG15" hidden="1">[7]DataEntry!$E$11</definedName>
    <definedName name="SIG_PTHG_RMEG25" hidden="1">[7]DataEntry!$E$11</definedName>
    <definedName name="SIG_PTHG_RMEGEC07" hidden="1">[7]Assets!$C$15</definedName>
    <definedName name="SIG_PTHG_RMEGEC08" hidden="1">[7]Assets!$C$15</definedName>
    <definedName name="SIG_PTHG_RMEGEC09" hidden="1">[7]Assets!$C$13</definedName>
    <definedName name="SIG_PTHG_RMEGEC10" hidden="1">[7]Assets!$C$15</definedName>
    <definedName name="SIG_PTHG_RMEGEC11" hidden="1">[7]Assets!$C$15</definedName>
    <definedName name="SIG_PTHG_RMEGEC12" hidden="1">[7]Assets!$C$15</definedName>
    <definedName name="SIG_PTHG_RMEGEC13" hidden="1">[7]Assets!$C$15</definedName>
    <definedName name="SIG_PTHG_RMEGEC14" hidden="1">[7]Assets!$C$15</definedName>
    <definedName name="SIG_PTHG_RMEGEC15" hidden="1">[7]Assets!$D$12</definedName>
    <definedName name="SIG_PTHG_RMEGEC25" hidden="1">[7]Assets!$D$12</definedName>
    <definedName name="SIG_PTHG_RMP3" hidden="1">[7]Assets!$C$12</definedName>
    <definedName name="SIG_PTHG_RMP4" hidden="1">[7]Assets!$C$15</definedName>
    <definedName name="SIG_PTHG_RMP7" hidden="1">[7]Assets!$C$11</definedName>
    <definedName name="SIG_RMBACKLO_firstLine" hidden="1">[7]Assets!$N$68</definedName>
    <definedName name="SIG_RMBACKLO_IsControlOK" hidden="1">[7]Assets!$N$67</definedName>
    <definedName name="SIG_RMBACKLO_lastLine" hidden="1">[7]Assets!$N$69</definedName>
    <definedName name="SIG_RMBACKLO_TITLECOL" hidden="1">[7]Assets!$B$1:$B$65536</definedName>
    <definedName name="SIG_RMBACKLO_TITLELINE" hidden="1">[7]Assets!$A$11:$IV$11</definedName>
    <definedName name="SIG_RMEG07_firstLine" hidden="1">[7]DataEntry!$O$69</definedName>
    <definedName name="SIG_RMEG07_IsControlOK" hidden="1">[7]DataEntry!$O$68</definedName>
    <definedName name="SIG_RMEG07_lastLine" hidden="1">[7]DataEntry!$O$70</definedName>
    <definedName name="SIG_RMEG07_TITLECOL" hidden="1">[7]DataEntry!$C$1:$C$65536</definedName>
    <definedName name="SIG_RMEG07_TITLELINE" hidden="1">[7]DataEntry!$A$9:$IV$9</definedName>
    <definedName name="SIG_RMEG08_firstLine" hidden="1">[7]DataEntry!$O$69</definedName>
    <definedName name="SIG_RMEG08_IsControlOK" hidden="1">[7]DataEntry!$O$68</definedName>
    <definedName name="SIG_RMEG08_lastLine" hidden="1">[7]DataEntry!$O$70</definedName>
    <definedName name="SIG_RMEG08_TITLECOL" hidden="1">[7]DataEntry!$C$1:$C$65536</definedName>
    <definedName name="SIG_RMEG08_TITLELINE" hidden="1">[7]DataEntry!$A$9:$IV$9</definedName>
    <definedName name="SIG_RMEG09_firstLine" hidden="1">[7]DataEntry!$T$55</definedName>
    <definedName name="SIG_RMEG09_IsControlOK" hidden="1">[7]DataEntry!$T$54</definedName>
    <definedName name="SIG_RMEG09_lastLine" hidden="1">[7]DataEntry!$T$56</definedName>
    <definedName name="SIG_RMEG09_TITLECOL" hidden="1">[7]DataEntry!$B$1:$B$65536</definedName>
    <definedName name="SIG_RMEG09_TITLELINE" hidden="1">[7]DataEntry!$A$10:$IV$10</definedName>
    <definedName name="SIG_RMEG10_firstLine" hidden="1">[7]DataEntry!$J$394</definedName>
    <definedName name="SIG_RMEG10_IsControlOK" hidden="1">[7]DataEntry!$J$393</definedName>
    <definedName name="SIG_RMEG10_lastLine" hidden="1">[7]DataEntry!$J$395</definedName>
    <definedName name="SIG_RMEG10_TITLECOL" hidden="1">[7]DataEntry!$A$1:$A$65536</definedName>
    <definedName name="SIG_RMEG10_TITLELINE" hidden="1">[7]DataEntry!$A$11:$IV$11</definedName>
    <definedName name="SIG_RMEG11_firstLine" hidden="1">[7]DataEntry!$J$231</definedName>
    <definedName name="SIG_RMEG11_IsControlOK" hidden="1">[7]DataEntry!$J$230</definedName>
    <definedName name="SIG_RMEG11_lastLine" hidden="1">[7]DataEntry!$J$232</definedName>
    <definedName name="SIG_RMEG11_TITLECOL" hidden="1">[7]DataEntry!$A$1:$A$65536</definedName>
    <definedName name="SIG_RMEG11_TITLELINE" hidden="1">[7]DataEntry!$A$11:$IV$11</definedName>
    <definedName name="SIG_RMEG12_firstLine" hidden="1">[7]DataEntry!$J$219</definedName>
    <definedName name="SIG_RMEG12_IsControlOK" hidden="1">[7]DataEntry!$J$218</definedName>
    <definedName name="SIG_RMEG12_lastLine" hidden="1">[7]DataEntry!$J$220</definedName>
    <definedName name="SIG_RMEG12_TITLECOL" hidden="1">[7]DataEntry!$A$1:$A$65536</definedName>
    <definedName name="SIG_RMEG12_TITLELINE" hidden="1">[7]DataEntry!$A$11:$IV$11</definedName>
    <definedName name="SIG_RMEG13_firstLine" hidden="1">[7]DataEntry!$J$231</definedName>
    <definedName name="SIG_RMEG13_IsControlOK" hidden="1">[7]DataEntry!$J$230</definedName>
    <definedName name="SIG_RMEG13_lastLine" hidden="1">[7]DataEntry!$J$232</definedName>
    <definedName name="SIG_RMEG13_TITLECOL" hidden="1">[7]DataEntry!$A$1:$A$65536</definedName>
    <definedName name="SIG_RMEG13_TITLELINE" hidden="1">[7]DataEntry!$A$11:$IV$11</definedName>
    <definedName name="SIG_RMEG15_firstLine" hidden="1">[7]DataEntry!$N$511</definedName>
    <definedName name="SIG_RMEG15_IsControlOK" hidden="1">[7]DataEntry!$N$510</definedName>
    <definedName name="SIG_RMEG15_lastLine" hidden="1">[7]DataEntry!$N$512</definedName>
    <definedName name="SIG_RMEG15_TITLECOL" hidden="1">[7]DataEntry!$A$1:$A$65536</definedName>
    <definedName name="SIG_RMEG15_TITLELINE" hidden="1">[7]DataEntry!$A$8:$IV$8</definedName>
    <definedName name="SIG_RMEG25_firstLine" hidden="1">[7]DataEntry!$N$511</definedName>
    <definedName name="SIG_RMEG25_IsControlOK" hidden="1">[7]DataEntry!$N$510</definedName>
    <definedName name="SIG_RMEG25_lastLine" hidden="1">[7]DataEntry!$N$512</definedName>
    <definedName name="SIG_RMEG25_TITLECOL" hidden="1">[7]DataEntry!$A$1:$A$65536</definedName>
    <definedName name="SIG_RMEG25_TITLELINE" hidden="1">[7]DataEntry!$A$8:$IV$8</definedName>
    <definedName name="SIG_RMEGEC07_firstLine" hidden="1">[7]Assets!$N$68</definedName>
    <definedName name="SIG_RMEGEC07_IsControlOK" hidden="1">[7]Assets!$N$67</definedName>
    <definedName name="SIG_RMEGEC07_lastLine" hidden="1">[7]Assets!$N$69</definedName>
    <definedName name="SIG_RMEGEC07_TITLECOL" hidden="1">[7]Assets!$B$1:$B$65536</definedName>
    <definedName name="SIG_RMEGEC07_TITLELINE" hidden="1">[7]Assets!$A$11:$IV$11</definedName>
    <definedName name="SIG_RMEGEC08_firstLine" hidden="1">[7]Assets!$N$68</definedName>
    <definedName name="SIG_RMEGEC08_IsControlOK" hidden="1">[7]Assets!$N$67</definedName>
    <definedName name="SIG_RMEGEC08_lastLine" hidden="1">[7]Assets!$N$69</definedName>
    <definedName name="SIG_RMEGEC08_TITLECOL" hidden="1">[7]Assets!$B$1:$B$65536</definedName>
    <definedName name="SIG_RMEGEC08_TITLELINE" hidden="1">[7]Assets!$A$11:$IV$11</definedName>
    <definedName name="SIG_RMEGEC09_firstLine" hidden="1">[7]Assets!$AX$56</definedName>
    <definedName name="SIG_RMEGEC09_IsControlOK" hidden="1">[7]Assets!$AX$55</definedName>
    <definedName name="SIG_RMEGEC09_lastLine" hidden="1">[7]Assets!$AX$57</definedName>
    <definedName name="SIG_RMEGEC09_TITLECOL" hidden="1">[7]Assets!$B$1:$B$65536</definedName>
    <definedName name="SIG_RMEGEC09_TITLELINE" hidden="1">[7]Assets!$A$10:$IV$10</definedName>
    <definedName name="SIG_RMEGEC10_firstLine" hidden="1">[7]Assets!$J$307</definedName>
    <definedName name="SIG_RMEGEC10_IsControlOK" hidden="1">[7]Assets!$J$306</definedName>
    <definedName name="SIG_RMEGEC10_lastLine" hidden="1">[7]Assets!$J$308</definedName>
    <definedName name="SIG_RMEGEC10_TITLECOL" hidden="1">[7]Assets!$A$1:$A$65536</definedName>
    <definedName name="SIG_RMEGEC10_TITLELINE" hidden="1">[7]Assets!$A$11:$IV$11</definedName>
    <definedName name="SIG_RMEGEC11_firstLine" hidden="1">[7]Assets!$J$307</definedName>
    <definedName name="SIG_RMEGEC11_IsControlOK" hidden="1">[7]Assets!$J$306</definedName>
    <definedName name="SIG_RMEGEC11_lastLine" hidden="1">[7]Assets!$J$308</definedName>
    <definedName name="SIG_RMEGEC11_TITLECOL" hidden="1">[7]Assets!$A$1:$A$65536</definedName>
    <definedName name="SIG_RMEGEC11_TITLELINE" hidden="1">[7]Assets!$A$11:$IV$11</definedName>
    <definedName name="SIG_RMEGEC12_firstLine" hidden="1">[7]Assets!$J$307</definedName>
    <definedName name="SIG_RMEGEC12_IsControlOK" hidden="1">[7]Assets!$J$306</definedName>
    <definedName name="SIG_RMEGEC12_lastLine" hidden="1">[7]Assets!$J$308</definedName>
    <definedName name="SIG_RMEGEC12_TITLECOL" hidden="1">[7]Assets!$A$1:$A$65536</definedName>
    <definedName name="SIG_RMEGEC12_TITLELINE" hidden="1">[7]Assets!$A$11:$IV$11</definedName>
    <definedName name="SIG_RMEGEC13_firstLine" hidden="1">[7]Assets!$J$307</definedName>
    <definedName name="SIG_RMEGEC13_IsControlOK" hidden="1">[7]Assets!$J$306</definedName>
    <definedName name="SIG_RMEGEC13_lastLine" hidden="1">[7]Assets!$J$308</definedName>
    <definedName name="SIG_RMEGEC13_TITLECOL" hidden="1">[7]Assets!$A$1:$A$65536</definedName>
    <definedName name="SIG_RMEGEC13_TITLELINE" hidden="1">[7]Assets!$A$11:$IV$11</definedName>
    <definedName name="SIG_RMEGEC14_firstLine" hidden="1">[7]Assets!$J$307</definedName>
    <definedName name="SIG_RMEGEC14_IsControlOK" hidden="1">[7]Assets!$J$306</definedName>
    <definedName name="SIG_RMEGEC14_lastLine" hidden="1">[7]Assets!$J$308</definedName>
    <definedName name="SIG_RMEGEC14_TITLECOL" hidden="1">[7]Assets!$A$1:$A$65536</definedName>
    <definedName name="SIG_RMEGEC14_TITLELINE" hidden="1">[7]Assets!$A$11:$IV$11</definedName>
    <definedName name="SIG_RMEGEC15_firstLine" hidden="1">[7]Assets!$K$228</definedName>
    <definedName name="SIG_RMEGEC15_IsControlOK" hidden="1">[7]Assets!$K$227</definedName>
    <definedName name="SIG_RMEGEC15_lastLine" hidden="1">[7]Assets!$K$229</definedName>
    <definedName name="SIG_RMEGEC15_TITLECOL" hidden="1">[7]Assets!$A$1:$A$65536</definedName>
    <definedName name="SIG_RMEGEC15_TITLELINE" hidden="1">[7]Assets!$A$9:$IV$9</definedName>
    <definedName name="SIG_RMEGEC25_firstLine" hidden="1">[7]Assets!$K$228</definedName>
    <definedName name="SIG_RMEGEC25_IsControlOK" hidden="1">[7]Assets!$K$227</definedName>
    <definedName name="SIG_RMEGEC25_lastLine" hidden="1">[7]Assets!$K$229</definedName>
    <definedName name="SIG_RMEGEC25_TITLECOL" hidden="1">[7]Assets!$A$1:$A$65536</definedName>
    <definedName name="SIG_RMEGEC25_TITLELINE" hidden="1">[7]Assets!$A$9:$IV$9</definedName>
    <definedName name="SIG_RMP3_firstLine" hidden="1">[7]Assets!$AC$49</definedName>
    <definedName name="SIG_RMP3_IsControlOK" hidden="1">[7]Assets!$AC$48</definedName>
    <definedName name="SIG_RMP3_lastLine" hidden="1">[7]Assets!$AC$50</definedName>
    <definedName name="SIG_RMP3_TITLECOL" hidden="1">[7]Assets!$B$1:$B$65536</definedName>
    <definedName name="SIG_RMP3_TITLELINE" hidden="1">[7]Assets!$A$9:$IV$9</definedName>
    <definedName name="SIG_RMP4_firstLine" hidden="1">[7]Assets!$S$32</definedName>
    <definedName name="SIG_RMP4_IsControlOK" hidden="1">[7]Assets!$S$31</definedName>
    <definedName name="SIG_RMP4_lastLine" hidden="1">[7]Assets!$S$33</definedName>
    <definedName name="SIG_RMP4_TITLECOL" hidden="1">[7]Assets!$B$1:$B$65536</definedName>
    <definedName name="SIG_RMP4_TITLELINE" hidden="1">[7]Assets!$A$9:$IV$9</definedName>
    <definedName name="SIG_RMP7_firstLine" hidden="1">[7]Assets!$Y$57</definedName>
    <definedName name="SIG_RMP7_IsControlOK" hidden="1">[7]Assets!$Y$56</definedName>
    <definedName name="SIG_RMP7_lastLine" hidden="1">[7]Assets!$Y$58</definedName>
    <definedName name="SIG_RMP7_TITLECOL" hidden="1">[7]Assets!$B$1:$B$65536</definedName>
    <definedName name="SIG_RMP7_TITLELINE" hidden="1">[7]Assets!$A$7:$IV$7</definedName>
    <definedName name="signia1">#REF!</definedName>
    <definedName name="signia2">#REF!</definedName>
    <definedName name="signia3">#REF!</definedName>
    <definedName name="signia4">#REF!</definedName>
    <definedName name="six" hidden="1">[29]states!$A$87,[29]states!$O$32</definedName>
    <definedName name="SizingColumn">#REF!</definedName>
    <definedName name="SizingColumn1">[47]Balance!$G$3</definedName>
    <definedName name="SOLID">#REF!</definedName>
    <definedName name="spippw" hidden="1">{#N/A,#N/A,FALSE,"Actual";#N/A,#N/A,FALSE,"Normalized";#N/A,#N/A,FALSE,"Electric Actual";#N/A,#N/A,FALSE,"Electric Normalized"}</definedName>
    <definedName name="SPSet">"current"</definedName>
    <definedName name="SPWS_WBID" localSheetId="1">"291ED4A8-C10B-4223-AF64-B864CD9EF3EB"</definedName>
    <definedName name="SPWS_WBID">"A7B384DD-C98C-4111-B79C-4EFB1C1665F7"</definedName>
    <definedName name="SRAM연간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SSD" hidden="1">{#N/A,#N/A,FALSE,"REPORT"}</definedName>
    <definedName name="sss" hidden="1">{#N/A,#N/A,FALSE,"Pharm";#N/A,#N/A,FALSE,"WWCM"}</definedName>
    <definedName name="ssss">#REF!</definedName>
    <definedName name="standard1" hidden="1">{"YTD-Total",#N/A,FALSE,"Provision"}</definedName>
    <definedName name="Staril" hidden="1">{#N/A,#N/A,FALSE,"REPORT"}</definedName>
    <definedName name="stats1">#REF!</definedName>
    <definedName name="STMTOFINC">'[35]Stmt of Income Pg 4'!$A$4:$X$1746</definedName>
    <definedName name="STOCK">#REF!</definedName>
    <definedName name="su">#REF!</definedName>
    <definedName name="sub" localSheetId="2">IOtoTC!sub</definedName>
    <definedName name="sub">#N/A</definedName>
    <definedName name="subsi" localSheetId="2">IOtoTC!subsi</definedName>
    <definedName name="subsi">#N/A</definedName>
    <definedName name="subst" localSheetId="2">IOtoTC!subst</definedName>
    <definedName name="subst">#N/A</definedName>
    <definedName name="Success">#REF!</definedName>
    <definedName name="sum">#REF!</definedName>
    <definedName name="sumq">#REF!</definedName>
    <definedName name="swe" hidden="1">{#N/A,#N/A,FALSE,"Actual";#N/A,#N/A,FALSE,"Normalized";#N/A,#N/A,FALSE,"Electric Actual";#N/A,#N/A,FALSE,"Electric Normalized"}</definedName>
    <definedName name="sye" hidden="1">{"YTD-Total",#N/A,FALSE,"Provision"}</definedName>
    <definedName name="szf" hidden="1">{#N/A,#N/A,FALSE,"Pharm";#N/A,#N/A,FALSE,"WWCM"}</definedName>
    <definedName name="t" hidden="1">{#N/A,#N/A,FALSE,"Pharm";#N/A,#N/A,FALSE,"WWCM"}</definedName>
    <definedName name="TABNAMEERR">#REF!</definedName>
    <definedName name="TargetMarket">#REF!</definedName>
    <definedName name="tax">#REF!</definedName>
    <definedName name="TAX_JURISDICTION">[30]Sheet8!$A$2:$A$37</definedName>
    <definedName name="TAX_YEAR">[30]Sheet8!$C$2:$C$9</definedName>
    <definedName name="TaxEnd">#REF!</definedName>
    <definedName name="Taxincbefcc">#REF!</definedName>
    <definedName name="TAXJE">#REF!</definedName>
    <definedName name="taxol" hidden="1">{#N/A,#N/A,FALSE,"Pharm";#N/A,#N/A,FALSE,"WWCM"}</definedName>
    <definedName name="Taxpayer">#REF!</definedName>
    <definedName name="taxq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" hidden="1">{#N/A,#N/A,FALSE,"REPORT"}</definedName>
    <definedName name="tert" hidden="1">{#N/A,#N/A,FALSE,"Pharm";#N/A,#N/A,FALSE,"WWCM"}</definedName>
    <definedName name="TEST">#REF!</definedName>
    <definedName name="TEST11">#REF!</definedName>
    <definedName name="teste" hidden="1">{#N/A,#N/A,FALSE,"REPORT"}</definedName>
    <definedName name="tetre" hidden="1">{#N/A,#N/A,FALSE,"Pharm";#N/A,#N/A,FALSE,"WWCM"}</definedName>
    <definedName name="tewdh" hidden="1">{#N/A,#N/A,FALSE,"Pharm";#N/A,#N/A,FALSE,"WWCM"}</definedName>
    <definedName name="TextRefCopyRangeCount" hidden="1">150</definedName>
    <definedName name="three" hidden="1">[29]states!$A$81,[29]states!$Q$24:$Q$25</definedName>
    <definedName name="Ticker" localSheetId="1">""</definedName>
    <definedName name="Ticker">" "</definedName>
    <definedName name="Timing">#REF!</definedName>
    <definedName name="TORR_OPINC">#REF!</definedName>
    <definedName name="TORR_REV">#REF!</definedName>
    <definedName name="total_1">#REF!</definedName>
    <definedName name="TotalMaterial">#REF!</definedName>
    <definedName name="TOTFIXED10A">#REF!</definedName>
    <definedName name="TOTFIXED2">#REF!</definedName>
    <definedName name="TOTFIXED4">#REF!</definedName>
    <definedName name="TOTFIXED7A">#REF!</definedName>
    <definedName name="tr" hidden="1">{#N/A,#N/A,FALSE,"Pharm";#N/A,#N/A,FALSE,"WWCM"}</definedName>
    <definedName name="triy" hidden="1">{#N/A,#N/A,FALSE,"REPORT"}</definedName>
    <definedName name="tste" hidden="1">{#N/A,#N/A,FALSE,"REPORT"}</definedName>
    <definedName name="TT">#REF!</definedName>
    <definedName name="TTDesiredLevelOfEvidenceItems">'[46]Global Data'!$B$92:$B$95</definedName>
    <definedName name="twap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two" hidden="1">[29]states!$AG$25,[29]states!$K$46,[29]states!$A$71,[29]states!$K$36</definedName>
    <definedName name="TwoStepTolerableEstMisstmtCalc">'[46]Two Step Revenue Testing Master'!$T$44</definedName>
    <definedName name="tx_roll_cy_1">#REF!</definedName>
    <definedName name="tx_roll_delete">#REF!</definedName>
    <definedName name="tx_roll_delete_1">#REF!,#REF!,#REF!</definedName>
    <definedName name="tx_roll_delete_2">#REF!,#REF!,#REF!</definedName>
    <definedName name="tx_roll_py_1">#REF!</definedName>
    <definedName name="TYEAR" localSheetId="2">#REF!</definedName>
    <definedName name="TYEAR" localSheetId="1">[23]Raw!$B$5</definedName>
    <definedName name="TYEAR">#REF!</definedName>
    <definedName name="TYEAR2">#REF!</definedName>
    <definedName name="TYEAR2010">'[24]Raw 2010'!$B$5</definedName>
    <definedName name="TYR" hidden="1">{#N/A,#N/A,FALSE,"REPORT"}</definedName>
    <definedName name="tythg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u" hidden="1">{#N/A,#N/A,FALSE,"REPORT"}</definedName>
    <definedName name="uiyuiyui">#REF!</definedName>
    <definedName name="Unbilled_and_Other_Receivable_Days_of_Sales">#REF!</definedName>
    <definedName name="UniqueArea1">#REF!</definedName>
    <definedName name="Unit" localSheetId="2">#REF!</definedName>
    <definedName name="Unit">#REF!</definedName>
    <definedName name="UPDATEROB">#REF!</definedName>
    <definedName name="UPDATEROBRM">#REF!</definedName>
    <definedName name="uu" hidden="1">{#N/A,#N/A,FALSE,"Pharm";#N/A,#N/A,FALSE,"WWCM"}</definedName>
    <definedName name="V2..V2">#REF!</definedName>
    <definedName name="Vacation">'[12].10 Accrued Vacation'!$E$29</definedName>
    <definedName name="valamt">#REF!,#REF!</definedName>
    <definedName name="valper">#REF!,#REF!</definedName>
    <definedName name="vbn" hidden="1">{#N/A,#N/A,FALSE,"Pharm";#N/A,#N/A,FALSE,"WWCM"}</definedName>
    <definedName name="VOUCHER">#REF!</definedName>
    <definedName name="vv" hidden="1">{#N/A,#N/A,FALSE,"Pharm";#N/A,#N/A,FALSE,"WWCM"}</definedName>
    <definedName name="vvb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vvbg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vvvv" hidden="1">{#N/A,#N/A,FALSE,"Pharm";#N/A,#N/A,FALSE,"WWCM"}</definedName>
    <definedName name="vvvvvv" hidden="1">{#N/A,#N/A,FALSE,"Pharm";#N/A,#N/A,FALSE,"WWCM"}</definedName>
    <definedName name="vvvvvvv" hidden="1">{#N/A,#N/A,FALSE,"Pharm";#N/A,#N/A,FALSE,"WWCM"}</definedName>
    <definedName name="w" hidden="1">{#N/A,#N/A,FALSE,"Pharm";#N/A,#N/A,FALSE,"WWCM"}</definedName>
    <definedName name="wa" hidden="1">{#N/A,#N/A,FALSE,"Pharm";#N/A,#N/A,FALSE,"WWCM"}</definedName>
    <definedName name="was" hidden="1">{#N/A,#N/A,FALSE,"Sales Graph";#N/A,#N/A,FALSE,"BUC Graph";#N/A,#N/A,FALSE,"P&amp;L - YTD"}</definedName>
    <definedName name="wb" hidden="1">{#N/A,#N/A,FALSE,"Pharm";#N/A,#N/A,FALSE,"WWCM"}</definedName>
    <definedName name="wc" hidden="1">{#N/A,#N/A,FALSE,"Pharm";#N/A,#N/A,FALSE,"WWCM"}</definedName>
    <definedName name="we" hidden="1">{#N/A,#N/A,FALSE,"Pharm";#N/A,#N/A,FALSE,"WWCM"}</definedName>
    <definedName name="WER">[52]사업부별!$A$3:$M$38,[52]사업부별!$A$44:$M$79,[52]사업부별!$A$84:$M$119</definedName>
    <definedName name="werhjk" hidden="1">{"Christian",#N/A,FALSE,"K1 TAX";"evan",#N/A,FALSE,"K1 TAX";"Gail",#N/A,FALSE,"K1 TAX";"Gretchen",#N/A,FALSE,"K1 TAX";"Gun",#N/A,FALSE,"K1 TAX";"master k1",#N/A,FALSE,"K1 TAX";"Michael",#N/A,FALSE,"K1 TAX";"philip",#N/A,FALSE,"K1 TAX";"steve",#N/A,FALSE,"K1 TAX";"Thomas",#N/A,FALSE,"K1 TAX"}</definedName>
    <definedName name="werrr" hidden="1">{#N/A,#N/A,FALSE,"Pharm";#N/A,#N/A,FALSE,"WWCM"}</definedName>
    <definedName name="wertyu" hidden="1">{#N/A,#N/A,FALSE,"REPORT"}</definedName>
    <definedName name="wetr" hidden="1">{#N/A,#N/A,FALSE,"Pharm";#N/A,#N/A,FALSE,"WWCM"}</definedName>
    <definedName name="wha">#REF!</definedName>
    <definedName name="WHICHPER">#REF!</definedName>
    <definedName name="WHICHSHEET">#REF!</definedName>
    <definedName name="WINDOWSSET">#REF!</definedName>
    <definedName name="WO_Summary">#REF!</definedName>
    <definedName name="wop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wrn" hidden="1">{#N/A,#N/A,FALSE,"REPORT"}</definedName>
    <definedName name="wrn.111111" hidden="1">{#N/A,#N/A,FALSE,"Pharm";#N/A,#N/A,FALSE,"WWCM"}</definedName>
    <definedName name="wrn.1월속보.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905" hidden="1">{#N/A,#N/A,FALSE,"REPORT"}</definedName>
    <definedName name="wrn.99999" hidden="1">{#N/A,#N/A,FALSE,"REPORT"}</definedName>
    <definedName name="wrn.aaa" hidden="1">{#N/A,#N/A,FALSE,"Pharm";#N/A,#N/A,FALSE,"WWCM"}</definedName>
    <definedName name="wrn.aaaaaaa" hidden="1">{#N/A,#N/A,FALSE,"Pharm";#N/A,#N/A,FALSE,"WWCM"}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{#N/A,#N/A,FALSE,"Summary EPS";#N/A,#N/A,FALSE,"1st Qtr Electric";#N/A,#N/A,FALSE,"1st Qtr Australia";#N/A,#N/A,FALSE,"1st Qtr Telecom";#N/A,#N/A,FALSE,"1st QTR Other"}</definedName>
    <definedName name="wrn.All._.pages." hidden="1">{#N/A,#N/A,FALSE,"Summary 1";#N/A,#N/A,FALSE,"Domestic";#N/A,#N/A,FALSE,"Australia";#N/A,#N/A,FALSE,"Other"}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UDI1996." hidden="1">{#N/A,#N/A,FALSE,"PPA";#N/A,#N/A,FALSE,"Budget prep.";#N/A,#N/A,FALSE,"PP500";#N/A,#N/A,FALSE,"Assets";#N/A,#N/A,FALSE,"Liabilities";#N/A,#N/A,FALSE,"Expense";#N/A,#N/A,FALSE,"Expense attribution";#N/A,#N/A,FALSE,"Investments";#N/A,#N/A,FALSE,"Personnel"}</definedName>
    <definedName name="wrn.BUS._.RPT." hidden="1">{#N/A,#N/A,FALSE,"P&amp;L Ttl";#N/A,#N/A,FALSE,"P&amp;L C_Ttl New";#N/A,#N/A,FALSE,"Bus Res";#N/A,#N/A,FALSE,"Chrts";#N/A,#N/A,FALSE,"pcf";#N/A,#N/A,FALSE,"pcr ";#N/A,#N/A,FALSE,"Exp Stmt ";#N/A,#N/A,FALSE,"Exp Stmt BU";#N/A,#N/A,FALSE,"Cap";#N/A,#N/A,FALSE,"IT Ytd"}</definedName>
    <definedName name="wrn.Camparative." hidden="1">{#N/A,#N/A,FALSE,"MARCH. RESULTS"}</definedName>
    <definedName name="wrn.Cardiovasculars." hidden="1">{#N/A,#N/A,FALSE,"Card";#N/A,#N/A,FALSE,"Prav";#N/A,#N/A,FALSE,"Irbe";#N/A,#N/A,FALSE,"Plavix";#N/A,#N/A,FALSE,"Capt";#N/A,#N/A,FALSE,"Fosi"}</definedName>
    <definedName name="wrn.Central._.Nervous._.System." hidden="1">{#N/A,#N/A,FALSE,"CNS";#N/A,#N/A,FALSE,"Serz";#N/A,#N/A,FALSE,"Ace"}</definedName>
    <definedName name="wrn.CF._.worksheet." hidden="1">{"CF worksheet",#N/A,FALSE,"Consolidated"}</definedName>
    <definedName name="wrn.Combined._.YTD." hidden="1">{"YTD-Total",#N/A,TRUE,"Provision";"YTD-Utility",#N/A,TRUE,"Prov Utility";"YTD-NonUtility",#N/A,TRUE,"Prov NonUtility"}</definedName>
    <definedName name="wrn.Compensation." hidden="1">{"WagesSum",#N/A,FALSE,"State";"MemberComp",#N/A,FALSE,"MemberComp";"Def&amp;SSSHcomp",#N/A,FALSE,"DefComp";"Apportion (state)",#N/A,FALSE,"State"}</definedName>
    <definedName name="wrn.Consol._.ISBS." hidden="1">{"Consol BS",#N/A,FALSE,"BS&amp;ISvsBUD";"Consol IS",#N/A,FALSE,"BS&amp;ISvsBUD";#N/A,#N/A,FALSE,"ISvsPY"}</definedName>
    <definedName name="wrn.Consol._.Worksheet." hidden="1">{"consolwksheet",#N/A,FALSE,"Consolidated"}</definedName>
    <definedName name="wrn.ConsolGrossGrp." hidden="1">{"Conol gross povision grouped",#N/A,FALSE,"Consol Gross";"Consol Gross Grouped",#N/A,FALSE,"Consol Gross"}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Equity." hidden="1">{"BookMem",#N/A,FALSE,"BookMemEquity";"TaxMem",#N/A,FALSE,"TaxMemEquity";"EqCalcs",#N/A,FALSE,"EQcalcs";"Distrib",#N/A,FALSE,"Distributions"}</definedName>
    <definedName name="wrn.Factors._.Tab._.10." hidden="1">{"Factors Pages 1-2",#N/A,FALSE,"Factors";"Factors Page 3",#N/A,FALSE,"Factors";"Factors Page 4",#N/A,FALSE,"Factors";"Factors Page 5",#N/A,FALSE,"Factors";"Factors Pages 8-27",#N/A,FALSE,"Factors"}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RP." hidden="1">{#N/A,#N/A,FALSE,"Title";#N/A,#N/A,FALSE,"Index";#N/A,#N/A,FALSE,"1";#N/A,#N/A,FALSE,"2";#N/A,#N/A,FALSE,"3";#N/A,#N/A,FALSE,"4";#N/A,#N/A,FALSE,"5";#N/A,#N/A,FALSE,"6";#N/A,#N/A,FALSE,"7";#N/A,#N/A,FALSE,"8"}</definedName>
    <definedName name="wrn.Full._.View." hidden="1">{"FullView",#N/A,FALSE,"Consltd-For contngcy"}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neral.OTC1" hidden="1">{#N/A,#N/A,FALSE,"Title Page (3)";#N/A,#N/A,FALSE,"YTD - OTC";#N/A,#N/A,FALSE,"MTH - OTC"}</definedName>
    <definedName name="wrn.gunsmoke." hidden="1">{#N/A,#N/A,TRUE,"SAFEWAY- 030125";#N/A,#N/A,TRUE,"FRED MEYER #260543 (2)";#N/A,#N/A,TRUE,"FOOD-4-LESS- 350001"}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k1._.attachment." hidden="1">{"Christian",#N/A,FALSE,"K1 TAX";"evan",#N/A,FALSE,"K1 TAX";"Gail",#N/A,FALSE,"K1 TAX";"Gretchen",#N/A,FALSE,"K1 TAX";"Gun",#N/A,FALSE,"K1 TAX";"master k1",#N/A,FALSE,"K1 TAX";"Michael",#N/A,FALSE,"K1 TAX";"philip",#N/A,FALSE,"K1 TAX";"steve",#N/A,FALSE,"K1 TAX";"Thomas",#N/A,FALSE,"K1 TAX"}</definedName>
    <definedName name="wrn.Monthly." hidden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wrn.Monthly._.Report." hidden="1">{#N/A,#N/A,FALSE,"Tot.pdtos-canales(1)ORIGINAL"}</definedName>
    <definedName name="wrn.Non._.Current._.Assets." hidden="1">{"month roll",#N/A,FALSE,"cost";"ytd summary",#N/A,FALSE,"cost"}</definedName>
    <definedName name="wrn.Oncology." hidden="1">{#N/A,#N/A,FALSE,"Onco";#N/A,#N/A,FALSE,"Taxol";#N/A,#N/A,FALSE,"UFT";#N/A,#N/A,FALSE,"Carb"}</definedName>
    <definedName name="wrn.Open._.Issues._.Only." hidden="1">{"Open issues Only",#N/A,FALSE,"TIMELINE"}</definedName>
    <definedName name="wrn.OR._.Carrying._.Charge._.JV." hidden="1">{#N/A,#N/A,FALSE,"Loans";#N/A,#N/A,FALSE,"Program Costs";#N/A,#N/A,FALSE,"Measures";#N/A,#N/A,FALSE,"Net Lost Rev";#N/A,#N/A,FALSE,"Incentive"}</definedName>
    <definedName name="wrn.OR._.Carrying._.Charge._.JV.1" hidden="1">{#N/A,#N/A,FALSE,"Loans";#N/A,#N/A,FALSE,"Program Costs";#N/A,#N/A,FALSE,"Measures";#N/A,#N/A,FALSE,"Net Lost Rev";#N/A,#N/A,FALSE,"Incentive"}</definedName>
    <definedName name="wrn.OTC._.Market._.Report." hidden="1">{#N/A,#N/A,FALSE,"Sales Graph";#N/A,#N/A,FALSE,"BUC Graph";#N/A,#N/A,FALSE,"P&amp;L - YTD"}</definedName>
    <definedName name="wrn.Other._.Pharm." hidden="1">{#N/A,#N/A,FALSE,"Other";#N/A,#N/A,FALSE,"Ace";#N/A,#N/A,FALSE,"Derm"}</definedName>
    <definedName name="wrn.p" hidden="1">{#N/A,#N/A,FALSE,"1";#N/A,#N/A,FALSE,"2";#N/A,#N/A,FALSE,"16 - 17";#N/A,#N/A,FALSE,"18 - 19";#N/A,#N/A,FALSE,"26";#N/A,#N/A,FALSE,"27";#N/A,#N/A,FALSE,"28"}</definedName>
    <definedName name="wrn.PAGE._.4." hidden="1">{#N/A,#N/A,FALSE,"A"}</definedName>
    <definedName name="wrn.pages." hidden="1">{#N/A,#N/A,FALSE,"Bgt";#N/A,#N/A,FALSE,"Act";#N/A,#N/A,FALSE,"Chrt Data";#N/A,#N/A,FALSE,"Bus Result";#N/A,#N/A,FALSE,"Main Charts";#N/A,#N/A,FALSE,"P&amp;L Ttl";#N/A,#N/A,FALSE,"P&amp;L C_Ttl";#N/A,#N/A,FALSE,"P&amp;L C_Oct";#N/A,#N/A,FALSE,"P&amp;L C_Sep";#N/A,#N/A,FALSE,"1996";#N/A,#N/A,FALSE,"Data"}</definedName>
    <definedName name="wrn.Payment._.View." hidden="1">{#N/A,#N/A,FALSE,"Consltd-For contngcy";"PaymentView",#N/A,FALSE,"Consltd-For contngcy"}</definedName>
    <definedName name="wrn.PFSreconview." hidden="1">{"PFS recon view",#N/A,FALSE,"Hyperion Proof"}</definedName>
    <definedName name="wrn.PGHCreconview." hidden="1">{"PGHC recon view",#N/A,FALSE,"Hyperion Proof"}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PMCoCodeView." hidden="1">{"PPM Co Code View",#N/A,FALSE,"Comp Codes"}</definedName>
    <definedName name="wrn.PPMreconview." hidden="1">{"PPM Recon View",#N/A,FALSE,"Hyperion Proof"}</definedName>
    <definedName name="wrn.ppp" hidden="1">{#N/A,#N/A,FALSE,"1";#N/A,#N/A,FALSE,"2";#N/A,#N/A,FALSE,"16 - 17";#N/A,#N/A,FALSE,"18 - 19";#N/A,#N/A,FALSE,"26";#N/A,#N/A,FALSE,"27";#N/A,#N/A,FALSE,"28"}</definedName>
    <definedName name="wrn.prin2._.all." hidden="1">{#N/A,#N/A,FALSE,"Pharm";#N/A,#N/A,FALSE,"WWCM"}</definedName>
    <definedName name="wrn.prin2._.all1" hidden="1">{#N/A,#N/A,FALSE,"Pharm";#N/A,#N/A,FALSE,"WWCM"}</definedName>
    <definedName name="wrn.print" hidden="1">{#N/A,#N/A,FALSE,"Pharm";#N/A,#N/A,FALSE,"WWCM"}</definedName>
    <definedName name="wrn.PRINT." hidden="1">{#N/A,#N/A,FALSE,"DSG";#N/A,#N/A,FALSE,"ESI";#N/A,#N/A,FALSE,"LTI"}</definedName>
    <definedName name="wrn.PRINT._.ALL." hidden="1">{#N/A,#N/A,FALSE,"Pharm";#N/A,#N/A,FALSE,"WWCM"}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all1." hidden="1">{#N/A,#N/A,FALSE,"Pharm";#N/A,#N/A,FALSE,"WWCM"}</definedName>
    <definedName name="wrn.print2" hidden="1">{#N/A,#N/A,FALSE,"Pharm";#N/A,#N/A,FALSE,"WWCM"}</definedName>
    <definedName name="wrn.Products." hidden="1">{#N/A,#N/A,FALSE,"1";#N/A,#N/A,FALSE,"2";#N/A,#N/A,FALSE,"16 - 17";#N/A,#N/A,FALSE,"18 - 19";#N/A,#N/A,FALSE,"26";#N/A,#N/A,FALSE,"27";#N/A,#N/A,FALSE,"28"}</definedName>
    <definedName name="wrn.ProofElectricOnly." hidden="1">{"Electric Only",#N/A,FALSE,"Hyperion Proof"}</definedName>
    <definedName name="wrn.ProofTotal." hidden="1">{"Proof Total",#N/A,FALSE,"Hyperion Proof"}</definedName>
    <definedName name="wrn.pror" hidden="1">{#N/A,#N/A,FALSE,"Pharm";#N/A,#N/A,FALSE,"WWCM"}</definedName>
    <definedName name="wrn.QUARTFRP.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wrn.Reformat._.only." hidden="1">{#N/A,#N/A,FALSE,"Dec 1999 mapping"}</definedName>
    <definedName name="wrn.report." hidden="1">{#N/A,#N/A,FALSE,"PLAN FY '99";#N/A,#N/A,FALSE,"MIS %";#N/A,#N/A,FALSE,"WASH %";#N/A,#N/A,FALSE,"CONSOL ALLO";#N/A,#N/A,FALSE,"ESG ALLO";#N/A,#N/A,FALSE,"EOSG ALLO";#N/A,#N/A,FALSE,"DSG ALLO";#N/A,#N/A,FALSE,"CANADA"}</definedName>
    <definedName name="wrn.Report_PR_1." hidden="1">{"PR1","pr1",TRUE,"Sch PR-1"}</definedName>
    <definedName name="wrn.Royalty." hidden="1">{#N/A,#N/A,FALSE,"ESI";#N/A,#N/A,FALSE,"LTI";#N/A,#N/A,FALSE,"Medical";#N/A,#N/A,FALSE,"DSG";#N/A,#N/A,FALSE,"PI";#N/A,#N/A,FALSE,"OI"}</definedName>
    <definedName name="wrn.Standard." hidden="1">{"YTD-Total",#N/A,FALSE,"Provision"}</definedName>
    <definedName name="wrn.Standard._.NonUtility._.Only." hidden="1">{"YTD-NonUtility",#N/A,FALSE,"Prov NonUtility"}</definedName>
    <definedName name="wrn.Standard._.Utility._.Only." hidden="1">{"YTD-Utility",#N/A,FALSE,"Prov Utility"}</definedName>
    <definedName name="wrn.SumandMitems." hidden="1">{"TaxSum",#N/A,FALSE,"TaxSum";"Msum",#N/A,FALSE,"MSum";"IncStmnt",#N/A,FALSE,"IncStmnt";"Ccorps",#N/A,FALSE,"IncStmnt";"Meals",#N/A,FALSE,"Meals";"Other",#N/A,FALSE,"Other";"IntangSum",#N/A,FALSE,"IntangSummary";"AmortDetail",#N/A,FALSE,"AmortDetail";"Deprec",#N/A,FALSE,"Deprec"}</definedName>
    <definedName name="wrn.Summary._.View." hidden="1">{#N/A,#N/A,FALSE,"Consltd-For contngcy"}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Market._.Report." hidden="1">{#N/A,#N/A,FALSE,"Sales Graph";#N/A,#N/A,FALSE,"BUC Graph";#N/A,#N/A,FALSE,"P&amp;L - YTD"}</definedName>
    <definedName name="wrn.UK._.Conversion._.Only." hidden="1">{#N/A,#N/A,FALSE,"Dec 1999 UK Continuing Ops"}</definedName>
    <definedName name="wrn.YearEnd." hidden="1">{"Factors Pages 1-2",#N/A,FALSE,"Variables";"Factors Page 3",#N/A,FALSE,"Variables";"Factors Page 4",#N/A,FALSE,"Variables";"Factors Page 5",#N/A,FALSE,"Variables";"YE Pages 7-26",#N/A,FALSE,"Variables"}</definedName>
    <definedName name="wrrrrr" hidden="1">{#N/A,#N/A,FALSE,"REPORT"}</definedName>
    <definedName name="wv" hidden="1">{#N/A,#N/A,FALSE,"Pharm";#N/A,#N/A,FALSE,"WWCM"}</definedName>
    <definedName name="ww" hidden="1">{#N/A,#N/A,FALSE,"Pharm";#N/A,#N/A,FALSE,"WWCM"}</definedName>
    <definedName name="www" hidden="1">{#N/A,#N/A,FALSE,"REPORT"}</definedName>
    <definedName name="wwww" hidden="1">{#N/A,#N/A,FALSE,"Pharm";#N/A,#N/A,FALSE,"WWCM"}</definedName>
    <definedName name="wx" hidden="1">{#N/A,#N/A,FALSE,"Pharm";#N/A,#N/A,FALSE,"WWCM"}</definedName>
    <definedName name="x">'[53]4th Qtr Billings Breakdown'!$A$4:$O$57</definedName>
    <definedName name="xxc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XXX" hidden="1">{#N/A,#N/A,FALSE,"Other";#N/A,#N/A,FALSE,"Ace";#N/A,#N/A,FALSE,"Derm"}</definedName>
    <definedName name="xxxv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xxxxx" hidden="1">{#N/A,#N/A,FALSE,"Pharm";#N/A,#N/A,FALSE,"WWCM"}</definedName>
    <definedName name="xzy" hidden="1">{#N/A,#N/A,FALSE,"Sales Graph";#N/A,#N/A,FALSE,"PSBM";#N/A,#N/A,FALSE,"BUC Graph";#N/A,#N/A,FALSE,"P&amp;L - YTD"}</definedName>
    <definedName name="y" hidden="1">{#N/A,#N/A,FALSE,"Pharm";#N/A,#N/A,FALSE,"WWCM"}</definedName>
    <definedName name="year">#REF!</definedName>
    <definedName name="year11">#REF!</definedName>
    <definedName name="Years">#REF!</definedName>
    <definedName name="YesNo">#REF!</definedName>
    <definedName name="YesNoPlus">#REF!</definedName>
    <definedName name="ygvcf" hidden="1">{"BookMem",#N/A,FALSE,"BookMemEquity";"TaxMem",#N/A,FALSE,"TaxMemEquity";"EqCalcs",#N/A,FALSE,"EQcalcs";"Distrib",#N/A,FALSE,"Distributions"}</definedName>
    <definedName name="Yrmo">[19]Legend!$B$4</definedName>
    <definedName name="YT" hidden="1">{#N/A,#N/A,FALSE,"Pharm";#N/A,#N/A,FALSE,"WWCM"}</definedName>
    <definedName name="YTDISQ3">#REF!</definedName>
    <definedName name="ytryrry" hidden="1">{#N/A,#N/A,FALSE,"Pharm";#N/A,#N/A,FALSE,"WWCM"}</definedName>
    <definedName name="YTTY" hidden="1">{#N/A,#N/A,FALSE,"Pharm";#N/A,#N/A,FALSE,"WWCM"}</definedName>
    <definedName name="YTYT" hidden="1">{#N/A,#N/A,FALSE,"Pharm";#N/A,#N/A,FALSE,"WWCM"}</definedName>
    <definedName name="yuiyui">#REF!</definedName>
    <definedName name="yuyuyu">#REF!</definedName>
    <definedName name="yyy" hidden="1">{#N/A,#N/A,FALSE,"Other";#N/A,#N/A,FALSE,"Ace";#N/A,#N/A,FALSE,"Derm"}</definedName>
    <definedName name="Z_01844156_6462_4A28_9785_1A86F4D0C834_.wvu.PrintTitles" hidden="1">#REF!</definedName>
    <definedName name="Z_89F84399_5587_4CB2_B788_FDF4E5D8396E_.wvu.PrintArea" hidden="1">#REF!</definedName>
    <definedName name="zawer" hidden="1">{"Open issues Only",#N/A,FALSE,"TIMELINE"}</definedName>
    <definedName name="zeta1">#REF!</definedName>
    <definedName name="zeta2">#REF!</definedName>
    <definedName name="zeta3">#REF!</definedName>
    <definedName name="zeta4">#REF!</definedName>
    <definedName name="zeta5">#REF!</definedName>
    <definedName name="zeta6">#REF!</definedName>
    <definedName name="zeta7">#REF!</definedName>
    <definedName name="zeta8">#REF!</definedName>
    <definedName name="ZFSDAHDDGHFSGF" hidden="1">{#N/A,#N/A,FALSE,"1";#N/A,#N/A,FALSE,"2";#N/A,#N/A,FALSE,"16 - 17";#N/A,#N/A,FALSE,"18 - 19";#N/A,#N/A,FALSE,"26";#N/A,#N/A,FALSE,"27";#N/A,#N/A,FALSE,"28"}</definedName>
    <definedName name="zl">#REF!</definedName>
    <definedName name="zop" hidden="1">{#N/A,#N/A,FALSE,"Title";#N/A,#N/A,FALSE,"Index";#N/A,#N/A,FALSE,"1";#N/A,#N/A,FALSE,"2";#N/A,#N/A,FALSE,"3";#N/A,#N/A,FALSE,"4";#N/A,#N/A,FALSE,"5";#N/A,#N/A,FALSE,"6";#N/A,#N/A,FALSE,"7";#N/A,#N/A,FALSE,"8"}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Year" localSheetId="2">#REF!</definedName>
    <definedName name="ZYear">#REF!</definedName>
    <definedName name="ZZ">[4]해외세목!#REF!</definedName>
    <definedName name="zzee" hidden="1">{#N/A,#N/A,FALSE,"Pharm";#N/A,#N/A,FALSE,"WWCM"}</definedName>
    <definedName name="zzop" hidden="1">{#N/A,#N/A,FALSE,"Title";#N/A,#N/A,FALSE,"Index";#N/A,#N/A,FALSE,"1";#N/A,#N/A,FALSE,"2";#N/A,#N/A,FALSE,"3";#N/A,#N/A,FALSE,"4";#N/A,#N/A,FALSE,"5";#N/A,#N/A,FALSE,"5A";#N/A,#N/A,FALSE,"6";#N/A,#N/A,FALSE,"7";#N/A,#N/A,FALSE,"8"}</definedName>
    <definedName name="zzzzz" hidden="1">{#N/A,#N/A,FALSE,"REPORT"}</definedName>
    <definedName name="개발그룹">#REF!</definedName>
    <definedName name="개발그룹코드">#REF!</definedName>
    <definedName name="개발주체">#REF!</definedName>
    <definedName name="개발팀">#REF!</definedName>
    <definedName name="개발팀코드">#REF!</definedName>
    <definedName name="거래선">#REF!</definedName>
    <definedName name="거래선코드">#REF!</definedName>
    <definedName name="거짓말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경비">#REF!,#REF!</definedName>
    <definedName name="경비항목">IF(타입="원가계산",원가항목,실적항목)</definedName>
    <definedName name="과제등급">#REF!</definedName>
    <definedName name="과제등급코드">#REF!</definedName>
    <definedName name="과제유형">#REF!</definedName>
    <definedName name="과제유형코드">#REF!</definedName>
    <definedName name="국가">#REF!</definedName>
    <definedName name="국가코드">#REF!</definedName>
    <definedName name="국판해외공통">#REF!</definedName>
    <definedName name="굿다이">[36]MEM수율입고!$BK$1:$CN$45,[36]MEM수율입고!$BK$48:$CN$103,[36]MEM수율입고!$BK$106:$CN$140,[36]MEM수율입고!$DU$1:$EF$45,[36]MEM수율입고!$DU$48:$EF$103,[36]MEM수율입고!$DU$106:$EF$140</definedName>
    <definedName name="기타">#REF!</definedName>
    <definedName name="ㄴㄴㄴ">[54]LCDQ별!$B$1:$W$28,[54]LCDQ별!$B$29:$W$73</definedName>
    <definedName name="ㄴ뉴">#REF!</definedName>
    <definedName name="ㄴ류">#REF!</definedName>
    <definedName name="누계">#REF!</definedName>
    <definedName name="누계매출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단수차이조정본">#REF!</definedName>
    <definedName name="단위">OFFSET(#REF!,,,COUNTA(#REF!)-1,1)</definedName>
    <definedName name="당월환율">#REF!</definedName>
    <definedName name="대차">#REF!</definedName>
    <definedName name="대차대조">#REF!</definedName>
    <definedName name="대차대조1">#REF!</definedName>
    <definedName name="대차대조2">#REF!</definedName>
    <definedName name="대차대조3">#REF!</definedName>
    <definedName name="대차대조4">#REF!</definedName>
    <definedName name="ㄹㄹㄹ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라인별">#REF!,#REF!,#REF!,#REF!,#REF!,#REF!,#REF!,#REF!</definedName>
    <definedName name="ㄻㄻㄻ">#REF!</definedName>
    <definedName name="ㅁㄴㅀ">#REF!</definedName>
    <definedName name="ㅁㄴㅇ">#REF!</definedName>
    <definedName name="ㅁㄴㅇㄴㅇㅁ">#REF!</definedName>
    <definedName name="ㅁㄴㅇㄹ">#REF!</definedName>
    <definedName name="ㅁㅁ">[55]해외세목!#REF!</definedName>
    <definedName name="ㅁㅁㅁ">[18]MEM수율입고!$BK$1:$CN$45,[18]MEM수율입고!$BK$48:$CN$103,[18]MEM수율입고!$BK$106:$CN$140,[18]MEM수율입고!$DU$1:$EF$45,[18]MEM수율입고!$DU$48:$EF$103,[18]MEM수율입고!$DU$106:$EF$140</definedName>
    <definedName name="ㅁㅁㅁㅁ">#REF!</definedName>
    <definedName name="ㅁㅁㅁㅁㅁㅁ">#REF!</definedName>
    <definedName name="ㅁㅂㄴ" localSheetId="2">[8]항목별!#REF!</definedName>
    <definedName name="ㅁㅂㄴ">[8]항목별!#REF!</definedName>
    <definedName name="마감분석">#REF!</definedName>
    <definedName name="매차9697">#REF!</definedName>
    <definedName name="매출">#REF!,#REF!</definedName>
    <definedName name="매출차97VS98">#REF!</definedName>
    <definedName name="매출차98VS98">[56]실행VS예상!#REF!</definedName>
    <definedName name="매출채권">#REF!</definedName>
    <definedName name="매출채권1">#REF!</definedName>
    <definedName name="매출채권2">#REF!</definedName>
    <definedName name="매출현황">#REF!,#REF!</definedName>
    <definedName name="메모리경영">#REF!</definedName>
    <definedName name="메모리실적">#REF!</definedName>
    <definedName name="목표시장">#REF!</definedName>
    <definedName name="목표시장코드">#REF!</definedName>
    <definedName name="ㅂㅂ">#REF!</definedName>
    <definedName name="ㅂㅈㄷ">#REF!</definedName>
    <definedName name="반도98bs">#REF!,#REF!</definedName>
    <definedName name="반도BS">#REF!,#REF!,#REF!,#REF!</definedName>
    <definedName name="반도잉여">[57]잉여금!$AK$2:$AZ$16,[57]잉여금!$T$2:$AI$16,[57]잉여금!$C$2:$R$16</definedName>
    <definedName name="반도체">#REF!</definedName>
    <definedName name="범위">#REF!</definedName>
    <definedName name="법인">#REF!</definedName>
    <definedName name="법인7월">[58]해외법인!#REF!</definedName>
    <definedName name="법인8월">#REF!</definedName>
    <definedName name="변경">#REF!</definedName>
    <definedName name="본사자금">#REF!</definedName>
    <definedName name="부채자본">#REF!</definedName>
    <definedName name="비에스전부">[59]반도체요약!$A$1:$R$43,[59]반도체요약!$A$44:$R$79,[59]반도체요약!#REF!,[59]반도체요약!#REF!,[59]반도체요약!#REF!,[59]반도체요약!#REF!,[59]반도체요약!#REF!,[59]반도체요약!#REF!,[59]반도체요약!#REF!,[59]반도체요약!#REF!</definedName>
    <definedName name="사랑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사량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사업부">[60]사업부손익!$A$3:$J$39,[60]사업부손익!$A$43:$J$79,[60]사업부손익!$A$83:$J$119</definedName>
    <definedName name="사업유형">OFFSET(#REF!,,,COUNTIF(#REF!,"사업유형"),1)</definedName>
    <definedName name="소리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소차">#REF!,#REF!</definedName>
    <definedName name="손익">#REF!</definedName>
    <definedName name="손익본사">#REF!,#REF!,#REF!,#REF!,#REF!,#REF!</definedName>
    <definedName name="손익수">#REF!</definedName>
    <definedName name="손익요약">#REF!</definedName>
    <definedName name="손익현황">#REF!</definedName>
    <definedName name="수국별">#REF!</definedName>
    <definedName name="수율">[36]MEM수율입고!$AF$1:$BI$45,[36]MEM수율입고!$AF$48:$BI$103,[36]MEM수율입고!$AF$106:$BI$140</definedName>
    <definedName name="실적5장">#REF!,#REF!,#REF!,#REF!,#REF!</definedName>
    <definedName name="실적항목">OFFSET(#REF!,,,COUNTA(#REF!)-1,1)</definedName>
    <definedName name="ㅇㅇㅇ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아래">#REF!,#REF!,#REF!,#REF!,#REF!</definedName>
    <definedName name="아집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업무분야">#REF!</definedName>
    <definedName name="역시이상함">[61]Linelev4!$A$1:$AS$111</definedName>
    <definedName name="역할">#REF!</definedName>
    <definedName name="역할코드">#REF!</definedName>
    <definedName name="예상">#REF!</definedName>
    <definedName name="오래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오랜재고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오류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오케이">#REF!</definedName>
    <definedName name="온양BS">#REF!,#REF!,#REF!,#REF!</definedName>
    <definedName name="요약BS">[8]항목별!#REF!</definedName>
    <definedName name="원가항목">OFFSET(#REF!,,,COUNTA(#REF!)-1,1)</definedName>
    <definedName name="월별">[62]손익계산서!$B$4:$R$23,[62]손익계산서!$B$26:$R$45,[62]손익계산서!$B$49:$R$68,[62]손익계산서!$B$72:$R$91,[62]손익계산서!$B$95:$R$114,[62]손익계산서!$B$121:$R$140</definedName>
    <definedName name="월별손">[63]월별손익!$B$1:$O$23,[63]월별손익!$Q$1:$AD$23,[63]월별손익!$AF$1:$AS$23,[63]월별손익!$AU$1:$BH$23</definedName>
    <definedName name="월별채권">#REF!</definedName>
    <definedName name="월재고">#REF!</definedName>
    <definedName name="은영">#REF!</definedName>
    <definedName name="이기현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이상함">[61]Linelev4!$A$1:$AS$111</definedName>
    <definedName name="이익잉여">#REF!</definedName>
    <definedName name="이잉여">#REF!</definedName>
    <definedName name="인쇄할곳">#REF!,#REF!,#REF!,#REF!,#REF!,#REF!,#REF!,#REF!</definedName>
    <definedName name="인원">#REF!</definedName>
    <definedName name="입고">[36]MEM수율입고!$A$2:$AD$45,[36]MEM수율입고!$A$48:$AD$103,[36]MEM수율입고!$A$106:$AD$140</definedName>
    <definedName name="자금수지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자산">#REF!</definedName>
    <definedName name="자산1">#REF!</definedName>
    <definedName name="장">[8]항목별!#REF!</definedName>
    <definedName name="재고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재고99">#REF!</definedName>
    <definedName name="재고자산">#REF!</definedName>
    <definedName name="재고채권">#REF!,#REF!,#REF!,#REF!</definedName>
    <definedName name="제품지표">#REF!</definedName>
    <definedName name="제품판매">#REF!,#REF!</definedName>
    <definedName name="조기재">[64]반도체요약!$A$1:$R$42,[64]반도체요약!$A$43:$R$76,[64]반도체요약!#REF!,[64]반도체요약!#REF!,[64]반도체요약!#REF!,[64]반도체요약!#REF!,[64]반도체요약!#REF!,[64]반도체요약!#REF!,[64]반도체요약!#REF!,[64]반도체요약!#REF!</definedName>
    <definedName name="증감">[65]Sheet13!$B$1:$N$39,[65]Sheet13!$P$1:$AB$39,[65]Sheet13!$AD$1:$AP$39,[65]Sheet13!$AR$1:$BD$39,[65]Sheet13!$BF$1:$BR$39,[65]Sheet13!$BT$1:$CF$39,[65]Sheet13!$CH$1:$CT$39,[65]Sheet13!$CV$1:$DH$39</definedName>
    <definedName name="증감내역">#REF!,#REF!,#REF!,#REF!</definedName>
    <definedName name="지역별">#REF!,#REF!</definedName>
    <definedName name="지표">[66]MEMORY!$A$1:$P$37</definedName>
    <definedName name="지표2">[67]MEMORY!$A$1:$P$37</definedName>
    <definedName name="지표증감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차이">#REF!,#REF!</definedName>
    <definedName name="차이분석">#REF!</definedName>
    <definedName name="차입금">#REF!</definedName>
    <definedName name="채권1">[68]매출채권!$B$26:$P$46,[68]매출채권!$B$54:$P$74</definedName>
    <definedName name="채권2">[68]매출채권!$B$26:$P$45,[68]매출채권!$B$54:$P$73</definedName>
    <definedName name="채권99">#REF!</definedName>
    <definedName name="채권유">#REF!</definedName>
    <definedName name="채권재고">#REF!</definedName>
    <definedName name="채권현황2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충돌">'[6]대차대조표-공시형'!$A$1:$G$129</definedName>
    <definedName name="충돌2">#REF!</definedName>
    <definedName name="칠월" localSheetId="2">IOtoTC!칠월</definedName>
    <definedName name="칠월">#N/A</definedName>
    <definedName name="ㅌㅌ">#REF!</definedName>
    <definedName name="ㅌㅌㅌ">#REF!,#REF!</definedName>
    <definedName name="ㅌㅌㅌㅌ">[69]실행VS예상!#REF!</definedName>
    <definedName name="타입">#REF!</definedName>
    <definedName name="현단계">#REF!</definedName>
    <definedName name="현단계코드">#REF!</definedName>
    <definedName name="현지매출1">[70]LINELEV4!$A$1:$AQ$97</definedName>
    <definedName name="ㅓㅣㅏㅓㅣ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ㅗ">#REF!</definedName>
    <definedName name="ㅗㅘㅘㅓ">#REF!,#REF!,#REF!,#REF!</definedName>
    <definedName name="ㅠㅠㅠ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ㅡ12">#REF!</definedName>
    <definedName name="ㅣㅊㅇ" hidden="1">{#N/A,#N/A,FALSE,"표지&amp;목차";#N/A,#N/A,FALSE,"경영현황";#N/A,#N/A,FALSE,"매출현황";#N/A,#N/A,FALSE,"매출차이분석(양식)";#N/A,#N/A,FALSE,"손익현황";#N/A,#N/A,FALSE,"손익차이분석";#N/A,#N/A,FALSE,"제품별손익";#N/A,#N/A,FALSE,"재공재고";#N/A,#N/A,FALSE,"원가추이"}</definedName>
    <definedName name="實績">#REF!</definedName>
    <definedName name="施_設__投_資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5" i="4" l="1"/>
  <c r="AT5" i="4"/>
  <c r="AS5" i="4"/>
  <c r="AR5" i="4"/>
  <c r="J5" i="4"/>
  <c r="O5" i="4" s="1"/>
  <c r="T5" i="4" s="1"/>
  <c r="Y5" i="4" s="1"/>
  <c r="AD5" i="4" s="1"/>
  <c r="AI5" i="4" s="1"/>
  <c r="K5" i="4"/>
  <c r="P5" i="4" s="1"/>
  <c r="U5" i="4" s="1"/>
  <c r="Z5" i="4" s="1"/>
  <c r="AE5" i="4" s="1"/>
  <c r="AJ5" i="4" s="1"/>
  <c r="AO5" i="4" s="1"/>
  <c r="L5" i="4"/>
  <c r="Q5" i="4" s="1"/>
  <c r="V5" i="4" s="1"/>
  <c r="AA5" i="4" s="1"/>
  <c r="AF5" i="4" s="1"/>
  <c r="AK5" i="4" s="1"/>
  <c r="AP5" i="4" s="1"/>
  <c r="I5" i="4"/>
  <c r="N5" i="4" s="1"/>
  <c r="S5" i="4" s="1"/>
  <c r="X5" i="4" s="1"/>
  <c r="AC5" i="4" s="1"/>
  <c r="AH5" i="4" s="1"/>
  <c r="AM5" i="4" s="1"/>
  <c r="A7" i="4"/>
  <c r="A8" i="4" s="1"/>
  <c r="A9" i="4" s="1"/>
  <c r="A10" i="4" s="1"/>
  <c r="A11" i="4" s="1"/>
  <c r="A12" i="4" s="1"/>
  <c r="A13" i="4" s="1"/>
  <c r="A14" i="4" s="1"/>
  <c r="C6" i="18"/>
  <c r="AW5" i="4" l="1"/>
  <c r="BB5" i="4" s="1"/>
  <c r="BG5" i="4" s="1"/>
  <c r="BL5" i="4" s="1"/>
  <c r="BQ5" i="4" s="1"/>
  <c r="AN5" i="4"/>
  <c r="AX5" i="4" s="1"/>
  <c r="BC5" i="4" s="1"/>
  <c r="BH5" i="4" s="1"/>
  <c r="BM5" i="4" s="1"/>
  <c r="BR5" i="4" s="1"/>
  <c r="AY5" i="4"/>
  <c r="BD5" i="4" s="1"/>
  <c r="BI5" i="4" s="1"/>
  <c r="BN5" i="4" s="1"/>
  <c r="BS5" i="4" s="1"/>
  <c r="AZ5" i="4"/>
  <c r="BE5" i="4" s="1"/>
  <c r="BJ5" i="4" s="1"/>
  <c r="BO5" i="4" s="1"/>
  <c r="BT5" i="4" s="1"/>
  <c r="G6" i="18" l="1"/>
  <c r="F6" i="18"/>
  <c r="E6" i="18"/>
  <c r="D6" i="18"/>
  <c r="A17" i="20"/>
  <c r="A18" i="20" s="1"/>
  <c r="A19" i="20" s="1"/>
  <c r="A20" i="20" s="1"/>
  <c r="A21" i="20" s="1"/>
  <c r="A22" i="20" s="1"/>
  <c r="A23" i="20" s="1"/>
  <c r="A24" i="20" s="1"/>
  <c r="A17" i="19"/>
  <c r="A18" i="19" s="1"/>
  <c r="A19" i="19" s="1"/>
  <c r="A20" i="19" s="1"/>
  <c r="A21" i="19" s="1"/>
  <c r="A22" i="19" s="1"/>
  <c r="A23" i="19" s="1"/>
  <c r="A24" i="19" s="1"/>
  <c r="A20" i="18"/>
  <c r="A21" i="18" s="1"/>
  <c r="A22" i="18" s="1"/>
  <c r="A23" i="18" s="1"/>
  <c r="A24" i="18" s="1"/>
  <c r="A19" i="18"/>
  <c r="A18" i="18"/>
  <c r="A17" i="18"/>
  <c r="J16" i="20"/>
  <c r="C50" i="20" s="1"/>
  <c r="K16" i="20"/>
  <c r="C61" i="20" s="1"/>
  <c r="L16" i="20"/>
  <c r="C72" i="20" s="1"/>
  <c r="J17" i="20"/>
  <c r="C51" i="20" s="1"/>
  <c r="K17" i="20"/>
  <c r="C62" i="20" s="1"/>
  <c r="L17" i="20"/>
  <c r="C73" i="20" s="1"/>
  <c r="J18" i="20"/>
  <c r="C52" i="20" s="1"/>
  <c r="K18" i="20"/>
  <c r="C63" i="20" s="1"/>
  <c r="L18" i="20"/>
  <c r="C74" i="20" s="1"/>
  <c r="J19" i="20"/>
  <c r="C53" i="20" s="1"/>
  <c r="K19" i="20"/>
  <c r="C64" i="20" s="1"/>
  <c r="L19" i="20"/>
  <c r="C75" i="20" s="1"/>
  <c r="J20" i="20"/>
  <c r="C54" i="20" s="1"/>
  <c r="K20" i="20"/>
  <c r="C65" i="20" s="1"/>
  <c r="L20" i="20"/>
  <c r="C76" i="20" s="1"/>
  <c r="J21" i="20"/>
  <c r="C55" i="20" s="1"/>
  <c r="K21" i="20"/>
  <c r="C66" i="20" s="1"/>
  <c r="L21" i="20"/>
  <c r="C77" i="20" s="1"/>
  <c r="J22" i="20"/>
  <c r="C56" i="20" s="1"/>
  <c r="K22" i="20"/>
  <c r="C67" i="20" s="1"/>
  <c r="L22" i="20"/>
  <c r="C78" i="20" s="1"/>
  <c r="J23" i="20"/>
  <c r="C57" i="20" s="1"/>
  <c r="K23" i="20"/>
  <c r="C68" i="20" s="1"/>
  <c r="L23" i="20"/>
  <c r="C79" i="20" s="1"/>
  <c r="J24" i="20"/>
  <c r="C58" i="20" s="1"/>
  <c r="K24" i="20"/>
  <c r="C69" i="20" s="1"/>
  <c r="L24" i="20"/>
  <c r="C80" i="20" s="1"/>
  <c r="B72" i="20"/>
  <c r="B17" i="20"/>
  <c r="B40" i="20" s="1"/>
  <c r="B18" i="20"/>
  <c r="B52" i="20" s="1"/>
  <c r="B19" i="20"/>
  <c r="B64" i="20" s="1"/>
  <c r="B20" i="20"/>
  <c r="B65" i="20" s="1"/>
  <c r="B21" i="20"/>
  <c r="B66" i="20" s="1"/>
  <c r="B22" i="20"/>
  <c r="B67" i="20" s="1"/>
  <c r="B23" i="20"/>
  <c r="B68" i="20" s="1"/>
  <c r="B24" i="20"/>
  <c r="B58" i="20" s="1"/>
  <c r="B16" i="20"/>
  <c r="B50" i="20" s="1"/>
  <c r="E15" i="20"/>
  <c r="F15" i="20"/>
  <c r="G15" i="20"/>
  <c r="Y16" i="20"/>
  <c r="Z16" i="20"/>
  <c r="AA16" i="20"/>
  <c r="Y17" i="20"/>
  <c r="Z17" i="20"/>
  <c r="AA17" i="20"/>
  <c r="Y18" i="20"/>
  <c r="Z18" i="20"/>
  <c r="AA18" i="20"/>
  <c r="Y19" i="20"/>
  <c r="Z19" i="20"/>
  <c r="AA19" i="20"/>
  <c r="Y20" i="20"/>
  <c r="Z20" i="20"/>
  <c r="AA20" i="20"/>
  <c r="Y21" i="20"/>
  <c r="Z21" i="20"/>
  <c r="AA21" i="20"/>
  <c r="Y22" i="20"/>
  <c r="Z22" i="20"/>
  <c r="AA22" i="20"/>
  <c r="Y23" i="20"/>
  <c r="Z23" i="20"/>
  <c r="AA23" i="20"/>
  <c r="Y24" i="20"/>
  <c r="Z24" i="20"/>
  <c r="AA24" i="20"/>
  <c r="X17" i="20"/>
  <c r="X18" i="20"/>
  <c r="X19" i="20"/>
  <c r="X20" i="20"/>
  <c r="X21" i="20"/>
  <c r="X22" i="20"/>
  <c r="X23" i="20"/>
  <c r="X24" i="20"/>
  <c r="X16" i="20"/>
  <c r="O16" i="20"/>
  <c r="D50" i="20" s="1"/>
  <c r="P16" i="20"/>
  <c r="D61" i="20" s="1"/>
  <c r="Q16" i="20"/>
  <c r="D72" i="20" s="1"/>
  <c r="O17" i="20"/>
  <c r="D51" i="20" s="1"/>
  <c r="P17" i="20"/>
  <c r="D62" i="20" s="1"/>
  <c r="Q17" i="20"/>
  <c r="D73" i="20" s="1"/>
  <c r="O18" i="20"/>
  <c r="D52" i="20" s="1"/>
  <c r="P18" i="20"/>
  <c r="D63" i="20" s="1"/>
  <c r="Q18" i="20"/>
  <c r="D74" i="20" s="1"/>
  <c r="O19" i="20"/>
  <c r="D53" i="20" s="1"/>
  <c r="P19" i="20"/>
  <c r="D64" i="20" s="1"/>
  <c r="Q19" i="20"/>
  <c r="D75" i="20" s="1"/>
  <c r="O20" i="20"/>
  <c r="D54" i="20" s="1"/>
  <c r="P20" i="20"/>
  <c r="D65" i="20" s="1"/>
  <c r="Q20" i="20"/>
  <c r="D76" i="20" s="1"/>
  <c r="O21" i="20"/>
  <c r="D55" i="20" s="1"/>
  <c r="P21" i="20"/>
  <c r="D66" i="20" s="1"/>
  <c r="Q21" i="20"/>
  <c r="D77" i="20" s="1"/>
  <c r="O22" i="20"/>
  <c r="D56" i="20" s="1"/>
  <c r="P22" i="20"/>
  <c r="D67" i="20" s="1"/>
  <c r="Q22" i="20"/>
  <c r="D78" i="20" s="1"/>
  <c r="O23" i="20"/>
  <c r="D57" i="20" s="1"/>
  <c r="P23" i="20"/>
  <c r="D68" i="20" s="1"/>
  <c r="Q23" i="20"/>
  <c r="D79" i="20" s="1"/>
  <c r="O24" i="20"/>
  <c r="D58" i="20" s="1"/>
  <c r="P24" i="20"/>
  <c r="D69" i="20" s="1"/>
  <c r="Q24" i="20"/>
  <c r="D80" i="20" s="1"/>
  <c r="N17" i="20"/>
  <c r="D40" i="20" s="1"/>
  <c r="N18" i="20"/>
  <c r="D41" i="20" s="1"/>
  <c r="N19" i="20"/>
  <c r="D42" i="20" s="1"/>
  <c r="N20" i="20"/>
  <c r="D43" i="20" s="1"/>
  <c r="N21" i="20"/>
  <c r="D44" i="20" s="1"/>
  <c r="N22" i="20"/>
  <c r="D45" i="20" s="1"/>
  <c r="N23" i="20"/>
  <c r="D46" i="20" s="1"/>
  <c r="D35" i="20" s="1"/>
  <c r="N24" i="20"/>
  <c r="D47" i="20" s="1"/>
  <c r="N16" i="20"/>
  <c r="D39" i="20" s="1"/>
  <c r="I17" i="20"/>
  <c r="C40" i="20" s="1"/>
  <c r="I18" i="20"/>
  <c r="I19" i="20"/>
  <c r="C42" i="20" s="1"/>
  <c r="I20" i="20"/>
  <c r="C43" i="20" s="1"/>
  <c r="I21" i="20"/>
  <c r="C44" i="20" s="1"/>
  <c r="I22" i="20"/>
  <c r="C45" i="20" s="1"/>
  <c r="I23" i="20"/>
  <c r="C46" i="20" s="1"/>
  <c r="I24" i="20"/>
  <c r="C47" i="20" s="1"/>
  <c r="I16" i="20"/>
  <c r="C39" i="20" s="1"/>
  <c r="Y15" i="20"/>
  <c r="Z15" i="20"/>
  <c r="AA15" i="20"/>
  <c r="X15" i="20"/>
  <c r="T15" i="20"/>
  <c r="U15" i="20"/>
  <c r="V15" i="20"/>
  <c r="S15" i="20"/>
  <c r="O15" i="20"/>
  <c r="P15" i="20"/>
  <c r="Q15" i="20"/>
  <c r="N15" i="20"/>
  <c r="J15" i="20"/>
  <c r="K15" i="20"/>
  <c r="L15" i="20"/>
  <c r="I15" i="20"/>
  <c r="D15" i="20"/>
  <c r="B72" i="19"/>
  <c r="Y16" i="19"/>
  <c r="E50" i="19" s="1"/>
  <c r="Z16" i="19"/>
  <c r="E61" i="19" s="1"/>
  <c r="AA16" i="19"/>
  <c r="E72" i="19" s="1"/>
  <c r="Y17" i="19"/>
  <c r="E51" i="19" s="1"/>
  <c r="Z17" i="19"/>
  <c r="E62" i="19" s="1"/>
  <c r="AA17" i="19"/>
  <c r="E73" i="19" s="1"/>
  <c r="Y18" i="19"/>
  <c r="E52" i="19" s="1"/>
  <c r="Z18" i="19"/>
  <c r="E63" i="19" s="1"/>
  <c r="AA18" i="19"/>
  <c r="E74" i="19" s="1"/>
  <c r="Y19" i="19"/>
  <c r="E53" i="19" s="1"/>
  <c r="Z19" i="19"/>
  <c r="E64" i="19" s="1"/>
  <c r="AA19" i="19"/>
  <c r="E75" i="19" s="1"/>
  <c r="Y20" i="19"/>
  <c r="E54" i="19" s="1"/>
  <c r="Z20" i="19"/>
  <c r="E65" i="19" s="1"/>
  <c r="AA20" i="19"/>
  <c r="E76" i="19" s="1"/>
  <c r="Y21" i="19"/>
  <c r="E55" i="19" s="1"/>
  <c r="Z21" i="19"/>
  <c r="E66" i="19" s="1"/>
  <c r="AA21" i="19"/>
  <c r="E77" i="19" s="1"/>
  <c r="Y22" i="19"/>
  <c r="E56" i="19" s="1"/>
  <c r="Z22" i="19"/>
  <c r="E67" i="19" s="1"/>
  <c r="AA22" i="19"/>
  <c r="E78" i="19" s="1"/>
  <c r="Y23" i="19"/>
  <c r="E57" i="19" s="1"/>
  <c r="Z23" i="19"/>
  <c r="E68" i="19" s="1"/>
  <c r="AA23" i="19"/>
  <c r="E79" i="19" s="1"/>
  <c r="Y24" i="19"/>
  <c r="E58" i="19" s="1"/>
  <c r="Z24" i="19"/>
  <c r="E69" i="19" s="1"/>
  <c r="AA24" i="19"/>
  <c r="E80" i="19" s="1"/>
  <c r="X17" i="19"/>
  <c r="E40" i="19" s="1"/>
  <c r="X18" i="19"/>
  <c r="E41" i="19" s="1"/>
  <c r="X19" i="19"/>
  <c r="E42" i="19" s="1"/>
  <c r="X20" i="19"/>
  <c r="E43" i="19" s="1"/>
  <c r="X21" i="19"/>
  <c r="E44" i="19" s="1"/>
  <c r="X22" i="19"/>
  <c r="E45" i="19" s="1"/>
  <c r="X23" i="19"/>
  <c r="E46" i="19" s="1"/>
  <c r="X24" i="19"/>
  <c r="E47" i="19" s="1"/>
  <c r="X16" i="19"/>
  <c r="E39" i="19" s="1"/>
  <c r="Y15" i="19"/>
  <c r="Z15" i="19"/>
  <c r="AA15" i="19"/>
  <c r="X15" i="19"/>
  <c r="T15" i="19"/>
  <c r="U15" i="19"/>
  <c r="V15" i="19"/>
  <c r="S15" i="19"/>
  <c r="O15" i="19"/>
  <c r="P15" i="19"/>
  <c r="Q15" i="19"/>
  <c r="N15" i="19"/>
  <c r="J15" i="19"/>
  <c r="K15" i="19"/>
  <c r="L15" i="19"/>
  <c r="I15" i="19"/>
  <c r="O16" i="19"/>
  <c r="P16" i="19"/>
  <c r="Q16" i="19"/>
  <c r="O17" i="19"/>
  <c r="P17" i="19"/>
  <c r="Q17" i="19"/>
  <c r="O18" i="19"/>
  <c r="P18" i="19"/>
  <c r="Q18" i="19"/>
  <c r="O19" i="19"/>
  <c r="P19" i="19"/>
  <c r="Q19" i="19"/>
  <c r="O20" i="19"/>
  <c r="P20" i="19"/>
  <c r="Q20" i="19"/>
  <c r="O21" i="19"/>
  <c r="P21" i="19"/>
  <c r="Q21" i="19"/>
  <c r="O22" i="19"/>
  <c r="P22" i="19"/>
  <c r="Q22" i="19"/>
  <c r="O23" i="19"/>
  <c r="P23" i="19"/>
  <c r="Q23" i="19"/>
  <c r="O24" i="19"/>
  <c r="P24" i="19"/>
  <c r="Q24" i="19"/>
  <c r="N24" i="19"/>
  <c r="N17" i="19"/>
  <c r="N18" i="19"/>
  <c r="N19" i="19"/>
  <c r="N20" i="19"/>
  <c r="N21" i="19"/>
  <c r="N22" i="19"/>
  <c r="N23" i="19"/>
  <c r="N16" i="19"/>
  <c r="J16" i="19"/>
  <c r="K16" i="19"/>
  <c r="L16" i="19"/>
  <c r="J17" i="19"/>
  <c r="K17" i="19"/>
  <c r="L17" i="19"/>
  <c r="J18" i="19"/>
  <c r="K18" i="19"/>
  <c r="L18" i="19"/>
  <c r="J19" i="19"/>
  <c r="K19" i="19"/>
  <c r="L19" i="19"/>
  <c r="J20" i="19"/>
  <c r="K20" i="19"/>
  <c r="L20" i="19"/>
  <c r="J21" i="19"/>
  <c r="K21" i="19"/>
  <c r="L21" i="19"/>
  <c r="J22" i="19"/>
  <c r="K22" i="19"/>
  <c r="L22" i="19"/>
  <c r="J23" i="19"/>
  <c r="K23" i="19"/>
  <c r="L23" i="19"/>
  <c r="J24" i="19"/>
  <c r="K24" i="19"/>
  <c r="L24" i="19"/>
  <c r="I17" i="19"/>
  <c r="I18" i="19"/>
  <c r="I19" i="19"/>
  <c r="I20" i="19"/>
  <c r="I21" i="19"/>
  <c r="I22" i="19"/>
  <c r="I23" i="19"/>
  <c r="I24" i="19"/>
  <c r="I16" i="19"/>
  <c r="B24" i="19"/>
  <c r="B36" i="19" s="1"/>
  <c r="B23" i="19"/>
  <c r="B57" i="19" s="1"/>
  <c r="B22" i="19"/>
  <c r="B67" i="19" s="1"/>
  <c r="B21" i="19"/>
  <c r="B33" i="19" s="1"/>
  <c r="B78" i="19" s="1"/>
  <c r="B20" i="19"/>
  <c r="B32" i="19" s="1"/>
  <c r="B77" i="19" s="1"/>
  <c r="B19" i="19"/>
  <c r="B31" i="19" s="1"/>
  <c r="B76" i="19" s="1"/>
  <c r="B18" i="19"/>
  <c r="B52" i="19" s="1"/>
  <c r="B17" i="19"/>
  <c r="B29" i="19" s="1"/>
  <c r="B74" i="19" s="1"/>
  <c r="B16" i="19"/>
  <c r="B28" i="19" s="1"/>
  <c r="B73" i="19" s="1"/>
  <c r="D15" i="19"/>
  <c r="E15" i="19"/>
  <c r="F15" i="19"/>
  <c r="G15" i="19"/>
  <c r="C15" i="19"/>
  <c r="D32" i="20" l="1"/>
  <c r="S16" i="19"/>
  <c r="C39" i="19" s="1"/>
  <c r="S18" i="20"/>
  <c r="B35" i="19"/>
  <c r="B80" i="19" s="1"/>
  <c r="B46" i="19"/>
  <c r="B69" i="20"/>
  <c r="U19" i="19"/>
  <c r="F19" i="19" s="1"/>
  <c r="T18" i="19"/>
  <c r="C52" i="19" s="1"/>
  <c r="D52" i="19" s="1"/>
  <c r="B33" i="20"/>
  <c r="B78" i="20" s="1"/>
  <c r="E77" i="20"/>
  <c r="B41" i="20"/>
  <c r="E66" i="20"/>
  <c r="B44" i="20"/>
  <c r="S17" i="20"/>
  <c r="B62" i="20"/>
  <c r="E31" i="19"/>
  <c r="E56" i="20"/>
  <c r="E29" i="19"/>
  <c r="E45" i="20"/>
  <c r="E43" i="20"/>
  <c r="D28" i="20"/>
  <c r="B43" i="20"/>
  <c r="E42" i="20"/>
  <c r="T20" i="19"/>
  <c r="C54" i="19" s="1"/>
  <c r="D54" i="19" s="1"/>
  <c r="E57" i="20"/>
  <c r="E65" i="20"/>
  <c r="B42" i="19"/>
  <c r="E69" i="20"/>
  <c r="B51" i="20"/>
  <c r="E28" i="19"/>
  <c r="B34" i="20"/>
  <c r="B79" i="20" s="1"/>
  <c r="E34" i="19"/>
  <c r="B43" i="19"/>
  <c r="B56" i="19"/>
  <c r="E74" i="20"/>
  <c r="B54" i="20"/>
  <c r="S16" i="20"/>
  <c r="D16" i="20" s="1"/>
  <c r="B34" i="19"/>
  <c r="B79" i="19" s="1"/>
  <c r="B45" i="19"/>
  <c r="B66" i="19"/>
  <c r="D33" i="20"/>
  <c r="B32" i="20"/>
  <c r="B77" i="20" s="1"/>
  <c r="B61" i="20"/>
  <c r="C41" i="20"/>
  <c r="E41" i="20" s="1"/>
  <c r="E44" i="20"/>
  <c r="D34" i="20"/>
  <c r="D31" i="20"/>
  <c r="E67" i="20"/>
  <c r="E75" i="20"/>
  <c r="D36" i="20"/>
  <c r="E47" i="20"/>
  <c r="D29" i="20"/>
  <c r="E46" i="20"/>
  <c r="E39" i="20"/>
  <c r="D30" i="20"/>
  <c r="E58" i="20"/>
  <c r="B53" i="20"/>
  <c r="B35" i="20"/>
  <c r="B80" i="20" s="1"/>
  <c r="B45" i="20"/>
  <c r="B55" i="20"/>
  <c r="E55" i="20"/>
  <c r="E64" i="20"/>
  <c r="B42" i="20"/>
  <c r="E40" i="20"/>
  <c r="E62" i="20"/>
  <c r="T19" i="20"/>
  <c r="E80" i="20"/>
  <c r="C29" i="20"/>
  <c r="B28" i="20"/>
  <c r="B73" i="20" s="1"/>
  <c r="B36" i="20"/>
  <c r="B46" i="20"/>
  <c r="B56" i="20"/>
  <c r="B63" i="20"/>
  <c r="E78" i="20"/>
  <c r="B29" i="20"/>
  <c r="B74" i="20" s="1"/>
  <c r="B39" i="20"/>
  <c r="B47" i="20"/>
  <c r="B57" i="20"/>
  <c r="E50" i="20"/>
  <c r="B31" i="20"/>
  <c r="B76" i="20" s="1"/>
  <c r="E54" i="20"/>
  <c r="B30" i="20"/>
  <c r="B75" i="20" s="1"/>
  <c r="E53" i="20"/>
  <c r="E61" i="20"/>
  <c r="E72" i="20"/>
  <c r="E63" i="20"/>
  <c r="E68" i="20"/>
  <c r="E76" i="20"/>
  <c r="E52" i="20"/>
  <c r="E73" i="20"/>
  <c r="V20" i="20"/>
  <c r="E30" i="19"/>
  <c r="E35" i="19"/>
  <c r="E36" i="19"/>
  <c r="B44" i="19"/>
  <c r="B68" i="19"/>
  <c r="B51" i="19"/>
  <c r="B63" i="19"/>
  <c r="E32" i="19"/>
  <c r="B54" i="19"/>
  <c r="S17" i="19"/>
  <c r="T17" i="19"/>
  <c r="T21" i="19"/>
  <c r="B55" i="19"/>
  <c r="E33" i="19"/>
  <c r="B41" i="19"/>
  <c r="C28" i="20"/>
  <c r="C31" i="20"/>
  <c r="E79" i="20"/>
  <c r="E51" i="20"/>
  <c r="C36" i="20"/>
  <c r="C33" i="20"/>
  <c r="C32" i="20"/>
  <c r="E32" i="20" s="1"/>
  <c r="C35" i="20"/>
  <c r="E35" i="20" s="1"/>
  <c r="C34" i="20"/>
  <c r="B50" i="19"/>
  <c r="B62" i="19"/>
  <c r="B61" i="19"/>
  <c r="B30" i="19"/>
  <c r="B75" i="19" s="1"/>
  <c r="B69" i="19"/>
  <c r="B64" i="19"/>
  <c r="B39" i="19"/>
  <c r="B47" i="19"/>
  <c r="B53" i="19"/>
  <c r="B40" i="19"/>
  <c r="B58" i="19"/>
  <c r="B65" i="19"/>
  <c r="U24" i="19"/>
  <c r="U21" i="19"/>
  <c r="S19" i="19"/>
  <c r="U17" i="19"/>
  <c r="U16" i="19"/>
  <c r="D16" i="19" l="1"/>
  <c r="E36" i="20"/>
  <c r="C64" i="19"/>
  <c r="D64" i="19" s="1"/>
  <c r="F64" i="19" s="1"/>
  <c r="E33" i="20"/>
  <c r="C30" i="20"/>
  <c r="E30" i="20" s="1"/>
  <c r="E28" i="20"/>
  <c r="F39" i="20"/>
  <c r="E29" i="20"/>
  <c r="E34" i="20"/>
  <c r="E31" i="20"/>
  <c r="F21" i="19"/>
  <c r="C66" i="19"/>
  <c r="C40" i="19"/>
  <c r="F24" i="19"/>
  <c r="C69" i="19"/>
  <c r="E21" i="19"/>
  <c r="C55" i="19"/>
  <c r="E17" i="19"/>
  <c r="C51" i="19"/>
  <c r="C42" i="19"/>
  <c r="D39" i="19"/>
  <c r="F16" i="19"/>
  <c r="C61" i="19"/>
  <c r="F17" i="19"/>
  <c r="C62" i="19"/>
  <c r="D17" i="19"/>
  <c r="G20" i="20"/>
  <c r="F76" i="20" s="1"/>
  <c r="U21" i="20"/>
  <c r="F21" i="20" s="1"/>
  <c r="F66" i="20" s="1"/>
  <c r="E19" i="20"/>
  <c r="F53" i="20" s="1"/>
  <c r="V18" i="20"/>
  <c r="G18" i="20" s="1"/>
  <c r="F74" i="20" s="1"/>
  <c r="U17" i="20"/>
  <c r="F17" i="20" s="1"/>
  <c r="F62" i="20" s="1"/>
  <c r="V17" i="20"/>
  <c r="G17" i="20" s="1"/>
  <c r="F73" i="20" s="1"/>
  <c r="U19" i="20"/>
  <c r="T16" i="20"/>
  <c r="U16" i="20"/>
  <c r="F16" i="20" s="1"/>
  <c r="F61" i="20" s="1"/>
  <c r="V21" i="20"/>
  <c r="G21" i="20" s="1"/>
  <c r="F77" i="20" s="1"/>
  <c r="S21" i="20"/>
  <c r="T17" i="20"/>
  <c r="U22" i="20"/>
  <c r="F22" i="20" s="1"/>
  <c r="F67" i="20" s="1"/>
  <c r="T23" i="20"/>
  <c r="S24" i="20"/>
  <c r="V19" i="20"/>
  <c r="G19" i="20" s="1"/>
  <c r="F75" i="20" s="1"/>
  <c r="V22" i="20"/>
  <c r="G22" i="20" s="1"/>
  <c r="F78" i="20" s="1"/>
  <c r="T24" i="20"/>
  <c r="U18" i="20"/>
  <c r="F18" i="20" s="1"/>
  <c r="F63" i="20" s="1"/>
  <c r="T21" i="20"/>
  <c r="D19" i="19"/>
  <c r="V24" i="19"/>
  <c r="V16" i="19"/>
  <c r="T23" i="19"/>
  <c r="S20" i="19"/>
  <c r="T19" i="19"/>
  <c r="E20" i="19"/>
  <c r="F54" i="19" s="1"/>
  <c r="U18" i="19"/>
  <c r="U20" i="19"/>
  <c r="V18" i="19"/>
  <c r="T24" i="19"/>
  <c r="V17" i="19"/>
  <c r="C17" i="19" s="1"/>
  <c r="S22" i="19"/>
  <c r="U23" i="19"/>
  <c r="D18" i="20"/>
  <c r="F41" i="20" s="1"/>
  <c r="T20" i="20"/>
  <c r="T16" i="19"/>
  <c r="S19" i="20"/>
  <c r="S18" i="19"/>
  <c r="V19" i="19"/>
  <c r="U22" i="19"/>
  <c r="V16" i="20"/>
  <c r="G16" i="20" s="1"/>
  <c r="F72" i="20" s="1"/>
  <c r="V21" i="19"/>
  <c r="V23" i="19"/>
  <c r="U20" i="20"/>
  <c r="F20" i="20" s="1"/>
  <c r="F65" i="20" s="1"/>
  <c r="S21" i="19"/>
  <c r="D17" i="20"/>
  <c r="F40" i="20" s="1"/>
  <c r="E18" i="19"/>
  <c r="F52" i="19" s="1"/>
  <c r="V22" i="19"/>
  <c r="S24" i="19"/>
  <c r="V23" i="20"/>
  <c r="G23" i="20" s="1"/>
  <c r="F79" i="20" s="1"/>
  <c r="T22" i="19"/>
  <c r="T18" i="20"/>
  <c r="U23" i="20"/>
  <c r="F23" i="20" s="1"/>
  <c r="F68" i="20" s="1"/>
  <c r="V24" i="20"/>
  <c r="G24" i="20" s="1"/>
  <c r="F80" i="20" s="1"/>
  <c r="U24" i="20"/>
  <c r="F24" i="20" s="1"/>
  <c r="F69" i="20" s="1"/>
  <c r="S22" i="20"/>
  <c r="T22" i="20"/>
  <c r="S23" i="20"/>
  <c r="S20" i="20"/>
  <c r="V20" i="19"/>
  <c r="S23" i="19"/>
  <c r="F39" i="19" l="1"/>
  <c r="C18" i="20"/>
  <c r="F30" i="20" s="1"/>
  <c r="C24" i="20"/>
  <c r="F36" i="20" s="1"/>
  <c r="D66" i="19"/>
  <c r="F66" i="19" s="1"/>
  <c r="D69" i="19"/>
  <c r="F69" i="19" s="1"/>
  <c r="D23" i="20"/>
  <c r="F46" i="20" s="1"/>
  <c r="C23" i="20"/>
  <c r="F35" i="20" s="1"/>
  <c r="C17" i="20"/>
  <c r="F29" i="20" s="1"/>
  <c r="C21" i="20"/>
  <c r="F33" i="20" s="1"/>
  <c r="D21" i="20"/>
  <c r="F44" i="20" s="1"/>
  <c r="D22" i="20"/>
  <c r="F45" i="20" s="1"/>
  <c r="C22" i="20"/>
  <c r="F34" i="20" s="1"/>
  <c r="D19" i="20"/>
  <c r="F42" i="20" s="1"/>
  <c r="C19" i="20"/>
  <c r="F31" i="20" s="1"/>
  <c r="C20" i="20"/>
  <c r="F32" i="20" s="1"/>
  <c r="D20" i="20"/>
  <c r="F43" i="20" s="1"/>
  <c r="C45" i="19"/>
  <c r="C22" i="19"/>
  <c r="D51" i="19"/>
  <c r="F51" i="19" s="1"/>
  <c r="G19" i="19"/>
  <c r="C75" i="19"/>
  <c r="E24" i="19"/>
  <c r="C58" i="19"/>
  <c r="C46" i="19"/>
  <c r="C23" i="19"/>
  <c r="E16" i="19"/>
  <c r="C50" i="19"/>
  <c r="C16" i="19"/>
  <c r="F20" i="19"/>
  <c r="C65" i="19"/>
  <c r="D62" i="19"/>
  <c r="F62" i="19" s="1"/>
  <c r="C24" i="19"/>
  <c r="C47" i="19"/>
  <c r="E19" i="19"/>
  <c r="C53" i="19"/>
  <c r="G22" i="19"/>
  <c r="C78" i="19"/>
  <c r="C43" i="19"/>
  <c r="C20" i="19"/>
  <c r="E23" i="19"/>
  <c r="C57" i="19"/>
  <c r="C44" i="19"/>
  <c r="C21" i="19"/>
  <c r="G24" i="19"/>
  <c r="C80" i="19"/>
  <c r="E22" i="19"/>
  <c r="C56" i="19"/>
  <c r="F18" i="19"/>
  <c r="C63" i="19"/>
  <c r="D42" i="19"/>
  <c r="F42" i="19" s="1"/>
  <c r="F23" i="19"/>
  <c r="C68" i="19"/>
  <c r="D61" i="19"/>
  <c r="F61" i="19" s="1"/>
  <c r="F22" i="19"/>
  <c r="C67" i="19"/>
  <c r="G17" i="19"/>
  <c r="C73" i="19"/>
  <c r="C18" i="19"/>
  <c r="C41" i="19"/>
  <c r="G16" i="19"/>
  <c r="C72" i="19"/>
  <c r="D55" i="19"/>
  <c r="F55" i="19" s="1"/>
  <c r="G18" i="19"/>
  <c r="C74" i="19"/>
  <c r="G20" i="19"/>
  <c r="C76" i="19"/>
  <c r="G23" i="19"/>
  <c r="C79" i="19"/>
  <c r="G21" i="19"/>
  <c r="C77" i="19"/>
  <c r="C19" i="19"/>
  <c r="D40" i="19"/>
  <c r="F40" i="19" s="1"/>
  <c r="E22" i="20"/>
  <c r="F56" i="20" s="1"/>
  <c r="E24" i="20"/>
  <c r="F58" i="20" s="1"/>
  <c r="E16" i="20"/>
  <c r="F50" i="20" s="1"/>
  <c r="C16" i="20"/>
  <c r="F28" i="20" s="1"/>
  <c r="E18" i="20"/>
  <c r="F52" i="20" s="1"/>
  <c r="E20" i="20"/>
  <c r="F54" i="20" s="1"/>
  <c r="E21" i="20"/>
  <c r="F55" i="20" s="1"/>
  <c r="E17" i="20"/>
  <c r="F51" i="20" s="1"/>
  <c r="G9" i="20"/>
  <c r="G11" i="20"/>
  <c r="F19" i="20"/>
  <c r="F64" i="20" s="1"/>
  <c r="E23" i="20"/>
  <c r="F57" i="20" s="1"/>
  <c r="D24" i="20"/>
  <c r="F47" i="20" s="1"/>
  <c r="D21" i="19"/>
  <c r="D24" i="19"/>
  <c r="D22" i="19"/>
  <c r="D23" i="19"/>
  <c r="D18" i="19"/>
  <c r="D20" i="19"/>
  <c r="G7" i="20"/>
  <c r="G12" i="20"/>
  <c r="G10" i="20"/>
  <c r="G8" i="20"/>
  <c r="C31" i="19" l="1"/>
  <c r="D31" i="19" s="1"/>
  <c r="F11" i="20"/>
  <c r="D65" i="19"/>
  <c r="F65" i="19" s="1"/>
  <c r="D79" i="19"/>
  <c r="F79" i="19" s="1"/>
  <c r="D68" i="19"/>
  <c r="F68" i="19" s="1"/>
  <c r="D9" i="20"/>
  <c r="D76" i="19"/>
  <c r="F76" i="19" s="1"/>
  <c r="D73" i="19"/>
  <c r="F73" i="19" s="1"/>
  <c r="C29" i="19"/>
  <c r="D74" i="19"/>
  <c r="F74" i="19" s="1"/>
  <c r="G12" i="19"/>
  <c r="D80" i="19"/>
  <c r="F80" i="19" s="1"/>
  <c r="D78" i="19"/>
  <c r="F78" i="19" s="1"/>
  <c r="D75" i="19"/>
  <c r="F75" i="19" s="1"/>
  <c r="D67" i="19"/>
  <c r="F67" i="19" s="1"/>
  <c r="D77" i="19"/>
  <c r="F77" i="19" s="1"/>
  <c r="D56" i="19"/>
  <c r="F56" i="19" s="1"/>
  <c r="D58" i="19"/>
  <c r="F58" i="19" s="1"/>
  <c r="D11" i="20"/>
  <c r="C30" i="19"/>
  <c r="D41" i="19"/>
  <c r="F41" i="19" s="1"/>
  <c r="D53" i="19"/>
  <c r="F53" i="19" s="1"/>
  <c r="D72" i="19"/>
  <c r="F72" i="19" s="1"/>
  <c r="D43" i="19"/>
  <c r="F43" i="19" s="1"/>
  <c r="C32" i="19"/>
  <c r="C35" i="19"/>
  <c r="D46" i="19"/>
  <c r="F46" i="19" s="1"/>
  <c r="D45" i="19"/>
  <c r="F45" i="19" s="1"/>
  <c r="C34" i="19"/>
  <c r="C33" i="19"/>
  <c r="D44" i="19"/>
  <c r="F44" i="19" s="1"/>
  <c r="D63" i="19"/>
  <c r="F63" i="19" s="1"/>
  <c r="D57" i="19"/>
  <c r="F57" i="19" s="1"/>
  <c r="C36" i="19"/>
  <c r="D47" i="19"/>
  <c r="F47" i="19" s="1"/>
  <c r="D50" i="19"/>
  <c r="F50" i="19" s="1"/>
  <c r="C28" i="19"/>
  <c r="C9" i="20"/>
  <c r="C11" i="20"/>
  <c r="C7" i="20"/>
  <c r="C8" i="20"/>
  <c r="E11" i="20"/>
  <c r="E9" i="20"/>
  <c r="F9" i="20"/>
  <c r="D7" i="20"/>
  <c r="D12" i="19"/>
  <c r="D8" i="19"/>
  <c r="F10" i="20"/>
  <c r="D8" i="20"/>
  <c r="F7" i="20"/>
  <c r="F8" i="20"/>
  <c r="F12" i="20"/>
  <c r="D12" i="20"/>
  <c r="C10" i="20"/>
  <c r="D10" i="20"/>
  <c r="C12" i="20"/>
  <c r="E10" i="20"/>
  <c r="E7" i="20"/>
  <c r="E8" i="20"/>
  <c r="E12" i="20"/>
  <c r="G8" i="19"/>
  <c r="D7" i="19"/>
  <c r="D10" i="19"/>
  <c r="G7" i="19"/>
  <c r="F10" i="19"/>
  <c r="F7" i="19"/>
  <c r="F12" i="19"/>
  <c r="F8" i="19"/>
  <c r="G10" i="19"/>
  <c r="F31" i="19" l="1"/>
  <c r="D29" i="19"/>
  <c r="F29" i="19" s="1"/>
  <c r="D34" i="19"/>
  <c r="F34" i="19" s="1"/>
  <c r="D33" i="19"/>
  <c r="F33" i="19" s="1"/>
  <c r="D36" i="19"/>
  <c r="F36" i="19" s="1"/>
  <c r="D35" i="19"/>
  <c r="F35" i="19" s="1"/>
  <c r="D32" i="19"/>
  <c r="F32" i="19" s="1"/>
  <c r="D30" i="19"/>
  <c r="F30" i="19" s="1"/>
  <c r="D28" i="19"/>
  <c r="F28" i="19" s="1"/>
  <c r="F9" i="19"/>
  <c r="F11" i="19"/>
  <c r="D11" i="19"/>
  <c r="D9" i="19"/>
  <c r="G9" i="19"/>
  <c r="G11" i="19"/>
  <c r="Q24" i="18" l="1"/>
  <c r="C80" i="18" s="1"/>
  <c r="P24" i="18"/>
  <c r="C69" i="18" s="1"/>
  <c r="O24" i="18"/>
  <c r="C58" i="18" s="1"/>
  <c r="N24" i="18"/>
  <c r="C47" i="18" s="1"/>
  <c r="Q23" i="18"/>
  <c r="C79" i="18" s="1"/>
  <c r="P23" i="18"/>
  <c r="C68" i="18" s="1"/>
  <c r="O23" i="18"/>
  <c r="C57" i="18" s="1"/>
  <c r="N23" i="18"/>
  <c r="C46" i="18" s="1"/>
  <c r="Q22" i="18"/>
  <c r="C78" i="18" s="1"/>
  <c r="P22" i="18"/>
  <c r="C67" i="18" s="1"/>
  <c r="O22" i="18"/>
  <c r="C56" i="18" s="1"/>
  <c r="N22" i="18"/>
  <c r="C45" i="18" s="1"/>
  <c r="Q21" i="18"/>
  <c r="C77" i="18" s="1"/>
  <c r="P21" i="18"/>
  <c r="C66" i="18" s="1"/>
  <c r="O21" i="18"/>
  <c r="C55" i="18" s="1"/>
  <c r="N21" i="18"/>
  <c r="C44" i="18" s="1"/>
  <c r="Q20" i="18"/>
  <c r="C76" i="18" s="1"/>
  <c r="P20" i="18"/>
  <c r="C65" i="18" s="1"/>
  <c r="O20" i="18"/>
  <c r="C54" i="18" s="1"/>
  <c r="N20" i="18"/>
  <c r="C43" i="18" s="1"/>
  <c r="Q19" i="18"/>
  <c r="C75" i="18" s="1"/>
  <c r="P19" i="18"/>
  <c r="C64" i="18" s="1"/>
  <c r="O19" i="18"/>
  <c r="C53" i="18" s="1"/>
  <c r="N19" i="18"/>
  <c r="C42" i="18" s="1"/>
  <c r="Q18" i="18"/>
  <c r="C74" i="18" s="1"/>
  <c r="P18" i="18"/>
  <c r="C63" i="18" s="1"/>
  <c r="O18" i="18"/>
  <c r="C52" i="18" s="1"/>
  <c r="N18" i="18"/>
  <c r="C41" i="18" s="1"/>
  <c r="Q17" i="18"/>
  <c r="C73" i="18" s="1"/>
  <c r="P17" i="18"/>
  <c r="C62" i="18" s="1"/>
  <c r="O17" i="18"/>
  <c r="C51" i="18" s="1"/>
  <c r="N17" i="18"/>
  <c r="C40" i="18" s="1"/>
  <c r="Q16" i="18"/>
  <c r="C72" i="18" s="1"/>
  <c r="P16" i="18"/>
  <c r="C61" i="18" s="1"/>
  <c r="O16" i="18"/>
  <c r="C50" i="18" s="1"/>
  <c r="N16" i="18"/>
  <c r="C39" i="18" s="1"/>
  <c r="I17" i="18"/>
  <c r="E40" i="18" s="1"/>
  <c r="J17" i="18"/>
  <c r="K17" i="18"/>
  <c r="L17" i="18"/>
  <c r="E73" i="18" s="1"/>
  <c r="I18" i="18"/>
  <c r="J18" i="18"/>
  <c r="E52" i="18" s="1"/>
  <c r="K18" i="18"/>
  <c r="L18" i="18"/>
  <c r="E74" i="18" s="1"/>
  <c r="I19" i="18"/>
  <c r="E42" i="18" s="1"/>
  <c r="J19" i="18"/>
  <c r="K19" i="18"/>
  <c r="E64" i="18" s="1"/>
  <c r="L19" i="18"/>
  <c r="E75" i="18" s="1"/>
  <c r="I20" i="18"/>
  <c r="J20" i="18"/>
  <c r="E54" i="18" s="1"/>
  <c r="K20" i="18"/>
  <c r="L20" i="18"/>
  <c r="E76" i="18" s="1"/>
  <c r="I21" i="18"/>
  <c r="E44" i="18" s="1"/>
  <c r="J21" i="18"/>
  <c r="K21" i="18"/>
  <c r="E66" i="18" s="1"/>
  <c r="L21" i="18"/>
  <c r="E77" i="18" s="1"/>
  <c r="I22" i="18"/>
  <c r="E45" i="18" s="1"/>
  <c r="J22" i="18"/>
  <c r="K22" i="18"/>
  <c r="E67" i="18" s="1"/>
  <c r="L22" i="18"/>
  <c r="I23" i="18"/>
  <c r="E46" i="18" s="1"/>
  <c r="J23" i="18"/>
  <c r="E57" i="18" s="1"/>
  <c r="K23" i="18"/>
  <c r="E68" i="18" s="1"/>
  <c r="L23" i="18"/>
  <c r="E79" i="18" s="1"/>
  <c r="I24" i="18"/>
  <c r="E47" i="18" s="1"/>
  <c r="J24" i="18"/>
  <c r="K24" i="18"/>
  <c r="E69" i="18" s="1"/>
  <c r="L24" i="18"/>
  <c r="J16" i="18"/>
  <c r="K16" i="18"/>
  <c r="L16" i="18"/>
  <c r="I16" i="18"/>
  <c r="E39" i="18" s="1"/>
  <c r="B72" i="18"/>
  <c r="O15" i="18"/>
  <c r="P15" i="18"/>
  <c r="Q15" i="18"/>
  <c r="N15" i="18"/>
  <c r="J15" i="18"/>
  <c r="K15" i="18"/>
  <c r="L15" i="18"/>
  <c r="I15" i="18"/>
  <c r="E15" i="18"/>
  <c r="F15" i="18"/>
  <c r="G15" i="18"/>
  <c r="D15" i="18"/>
  <c r="B24" i="18"/>
  <c r="B47" i="18" s="1"/>
  <c r="B23" i="18"/>
  <c r="B68" i="18" s="1"/>
  <c r="B22" i="18"/>
  <c r="B45" i="18" s="1"/>
  <c r="B21" i="18"/>
  <c r="B66" i="18" s="1"/>
  <c r="B20" i="18"/>
  <c r="B43" i="18" s="1"/>
  <c r="B19" i="18"/>
  <c r="B18" i="18"/>
  <c r="B30" i="18" s="1"/>
  <c r="B75" i="18" s="1"/>
  <c r="B17" i="18"/>
  <c r="B62" i="18" s="1"/>
  <c r="B16" i="18"/>
  <c r="B28" i="18" s="1"/>
  <c r="B73" i="18" s="1"/>
  <c r="A18" i="17"/>
  <c r="A19" i="17" s="1"/>
  <c r="A20" i="17" s="1"/>
  <c r="A21" i="17" s="1"/>
  <c r="A22" i="17" s="1"/>
  <c r="A23" i="17" s="1"/>
  <c r="A24" i="17" s="1"/>
  <c r="A17" i="17"/>
  <c r="E24" i="18" l="1"/>
  <c r="E17" i="18"/>
  <c r="E19" i="18"/>
  <c r="G24" i="18"/>
  <c r="G22" i="18"/>
  <c r="D40" i="18"/>
  <c r="E18" i="18"/>
  <c r="D44" i="18"/>
  <c r="G16" i="18"/>
  <c r="E58" i="18"/>
  <c r="D45" i="18"/>
  <c r="D47" i="18"/>
  <c r="D73" i="18"/>
  <c r="F20" i="18"/>
  <c r="E22" i="18"/>
  <c r="C36" i="18"/>
  <c r="C20" i="18"/>
  <c r="C18" i="18"/>
  <c r="E41" i="18"/>
  <c r="D41" i="18" s="1"/>
  <c r="C22" i="18"/>
  <c r="F24" i="18"/>
  <c r="E80" i="18"/>
  <c r="D80" i="18" s="1"/>
  <c r="E65" i="18"/>
  <c r="D65" i="18" s="1"/>
  <c r="F17" i="18"/>
  <c r="F16" i="18"/>
  <c r="C21" i="18"/>
  <c r="D64" i="18"/>
  <c r="C35" i="18"/>
  <c r="G21" i="18"/>
  <c r="E62" i="18"/>
  <c r="D62" i="18" s="1"/>
  <c r="E16" i="18"/>
  <c r="C17" i="18"/>
  <c r="G17" i="18"/>
  <c r="G18" i="18"/>
  <c r="C28" i="18"/>
  <c r="D74" i="18"/>
  <c r="D42" i="18"/>
  <c r="C31" i="18"/>
  <c r="C32" i="18"/>
  <c r="D46" i="18"/>
  <c r="D75" i="18"/>
  <c r="C33" i="18"/>
  <c r="D77" i="18"/>
  <c r="E51" i="18"/>
  <c r="D51" i="18" s="1"/>
  <c r="E21" i="18"/>
  <c r="D79" i="18"/>
  <c r="F18" i="18"/>
  <c r="E63" i="18"/>
  <c r="D63" i="18" s="1"/>
  <c r="F23" i="18"/>
  <c r="G20" i="18"/>
  <c r="E56" i="18"/>
  <c r="E78" i="18"/>
  <c r="D78" i="18" s="1"/>
  <c r="E72" i="18"/>
  <c r="F21" i="18"/>
  <c r="E23" i="18"/>
  <c r="E55" i="18"/>
  <c r="E33" i="18" s="1"/>
  <c r="E61" i="18"/>
  <c r="D61" i="18" s="1"/>
  <c r="E20" i="18"/>
  <c r="E50" i="18"/>
  <c r="D50" i="18" s="1"/>
  <c r="D16" i="18"/>
  <c r="F22" i="18"/>
  <c r="G19" i="18"/>
  <c r="E43" i="18"/>
  <c r="E32" i="18" s="1"/>
  <c r="E53" i="18"/>
  <c r="E31" i="18" s="1"/>
  <c r="C19" i="18"/>
  <c r="C16" i="18"/>
  <c r="G23" i="18"/>
  <c r="F19" i="18"/>
  <c r="E35" i="18"/>
  <c r="D76" i="18"/>
  <c r="C34" i="18"/>
  <c r="C30" i="18"/>
  <c r="C29" i="18"/>
  <c r="D67" i="18"/>
  <c r="D68" i="18"/>
  <c r="D18" i="18"/>
  <c r="D69" i="18"/>
  <c r="B40" i="18"/>
  <c r="C23" i="18"/>
  <c r="B46" i="18"/>
  <c r="D20" i="18"/>
  <c r="B54" i="18"/>
  <c r="B57" i="18"/>
  <c r="B52" i="18"/>
  <c r="B61" i="18"/>
  <c r="D24" i="18"/>
  <c r="B44" i="18"/>
  <c r="D19" i="18"/>
  <c r="B65" i="18"/>
  <c r="D17" i="18"/>
  <c r="D22" i="18"/>
  <c r="B29" i="18"/>
  <c r="B74" i="18" s="1"/>
  <c r="D54" i="18"/>
  <c r="D39" i="18"/>
  <c r="D52" i="18"/>
  <c r="F52" i="18" s="1"/>
  <c r="D53" i="18"/>
  <c r="D23" i="18"/>
  <c r="B32" i="18"/>
  <c r="B77" i="18" s="1"/>
  <c r="B35" i="18"/>
  <c r="B80" i="18" s="1"/>
  <c r="B51" i="18"/>
  <c r="D57" i="18"/>
  <c r="B64" i="18"/>
  <c r="D21" i="18"/>
  <c r="C24" i="18"/>
  <c r="B39" i="18"/>
  <c r="B53" i="18"/>
  <c r="B56" i="18"/>
  <c r="B31" i="18"/>
  <c r="B76" i="18" s="1"/>
  <c r="B34" i="18"/>
  <c r="B79" i="18" s="1"/>
  <c r="B50" i="18"/>
  <c r="B55" i="18"/>
  <c r="B63" i="18"/>
  <c r="B67" i="18"/>
  <c r="B42" i="18"/>
  <c r="B41" i="18"/>
  <c r="B58" i="18"/>
  <c r="B36" i="18"/>
  <c r="B69" i="18"/>
  <c r="B33" i="18"/>
  <c r="B78" i="18" s="1"/>
  <c r="F67" i="18" l="1"/>
  <c r="F40" i="18"/>
  <c r="F77" i="18"/>
  <c r="E36" i="18"/>
  <c r="G10" i="18"/>
  <c r="F39" i="18"/>
  <c r="F47" i="18"/>
  <c r="F80" i="18"/>
  <c r="E29" i="18"/>
  <c r="F65" i="18"/>
  <c r="F41" i="18"/>
  <c r="F57" i="18"/>
  <c r="F69" i="18"/>
  <c r="F76" i="18"/>
  <c r="F75" i="18"/>
  <c r="F62" i="18"/>
  <c r="E30" i="18"/>
  <c r="D30" i="18" s="1"/>
  <c r="F30" i="18" s="1"/>
  <c r="F45" i="18"/>
  <c r="F46" i="18"/>
  <c r="D43" i="18"/>
  <c r="F43" i="18" s="1"/>
  <c r="G7" i="18"/>
  <c r="G11" i="18" s="1"/>
  <c r="F42" i="18"/>
  <c r="F44" i="18"/>
  <c r="F73" i="18"/>
  <c r="G12" i="18"/>
  <c r="G8" i="18"/>
  <c r="E34" i="18"/>
  <c r="D34" i="18" s="1"/>
  <c r="F34" i="18" s="1"/>
  <c r="F74" i="18"/>
  <c r="F63" i="18"/>
  <c r="F79" i="18"/>
  <c r="F54" i="18"/>
  <c r="F68" i="18"/>
  <c r="F64" i="18"/>
  <c r="F12" i="18"/>
  <c r="D55" i="18"/>
  <c r="F55" i="18" s="1"/>
  <c r="F61" i="18"/>
  <c r="F8" i="18"/>
  <c r="F50" i="18"/>
  <c r="F51" i="18"/>
  <c r="F78" i="18"/>
  <c r="F53" i="18"/>
  <c r="E28" i="18"/>
  <c r="D28" i="18" s="1"/>
  <c r="F10" i="18"/>
  <c r="D72" i="18"/>
  <c r="F72" i="18" s="1"/>
  <c r="G9" i="18"/>
  <c r="F7" i="18"/>
  <c r="D31" i="18"/>
  <c r="F31" i="18" s="1"/>
  <c r="D35" i="18"/>
  <c r="F35" i="18" s="1"/>
  <c r="D33" i="18"/>
  <c r="F33" i="18" s="1"/>
  <c r="D58" i="18"/>
  <c r="F58" i="18" s="1"/>
  <c r="E8" i="18"/>
  <c r="E12" i="18"/>
  <c r="E10" i="18"/>
  <c r="E7" i="18"/>
  <c r="D66" i="18"/>
  <c r="F66" i="18" s="1"/>
  <c r="D12" i="18"/>
  <c r="D7" i="18"/>
  <c r="D10" i="18"/>
  <c r="D8" i="18"/>
  <c r="D56" i="18"/>
  <c r="F56" i="18" s="1"/>
  <c r="C12" i="18"/>
  <c r="C10" i="18"/>
  <c r="C8" i="18"/>
  <c r="C7" i="18"/>
  <c r="D32" i="18"/>
  <c r="F32" i="18" s="1"/>
  <c r="F9" i="18" l="1"/>
  <c r="F11" i="18"/>
  <c r="F28" i="18"/>
  <c r="D36" i="18"/>
  <c r="F36" i="18" s="1"/>
  <c r="E11" i="18"/>
  <c r="E9" i="18"/>
  <c r="D29" i="18"/>
  <c r="F29" i="18" s="1"/>
  <c r="C11" i="18"/>
  <c r="C9" i="18"/>
  <c r="D9" i="18"/>
  <c r="D11" i="18"/>
  <c r="I16" i="17" l="1"/>
  <c r="E39" i="17" s="1"/>
  <c r="O16" i="17"/>
  <c r="C50" i="17" s="1"/>
  <c r="P16" i="17"/>
  <c r="C61" i="17" s="1"/>
  <c r="Q16" i="17"/>
  <c r="C72" i="17" s="1"/>
  <c r="O17" i="17"/>
  <c r="C51" i="17" s="1"/>
  <c r="P17" i="17"/>
  <c r="C62" i="17" s="1"/>
  <c r="Q17" i="17"/>
  <c r="C73" i="17" s="1"/>
  <c r="O18" i="17"/>
  <c r="C52" i="17" s="1"/>
  <c r="P18" i="17"/>
  <c r="C63" i="17" s="1"/>
  <c r="Q18" i="17"/>
  <c r="C74" i="17" s="1"/>
  <c r="O19" i="17"/>
  <c r="C53" i="17" s="1"/>
  <c r="P19" i="17"/>
  <c r="C64" i="17" s="1"/>
  <c r="Q19" i="17"/>
  <c r="O20" i="17"/>
  <c r="C54" i="17" s="1"/>
  <c r="P20" i="17"/>
  <c r="C65" i="17" s="1"/>
  <c r="Q20" i="17"/>
  <c r="C76" i="17" s="1"/>
  <c r="O21" i="17"/>
  <c r="C55" i="17" s="1"/>
  <c r="P21" i="17"/>
  <c r="C66" i="17" s="1"/>
  <c r="Q21" i="17"/>
  <c r="C77" i="17" s="1"/>
  <c r="O22" i="17"/>
  <c r="C56" i="17" s="1"/>
  <c r="P22" i="17"/>
  <c r="C67" i="17" s="1"/>
  <c r="Q22" i="17"/>
  <c r="C78" i="17" s="1"/>
  <c r="O23" i="17"/>
  <c r="C57" i="17" s="1"/>
  <c r="P23" i="17"/>
  <c r="C68" i="17" s="1"/>
  <c r="Q23" i="17"/>
  <c r="C79" i="17" s="1"/>
  <c r="O24" i="17"/>
  <c r="C58" i="17" s="1"/>
  <c r="P24" i="17"/>
  <c r="C69" i="17" s="1"/>
  <c r="Q24" i="17"/>
  <c r="C80" i="17" s="1"/>
  <c r="N17" i="17"/>
  <c r="C40" i="17" s="1"/>
  <c r="N18" i="17"/>
  <c r="C41" i="17" s="1"/>
  <c r="N19" i="17"/>
  <c r="C42" i="17" s="1"/>
  <c r="N20" i="17"/>
  <c r="C43" i="17" s="1"/>
  <c r="N21" i="17"/>
  <c r="C44" i="17" s="1"/>
  <c r="N22" i="17"/>
  <c r="C45" i="17" s="1"/>
  <c r="N23" i="17"/>
  <c r="C46" i="17" s="1"/>
  <c r="N24" i="17"/>
  <c r="C47" i="17" s="1"/>
  <c r="N16" i="17"/>
  <c r="C39" i="17" s="1"/>
  <c r="J16" i="17"/>
  <c r="E50" i="17" s="1"/>
  <c r="K16" i="17"/>
  <c r="L16" i="17"/>
  <c r="J17" i="17"/>
  <c r="E51" i="17" s="1"/>
  <c r="K17" i="17"/>
  <c r="E62" i="17" s="1"/>
  <c r="L17" i="17"/>
  <c r="J18" i="17"/>
  <c r="K18" i="17"/>
  <c r="E63" i="17" s="1"/>
  <c r="L18" i="17"/>
  <c r="E74" i="17" s="1"/>
  <c r="J19" i="17"/>
  <c r="K19" i="17"/>
  <c r="L19" i="17"/>
  <c r="E75" i="17" s="1"/>
  <c r="J20" i="17"/>
  <c r="E54" i="17" s="1"/>
  <c r="K20" i="17"/>
  <c r="E65" i="17" s="1"/>
  <c r="L20" i="17"/>
  <c r="E76" i="17" s="1"/>
  <c r="J21" i="17"/>
  <c r="E55" i="17" s="1"/>
  <c r="K21" i="17"/>
  <c r="L21" i="17"/>
  <c r="J22" i="17"/>
  <c r="K22" i="17"/>
  <c r="L22" i="17"/>
  <c r="E78" i="17" s="1"/>
  <c r="J23" i="17"/>
  <c r="K23" i="17"/>
  <c r="E68" i="17" s="1"/>
  <c r="L23" i="17"/>
  <c r="J24" i="17"/>
  <c r="E58" i="17" s="1"/>
  <c r="K24" i="17"/>
  <c r="E69" i="17" s="1"/>
  <c r="L24" i="17"/>
  <c r="I17" i="17"/>
  <c r="E40" i="17" s="1"/>
  <c r="I18" i="17"/>
  <c r="E41" i="17" s="1"/>
  <c r="I19" i="17"/>
  <c r="I20" i="17"/>
  <c r="I21" i="17"/>
  <c r="I22" i="17"/>
  <c r="I23" i="17"/>
  <c r="E46" i="17" s="1"/>
  <c r="I24" i="17"/>
  <c r="E6" i="17"/>
  <c r="O15" i="17" s="1"/>
  <c r="F6" i="17"/>
  <c r="K15" i="17" s="1"/>
  <c r="G6" i="17"/>
  <c r="L15" i="17" s="1"/>
  <c r="D6" i="17"/>
  <c r="I15" i="17" s="1"/>
  <c r="B17" i="17"/>
  <c r="B40" i="17" s="1"/>
  <c r="B18" i="17"/>
  <c r="B52" i="17" s="1"/>
  <c r="B19" i="17"/>
  <c r="B64" i="17" s="1"/>
  <c r="B20" i="17"/>
  <c r="B65" i="17" s="1"/>
  <c r="B21" i="17"/>
  <c r="B55" i="17" s="1"/>
  <c r="B22" i="17"/>
  <c r="B56" i="17" s="1"/>
  <c r="B23" i="17"/>
  <c r="B57" i="17" s="1"/>
  <c r="B24" i="17"/>
  <c r="B80" i="17" s="1"/>
  <c r="B16" i="17"/>
  <c r="B50" i="17" s="1"/>
  <c r="G24" i="17" l="1"/>
  <c r="E22" i="17"/>
  <c r="F19" i="17"/>
  <c r="G16" i="17"/>
  <c r="D24" i="17"/>
  <c r="G15" i="17"/>
  <c r="G21" i="17"/>
  <c r="E19" i="17"/>
  <c r="F16" i="17"/>
  <c r="D22" i="17"/>
  <c r="F21" i="17"/>
  <c r="D21" i="17"/>
  <c r="G23" i="17"/>
  <c r="E64" i="17"/>
  <c r="D39" i="17"/>
  <c r="D76" i="17"/>
  <c r="D20" i="17"/>
  <c r="E18" i="17"/>
  <c r="D18" i="17"/>
  <c r="F41" i="17" s="1"/>
  <c r="G22" i="17"/>
  <c r="F78" i="17" s="1"/>
  <c r="D50" i="17"/>
  <c r="E66" i="17"/>
  <c r="E77" i="17"/>
  <c r="F77" i="17" s="1"/>
  <c r="B79" i="17"/>
  <c r="B78" i="17"/>
  <c r="F15" i="17"/>
  <c r="C34" i="17"/>
  <c r="C17" i="17"/>
  <c r="C75" i="17"/>
  <c r="D75" i="17" s="1"/>
  <c r="B77" i="17"/>
  <c r="Q15" i="17"/>
  <c r="D19" i="17"/>
  <c r="E23" i="17"/>
  <c r="G17" i="17"/>
  <c r="C18" i="17"/>
  <c r="B76" i="17"/>
  <c r="P15" i="17"/>
  <c r="C19" i="17"/>
  <c r="E72" i="17"/>
  <c r="E73" i="17"/>
  <c r="B75" i="17"/>
  <c r="D17" i="17"/>
  <c r="F40" i="17" s="1"/>
  <c r="F22" i="17"/>
  <c r="G19" i="17"/>
  <c r="E17" i="17"/>
  <c r="F51" i="17" s="1"/>
  <c r="C20" i="17"/>
  <c r="C16" i="17"/>
  <c r="E80" i="17"/>
  <c r="B74" i="17"/>
  <c r="E79" i="17"/>
  <c r="B72" i="17"/>
  <c r="B73" i="17"/>
  <c r="C28" i="17"/>
  <c r="C32" i="17"/>
  <c r="D77" i="17"/>
  <c r="C33" i="17"/>
  <c r="F23" i="17"/>
  <c r="F68" i="17" s="1"/>
  <c r="J15" i="17"/>
  <c r="E24" i="17"/>
  <c r="F58" i="17" s="1"/>
  <c r="G18" i="17"/>
  <c r="F74" i="17" s="1"/>
  <c r="E16" i="17"/>
  <c r="F50" i="17" s="1"/>
  <c r="E53" i="17"/>
  <c r="D15" i="17"/>
  <c r="N15" i="17"/>
  <c r="E21" i="17"/>
  <c r="F55" i="17" s="1"/>
  <c r="F18" i="17"/>
  <c r="F63" i="17" s="1"/>
  <c r="E52" i="17"/>
  <c r="E67" i="17"/>
  <c r="F20" i="17"/>
  <c r="F65" i="17" s="1"/>
  <c r="E57" i="17"/>
  <c r="D57" i="17" s="1"/>
  <c r="E15" i="17"/>
  <c r="E20" i="17"/>
  <c r="F54" i="17" s="1"/>
  <c r="F17" i="17"/>
  <c r="F62" i="17" s="1"/>
  <c r="D16" i="17"/>
  <c r="F39" i="17" s="1"/>
  <c r="E56" i="17"/>
  <c r="F56" i="17" s="1"/>
  <c r="D78" i="17"/>
  <c r="G20" i="17"/>
  <c r="F76" i="17" s="1"/>
  <c r="E61" i="17"/>
  <c r="D23" i="17"/>
  <c r="F46" i="17" s="1"/>
  <c r="F24" i="17"/>
  <c r="F69" i="17" s="1"/>
  <c r="C36" i="17"/>
  <c r="C35" i="17"/>
  <c r="C30" i="17"/>
  <c r="C29" i="17"/>
  <c r="B43" i="17"/>
  <c r="C24" i="17"/>
  <c r="B39" i="17"/>
  <c r="B62" i="17"/>
  <c r="B42" i="17"/>
  <c r="B54" i="17"/>
  <c r="B34" i="17"/>
  <c r="B35" i="17"/>
  <c r="D68" i="17"/>
  <c r="D46" i="17"/>
  <c r="E44" i="17"/>
  <c r="D55" i="17"/>
  <c r="D62" i="17"/>
  <c r="D51" i="17"/>
  <c r="B67" i="17"/>
  <c r="D65" i="17"/>
  <c r="B29" i="17"/>
  <c r="B32" i="17"/>
  <c r="B45" i="17"/>
  <c r="E47" i="17"/>
  <c r="D41" i="17"/>
  <c r="B41" i="17"/>
  <c r="B63" i="17"/>
  <c r="B30" i="17"/>
  <c r="E43" i="17"/>
  <c r="B58" i="17"/>
  <c r="B36" i="17"/>
  <c r="B69" i="17"/>
  <c r="B47" i="17"/>
  <c r="B53" i="17"/>
  <c r="B31" i="17"/>
  <c r="B68" i="17"/>
  <c r="B46" i="17"/>
  <c r="E42" i="17"/>
  <c r="B33" i="17"/>
  <c r="B66" i="17"/>
  <c r="B44" i="17"/>
  <c r="C23" i="17"/>
  <c r="B61" i="17"/>
  <c r="B28" i="17"/>
  <c r="C21" i="17"/>
  <c r="C22" i="17"/>
  <c r="E45" i="17"/>
  <c r="B51" i="17"/>
  <c r="F72" i="17" l="1"/>
  <c r="F64" i="17"/>
  <c r="F47" i="17"/>
  <c r="F80" i="17"/>
  <c r="F45" i="17"/>
  <c r="F53" i="17"/>
  <c r="F44" i="17"/>
  <c r="C31" i="17"/>
  <c r="F61" i="17"/>
  <c r="F42" i="17"/>
  <c r="F79" i="17"/>
  <c r="D72" i="17"/>
  <c r="F66" i="17"/>
  <c r="D79" i="17"/>
  <c r="D61" i="17"/>
  <c r="D80" i="17"/>
  <c r="F75" i="17"/>
  <c r="F43" i="17"/>
  <c r="F57" i="17"/>
  <c r="E35" i="17"/>
  <c r="F35" i="17" s="1"/>
  <c r="F67" i="17"/>
  <c r="F73" i="17"/>
  <c r="F52" i="17"/>
  <c r="D47" i="17"/>
  <c r="E34" i="17"/>
  <c r="F34" i="17" s="1"/>
  <c r="E33" i="17"/>
  <c r="F33" i="17" s="1"/>
  <c r="D52" i="17"/>
  <c r="D9" i="17"/>
  <c r="D11" i="17"/>
  <c r="D73" i="17"/>
  <c r="E32" i="17"/>
  <c r="F32" i="17" s="1"/>
  <c r="E29" i="17"/>
  <c r="F29" i="17" s="1"/>
  <c r="E28" i="17"/>
  <c r="F28" i="17" s="1"/>
  <c r="E31" i="17"/>
  <c r="E8" i="17"/>
  <c r="C9" i="17"/>
  <c r="D7" i="17"/>
  <c r="D8" i="17"/>
  <c r="D10" i="17"/>
  <c r="D12" i="17"/>
  <c r="E36" i="17"/>
  <c r="F36" i="17" s="1"/>
  <c r="E7" i="17"/>
  <c r="D53" i="17"/>
  <c r="E30" i="17"/>
  <c r="F30" i="17" s="1"/>
  <c r="D74" i="17"/>
  <c r="C11" i="17"/>
  <c r="E9" i="17"/>
  <c r="E11" i="17"/>
  <c r="F11" i="17"/>
  <c r="F9" i="17"/>
  <c r="G8" i="17"/>
  <c r="G7" i="17"/>
  <c r="G10" i="17"/>
  <c r="G12" i="17"/>
  <c r="G11" i="17"/>
  <c r="G9" i="17"/>
  <c r="F8" i="17"/>
  <c r="F12" i="17"/>
  <c r="F7" i="17"/>
  <c r="F10" i="17"/>
  <c r="E10" i="17"/>
  <c r="E12" i="17"/>
  <c r="D44" i="17"/>
  <c r="D64" i="17"/>
  <c r="D69" i="17"/>
  <c r="D66" i="17"/>
  <c r="D58" i="17"/>
  <c r="C12" i="17"/>
  <c r="C10" i="17"/>
  <c r="C8" i="17"/>
  <c r="C7" i="17"/>
  <c r="D45" i="17"/>
  <c r="D63" i="17"/>
  <c r="D56" i="17"/>
  <c r="D54" i="17"/>
  <c r="D42" i="17"/>
  <c r="D67" i="17"/>
  <c r="D43" i="17"/>
  <c r="D40" i="17"/>
  <c r="F31" i="17" l="1"/>
  <c r="D35" i="17"/>
  <c r="D28" i="17"/>
  <c r="D30" i="17"/>
  <c r="D33" i="17"/>
  <c r="D31" i="17"/>
  <c r="D29" i="17"/>
  <c r="D34" i="17"/>
  <c r="D32" i="17"/>
  <c r="D36" i="17"/>
  <c r="E7" i="19" l="1"/>
  <c r="E11" i="19" s="1"/>
  <c r="E8" i="19"/>
  <c r="E10" i="19"/>
  <c r="E12" i="19"/>
  <c r="C8" i="19"/>
  <c r="E9" i="19" l="1"/>
  <c r="C12" i="19"/>
  <c r="C10" i="19"/>
  <c r="C7" i="19"/>
  <c r="C11" i="19" l="1"/>
  <c r="C9" i="19"/>
</calcChain>
</file>

<file path=xl/sharedStrings.xml><?xml version="1.0" encoding="utf-8"?>
<sst xmlns="http://schemas.openxmlformats.org/spreadsheetml/2006/main" count="224" uniqueCount="71">
  <si>
    <t>Company Name</t>
  </si>
  <si>
    <t>Edenred SE</t>
  </si>
  <si>
    <t>Finanza.tech S.p.A.</t>
  </si>
  <si>
    <t>Finseta PLC</t>
  </si>
  <si>
    <t>Nexi S.p.A.</t>
  </si>
  <si>
    <t>Nuvei Corporation</t>
  </si>
  <si>
    <t>Paypoint PLC</t>
  </si>
  <si>
    <t>Paysafe Limited</t>
  </si>
  <si>
    <t>Qliro AB (publ)</t>
  </si>
  <si>
    <t>SBI FinTech Solutions Co., Ltd.</t>
  </si>
  <si>
    <t>Alignment (Period End Dates)</t>
  </si>
  <si>
    <t>Sales Net</t>
  </si>
  <si>
    <t>COGS</t>
  </si>
  <si>
    <t>GP</t>
  </si>
  <si>
    <t>Sg and A Expense</t>
  </si>
  <si>
    <t>Operating Income before Depreciation</t>
  </si>
  <si>
    <t>OE</t>
  </si>
  <si>
    <t>Depreciation and Amortization</t>
  </si>
  <si>
    <t>Operating Income After Depreciation</t>
  </si>
  <si>
    <t>Interest Exp</t>
  </si>
  <si>
    <t>Minority Interest</t>
  </si>
  <si>
    <t>Inc before Extra Items</t>
  </si>
  <si>
    <t>Net Inc</t>
  </si>
  <si>
    <t>Pretax Income</t>
  </si>
  <si>
    <t>#</t>
  </si>
  <si>
    <t>2023-12-31</t>
  </si>
  <si>
    <t>2022-12-31</t>
  </si>
  <si>
    <t>2021-12-31</t>
  </si>
  <si>
    <t>2020-12-31</t>
  </si>
  <si>
    <t>2024-03-31</t>
  </si>
  <si>
    <t>2023-03-31</t>
  </si>
  <si>
    <t>2022-03-31</t>
  </si>
  <si>
    <t>2021-03-31</t>
  </si>
  <si>
    <t>Wtd. Avg.</t>
  </si>
  <si>
    <t>Operating Income / Sales</t>
  </si>
  <si>
    <t>Count</t>
  </si>
  <si>
    <t>Min</t>
  </si>
  <si>
    <t>Lower</t>
  </si>
  <si>
    <t>Median</t>
  </si>
  <si>
    <t>Upper</t>
  </si>
  <si>
    <t>Max</t>
  </si>
  <si>
    <t>Operating Income</t>
  </si>
  <si>
    <t>Sales</t>
  </si>
  <si>
    <t>Operating Income to Total Cost (OI to TC)</t>
  </si>
  <si>
    <t>Operating Income / (Sales - Operating Income)</t>
  </si>
  <si>
    <t>Cost of Goods Sold</t>
  </si>
  <si>
    <t>Gross Profit to Operating Expense (GP to OE)</t>
  </si>
  <si>
    <t>(Sales - Cost of Goods Sold) / (Sales - Cost of Goods Sold - Operating Income)</t>
  </si>
  <si>
    <t>Company name</t>
  </si>
  <si>
    <t>Operating income</t>
  </si>
  <si>
    <t>Return on Sales (ROS) - IRS</t>
  </si>
  <si>
    <t>Total costs</t>
  </si>
  <si>
    <t>&lt;--2022 financial data, in millions USD</t>
  </si>
  <si>
    <t>&lt;--2021 financial data, in millions USD</t>
  </si>
  <si>
    <t>&lt;--2020 financial data, in millions USD</t>
  </si>
  <si>
    <t>&lt;--2023 financial data, in millions USD</t>
  </si>
  <si>
    <t>&lt;--2020-2023 weighted average financial data, in millions USD</t>
  </si>
  <si>
    <t>&lt;-- 2022 financial data (millions)</t>
  </si>
  <si>
    <t>&lt;-- 2021 financial data (millions)</t>
  </si>
  <si>
    <t>&lt;-- 2020 financial data (millions)</t>
  </si>
  <si>
    <t>&lt;-- 2020-2023 wtd. avg. financial data (millions)</t>
  </si>
  <si>
    <t>&lt;-- 2023 financial data (millions)</t>
  </si>
  <si>
    <t>Gross Profit</t>
  </si>
  <si>
    <t>Gross Profit Markup</t>
  </si>
  <si>
    <t>Gross Profit / COGS</t>
  </si>
  <si>
    <t>Operating expense</t>
  </si>
  <si>
    <t>Operating Expense</t>
  </si>
  <si>
    <t>ROS</t>
  </si>
  <si>
    <t>OI to TC</t>
  </si>
  <si>
    <t>GP to OE</t>
  </si>
  <si>
    <t>Raw Financial Data extracted 
from SEC public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</si>
</sst>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5" formatCode="#,##0.00%"/>
    <numFmt numFmtId="166" formatCode="#,##0.0%"/>
    <numFmt numFmtId="167" formatCode="_(* #,##0.00_);_(* \(#,##0.00\);_(* &quot;-&quot;??_);_(@_)"/>
    <numFmt numFmtId="168" formatCode="_(* #,##0_);_(* \(#,##0\);_(* &quot;-&quot;??_);_(@_)"/>
    <numFmt numFmtId="169" formatCode="_(* #,##0.0_);_(* \(#,##0.0\);_(* &quot;-&quot;??_);_(@_)"/>
    <numFmt numFmtId="170" formatCode="0.0%"/>
    <numFmt numFmtId="171" formatCode="0.0000%"/>
    <numFmt numFmtId="172" formatCode="#,##0.0000%"/>
    <numFmt numFmtId="173" formatCode="#,##0.0"/>
    <numFmt numFmtId="174" formatCode="0.0"/>
    <numFmt numFmtId="179" formatCode="_-* #,##0.0_-;\-* #,##0.0_-;_-* &quot;-&quot;??_-;_-@_-"/>
  </numFmts>
  <fonts count="13"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Muli"/>
    </font>
    <font>
      <b/>
      <sz val="10"/>
      <color rgb="FF000000"/>
      <name val="Muli"/>
    </font>
    <font>
      <b/>
      <sz val="10"/>
      <color theme="7" tint="-0.499984740745262"/>
      <name val="Muli"/>
    </font>
    <font>
      <b/>
      <sz val="10"/>
      <color theme="0"/>
      <name val="Muli"/>
    </font>
    <font>
      <b/>
      <u/>
      <sz val="10"/>
      <color rgb="FF000000"/>
      <name val="Muli"/>
    </font>
    <font>
      <sz val="10"/>
      <color rgb="FF000000"/>
      <name val="Aptos"/>
      <family val="2"/>
    </font>
    <font>
      <b/>
      <sz val="10"/>
      <color rgb="FF000000"/>
      <name val="Aptos"/>
      <family val="2"/>
    </font>
    <font>
      <b/>
      <sz val="10"/>
      <color rgb="FFFFFFFF"/>
      <name val="Aptos"/>
      <family val="2"/>
    </font>
    <font>
      <b/>
      <sz val="10"/>
      <color theme="0"/>
      <name val="Aptos"/>
      <family val="2"/>
    </font>
    <font>
      <b/>
      <sz val="10"/>
      <color theme="7" tint="-0.499984740745262"/>
      <name val="Aptos"/>
      <family val="2"/>
    </font>
    <font>
      <b/>
      <u/>
      <sz val="10"/>
      <color rgb="FF000000"/>
      <name val="Aptos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rgb="FFA3202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DC6900"/>
      </patternFill>
    </fill>
    <fill>
      <patternFill patternType="solid">
        <fgColor theme="7" tint="0.39997558519241921"/>
        <bgColor rgb="FFD5D1C5"/>
      </patternFill>
    </fill>
  </fills>
  <borders count="6">
    <border>
      <left/>
      <right/>
      <top/>
      <bottom/>
      <diagonal/>
    </border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  <diagonal/>
    </border>
    <border>
      <left style="thin">
        <color theme="7" tint="-0.499984740745262"/>
      </left>
      <right style="thin">
        <color theme="7" tint="-0.499984740745262"/>
      </right>
      <top style="thin">
        <color theme="7" tint="-0.499984740745262"/>
      </top>
      <bottom style="thin">
        <color theme="7" tint="-0.499984740745262"/>
      </bottom>
      <diagonal/>
    </border>
    <border>
      <left style="thick">
        <color theme="7" tint="-0.499984740745262"/>
      </left>
      <right style="thick">
        <color theme="7" tint="-0.499984740745262"/>
      </right>
      <top style="thick">
        <color theme="7" tint="-0.499984740745262"/>
      </top>
      <bottom style="thick">
        <color theme="7" tint="-0.499984740745262"/>
      </bottom>
      <diagonal/>
    </border>
    <border>
      <left style="thin">
        <color theme="6" tint="-0.499984740745262"/>
      </left>
      <right/>
      <top/>
      <bottom/>
      <diagonal/>
    </border>
    <border>
      <left/>
      <right style="thin">
        <color theme="6" tint="-0.499984740745262"/>
      </right>
      <top/>
      <bottom/>
      <diagonal/>
    </border>
  </borders>
  <cellStyleXfs count="4">
    <xf numFmtId="0" fontId="0" fillId="0" borderId="0" applyBorder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0">
    <xf numFmtId="0" fontId="0" fillId="0" borderId="0" xfId="0" applyNumberFormat="1" applyFill="1" applyAlignment="1" applyProtection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3" fillId="6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4" fillId="0" borderId="3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170" fontId="2" fillId="0" borderId="0" xfId="1" applyNumberFormat="1" applyFont="1" applyFill="1" applyAlignment="1" applyProtection="1"/>
    <xf numFmtId="0" fontId="3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2" fillId="0" borderId="0" xfId="0" applyFont="1" applyAlignment="1">
      <alignment vertical="center"/>
    </xf>
    <xf numFmtId="168" fontId="2" fillId="0" borderId="1" xfId="2" applyNumberFormat="1" applyFont="1" applyFill="1" applyBorder="1" applyAlignment="1" applyProtection="1">
      <alignment horizontal="right" vertical="center"/>
    </xf>
    <xf numFmtId="0" fontId="2" fillId="0" borderId="0" xfId="0" applyFont="1" applyAlignment="1">
      <alignment horizontal="right" vertical="center"/>
    </xf>
    <xf numFmtId="0" fontId="5" fillId="6" borderId="1" xfId="0" applyFont="1" applyFill="1" applyBorder="1" applyAlignment="1">
      <alignment horizontal="right" vertical="center"/>
    </xf>
    <xf numFmtId="0" fontId="5" fillId="6" borderId="1" xfId="0" applyFont="1" applyFill="1" applyBorder="1" applyAlignment="1">
      <alignment horizontal="right" vertical="center" wrapText="1"/>
    </xf>
    <xf numFmtId="0" fontId="7" fillId="0" borderId="0" xfId="0" applyFont="1"/>
    <xf numFmtId="0" fontId="7" fillId="0" borderId="0" xfId="0" applyFont="1" applyAlignment="1">
      <alignment wrapText="1"/>
    </xf>
    <xf numFmtId="0" fontId="7" fillId="0" borderId="0" xfId="0" applyFont="1"/>
    <xf numFmtId="0" fontId="9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wrapText="1"/>
    </xf>
    <xf numFmtId="0" fontId="8" fillId="4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right" vertical="center"/>
    </xf>
    <xf numFmtId="0" fontId="10" fillId="6" borderId="1" xfId="0" applyFont="1" applyFill="1" applyBorder="1" applyAlignment="1">
      <alignment horizontal="right" vertical="center" wrapText="1"/>
    </xf>
    <xf numFmtId="0" fontId="8" fillId="6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165" fontId="7" fillId="2" borderId="1" xfId="0" applyNumberFormat="1" applyFont="1" applyFill="1" applyBorder="1" applyAlignment="1">
      <alignment horizontal="right" vertical="center"/>
    </xf>
    <xf numFmtId="165" fontId="8" fillId="2" borderId="1" xfId="0" applyNumberFormat="1" applyFont="1" applyFill="1" applyBorder="1" applyAlignment="1">
      <alignment horizontal="right" vertical="center"/>
    </xf>
    <xf numFmtId="0" fontId="7" fillId="0" borderId="0" xfId="0" applyFont="1" applyAlignment="1">
      <alignment wrapText="1"/>
    </xf>
    <xf numFmtId="0" fontId="9" fillId="5" borderId="2" xfId="0" applyFont="1" applyFill="1" applyBorder="1" applyAlignment="1">
      <alignment horizontal="center" vertical="top"/>
    </xf>
    <xf numFmtId="0" fontId="9" fillId="5" borderId="1" xfId="0" applyFont="1" applyFill="1" applyBorder="1" applyAlignment="1">
      <alignment horizontal="center" vertical="top"/>
    </xf>
    <xf numFmtId="0" fontId="8" fillId="6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right" vertical="top"/>
    </xf>
    <xf numFmtId="0" fontId="8" fillId="6" borderId="2" xfId="0" applyFont="1" applyFill="1" applyBorder="1" applyAlignment="1">
      <alignment horizontal="right" vertical="top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top" wrapText="1"/>
    </xf>
    <xf numFmtId="165" fontId="7" fillId="0" borderId="1" xfId="0" applyNumberFormat="1" applyFont="1" applyBorder="1" applyAlignment="1">
      <alignment horizontal="right" vertical="center"/>
    </xf>
    <xf numFmtId="3" fontId="7" fillId="0" borderId="2" xfId="0" applyNumberFormat="1" applyFont="1" applyBorder="1" applyAlignment="1">
      <alignment vertical="top"/>
    </xf>
    <xf numFmtId="3" fontId="7" fillId="0" borderId="1" xfId="0" applyNumberFormat="1" applyFont="1" applyBorder="1" applyAlignment="1">
      <alignment vertical="top"/>
    </xf>
    <xf numFmtId="0" fontId="11" fillId="0" borderId="3" xfId="0" applyFont="1" applyBorder="1" applyAlignment="1">
      <alignment vertical="center" wrapText="1"/>
    </xf>
    <xf numFmtId="0" fontId="11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170" fontId="7" fillId="0" borderId="0" xfId="1" applyNumberFormat="1" applyFont="1" applyFill="1" applyAlignment="1" applyProtection="1"/>
    <xf numFmtId="0" fontId="7" fillId="0" borderId="4" xfId="0" applyFont="1" applyBorder="1" applyAlignment="1">
      <alignment wrapText="1"/>
    </xf>
    <xf numFmtId="171" fontId="7" fillId="0" borderId="0" xfId="1" applyNumberFormat="1" applyFont="1"/>
    <xf numFmtId="172" fontId="7" fillId="0" borderId="0" xfId="0" applyNumberFormat="1" applyFont="1"/>
    <xf numFmtId="169" fontId="7" fillId="0" borderId="0" xfId="0" applyNumberFormat="1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wrapText="1"/>
    </xf>
    <xf numFmtId="0" fontId="8" fillId="6" borderId="1" xfId="0" applyFont="1" applyFill="1" applyBorder="1" applyAlignment="1">
      <alignment horizontal="right" vertical="center" wrapText="1"/>
    </xf>
    <xf numFmtId="1" fontId="7" fillId="0" borderId="1" xfId="0" applyNumberFormat="1" applyFont="1" applyBorder="1" applyAlignment="1">
      <alignment horizontal="right" vertical="center"/>
    </xf>
    <xf numFmtId="2" fontId="7" fillId="0" borderId="1" xfId="0" applyNumberFormat="1" applyFont="1" applyBorder="1" applyAlignment="1">
      <alignment horizontal="right" vertical="center"/>
    </xf>
    <xf numFmtId="0" fontId="7" fillId="0" borderId="0" xfId="0" applyFont="1" applyAlignment="1">
      <alignment vertical="center"/>
    </xf>
    <xf numFmtId="168" fontId="7" fillId="0" borderId="1" xfId="2" applyNumberFormat="1" applyFont="1" applyFill="1" applyBorder="1" applyAlignment="1" applyProtection="1">
      <alignment horizontal="right" vertical="center"/>
    </xf>
    <xf numFmtId="168" fontId="7" fillId="0" borderId="0" xfId="2" applyNumberFormat="1" applyFont="1" applyFill="1" applyAlignment="1" applyProtection="1">
      <alignment vertical="center"/>
    </xf>
    <xf numFmtId="173" fontId="7" fillId="0" borderId="3" xfId="0" applyNumberFormat="1" applyFont="1" applyBorder="1" applyAlignment="1">
      <alignment horizontal="center" vertical="center" wrapText="1"/>
    </xf>
    <xf numFmtId="174" fontId="7" fillId="0" borderId="3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vertical="top"/>
    </xf>
    <xf numFmtId="166" fontId="7" fillId="2" borderId="1" xfId="0" applyNumberFormat="1" applyFont="1" applyFill="1" applyBorder="1" applyAlignment="1">
      <alignment vertical="top"/>
    </xf>
    <xf numFmtId="166" fontId="7" fillId="0" borderId="1" xfId="0" applyNumberFormat="1" applyFont="1" applyBorder="1" applyAlignment="1">
      <alignment vertical="top"/>
    </xf>
    <xf numFmtId="166" fontId="7" fillId="0" borderId="0" xfId="0" applyNumberFormat="1" applyFont="1"/>
    <xf numFmtId="166" fontId="8" fillId="2" borderId="1" xfId="0" applyNumberFormat="1" applyFont="1" applyFill="1" applyBorder="1" applyAlignment="1">
      <alignment vertical="top"/>
    </xf>
    <xf numFmtId="0" fontId="7" fillId="0" borderId="0" xfId="0" applyFont="1" applyAlignment="1">
      <alignment horizontal="right" vertical="center"/>
    </xf>
    <xf numFmtId="166" fontId="7" fillId="2" borderId="1" xfId="0" applyNumberFormat="1" applyFont="1" applyFill="1" applyBorder="1" applyAlignment="1">
      <alignment horizontal="right" vertical="top"/>
    </xf>
    <xf numFmtId="166" fontId="7" fillId="0" borderId="1" xfId="0" applyNumberFormat="1" applyFont="1" applyBorder="1" applyAlignment="1">
      <alignment horizontal="right" vertical="top"/>
    </xf>
    <xf numFmtId="2" fontId="7" fillId="2" borderId="1" xfId="0" applyNumberFormat="1" applyFont="1" applyFill="1" applyBorder="1" applyAlignment="1">
      <alignment horizontal="right" vertical="center"/>
    </xf>
    <xf numFmtId="2" fontId="8" fillId="2" borderId="1" xfId="0" applyNumberFormat="1" applyFont="1" applyFill="1" applyBorder="1" applyAlignment="1">
      <alignment horizontal="right" vertical="center"/>
    </xf>
    <xf numFmtId="170" fontId="2" fillId="0" borderId="1" xfId="1" applyNumberFormat="1" applyFont="1" applyFill="1" applyBorder="1" applyAlignment="1" applyProtection="1">
      <alignment horizontal="right" vertical="center"/>
    </xf>
    <xf numFmtId="0" fontId="2" fillId="0" borderId="0" xfId="0" applyFont="1" applyAlignment="1">
      <alignment horizontal="right"/>
    </xf>
    <xf numFmtId="168" fontId="2" fillId="0" borderId="0" xfId="2" applyNumberFormat="1" applyFont="1" applyFill="1" applyAlignment="1" applyProtection="1">
      <alignment horizontal="right" vertical="center"/>
    </xf>
    <xf numFmtId="1" fontId="2" fillId="2" borderId="1" xfId="0" applyNumberFormat="1" applyFont="1" applyFill="1" applyBorder="1" applyAlignment="1">
      <alignment horizontal="right" vertical="center"/>
    </xf>
    <xf numFmtId="170" fontId="2" fillId="2" borderId="1" xfId="1" applyNumberFormat="1" applyFont="1" applyFill="1" applyBorder="1" applyAlignment="1" applyProtection="1">
      <alignment horizontal="right" vertical="center"/>
    </xf>
    <xf numFmtId="170" fontId="3" fillId="2" borderId="1" xfId="1" applyNumberFormat="1" applyFont="1" applyFill="1" applyBorder="1" applyAlignment="1" applyProtection="1">
      <alignment horizontal="right" vertical="center"/>
    </xf>
    <xf numFmtId="173" fontId="2" fillId="0" borderId="3" xfId="0" applyNumberFormat="1" applyFont="1" applyBorder="1" applyAlignment="1">
      <alignment horizontal="right" vertical="center" wrapText="1"/>
    </xf>
    <xf numFmtId="174" fontId="2" fillId="0" borderId="3" xfId="0" applyNumberFormat="1" applyFont="1" applyBorder="1" applyAlignment="1">
      <alignment horizontal="right" vertical="center" wrapText="1"/>
    </xf>
    <xf numFmtId="0" fontId="4" fillId="0" borderId="3" xfId="0" applyFont="1" applyBorder="1" applyAlignment="1">
      <alignment horizontal="right" vertical="center" wrapText="1"/>
    </xf>
    <xf numFmtId="169" fontId="2" fillId="0" borderId="3" xfId="2" applyNumberFormat="1" applyFont="1" applyFill="1" applyBorder="1" applyAlignment="1" applyProtection="1">
      <alignment horizontal="right" vertical="center" wrapText="1" indent="1"/>
    </xf>
    <xf numFmtId="179" fontId="2" fillId="0" borderId="3" xfId="3" applyNumberFormat="1" applyFont="1" applyBorder="1" applyAlignment="1">
      <alignment horizontal="right" vertical="center" wrapText="1"/>
    </xf>
    <xf numFmtId="0" fontId="11" fillId="0" borderId="3" xfId="0" applyFont="1" applyBorder="1" applyAlignment="1">
      <alignment horizontal="right" vertical="center" wrapText="1"/>
    </xf>
    <xf numFmtId="169" fontId="7" fillId="0" borderId="3" xfId="2" applyNumberFormat="1" applyFont="1" applyFill="1" applyBorder="1" applyAlignment="1" applyProtection="1">
      <alignment horizontal="right" vertical="center" wrapText="1" indent="1"/>
    </xf>
    <xf numFmtId="169" fontId="7" fillId="0" borderId="5" xfId="2" applyNumberFormat="1" applyFont="1" applyFill="1" applyBorder="1" applyAlignment="1" applyProtection="1">
      <alignment horizontal="right"/>
    </xf>
    <xf numFmtId="169" fontId="7" fillId="0" borderId="0" xfId="2" applyNumberFormat="1" applyFont="1" applyFill="1" applyAlignment="1" applyProtection="1">
      <alignment horizontal="right"/>
    </xf>
    <xf numFmtId="169" fontId="11" fillId="0" borderId="3" xfId="2" applyNumberFormat="1" applyFont="1" applyFill="1" applyBorder="1" applyAlignment="1" applyProtection="1">
      <alignment horizontal="right" vertical="center" wrapText="1"/>
    </xf>
    <xf numFmtId="169" fontId="7" fillId="0" borderId="3" xfId="2" applyNumberFormat="1" applyFont="1" applyFill="1" applyBorder="1" applyAlignment="1" applyProtection="1">
      <alignment horizontal="right" vertical="center" wrapText="1"/>
    </xf>
    <xf numFmtId="169" fontId="7" fillId="0" borderId="3" xfId="2" applyNumberFormat="1" applyFont="1" applyFill="1" applyBorder="1" applyAlignment="1" applyProtection="1">
      <alignment horizontal="right" vertical="center"/>
    </xf>
    <xf numFmtId="0" fontId="7" fillId="0" borderId="0" xfId="0" applyFont="1" applyAlignment="1">
      <alignment horizontal="right"/>
    </xf>
    <xf numFmtId="179" fontId="7" fillId="0" borderId="3" xfId="3" applyNumberFormat="1" applyFont="1" applyBorder="1" applyAlignment="1">
      <alignment horizontal="right" vertical="center" wrapText="1"/>
    </xf>
    <xf numFmtId="173" fontId="7" fillId="0" borderId="3" xfId="0" applyNumberFormat="1" applyFont="1" applyBorder="1" applyAlignment="1">
      <alignment horizontal="right" vertical="center" wrapText="1"/>
    </xf>
    <xf numFmtId="174" fontId="7" fillId="0" borderId="3" xfId="0" applyNumberFormat="1" applyFont="1" applyBorder="1" applyAlignment="1">
      <alignment horizontal="right" vertical="center" wrapText="1"/>
    </xf>
    <xf numFmtId="0" fontId="7" fillId="0" borderId="0" xfId="0" applyNumberFormat="1" applyFont="1" applyFill="1" applyAlignment="1" applyProtection="1"/>
    <xf numFmtId="0" fontId="7" fillId="0" borderId="0" xfId="0" applyNumberFormat="1" applyFont="1" applyFill="1" applyAlignment="1" applyProtection="1">
      <alignment wrapText="1"/>
    </xf>
    <xf numFmtId="0" fontId="7" fillId="0" borderId="0" xfId="0" applyNumberFormat="1" applyFont="1" applyFill="1" applyAlignment="1" applyProtection="1"/>
    <xf numFmtId="0" fontId="8" fillId="0" borderId="0" xfId="0" applyNumberFormat="1" applyFont="1" applyFill="1" applyAlignment="1" applyProtection="1">
      <alignment horizontal="left"/>
    </xf>
    <xf numFmtId="0" fontId="8" fillId="0" borderId="0" xfId="0" applyNumberFormat="1" applyFont="1" applyFill="1" applyAlignment="1" applyProtection="1">
      <alignment horizontal="left" wrapText="1"/>
    </xf>
    <xf numFmtId="0" fontId="7" fillId="0" borderId="0" xfId="0" applyNumberFormat="1" applyFont="1" applyFill="1" applyAlignment="1" applyProtection="1">
      <alignment vertical="center"/>
    </xf>
    <xf numFmtId="0" fontId="7" fillId="0" borderId="0" xfId="0" applyNumberFormat="1" applyFont="1" applyFill="1" applyAlignment="1" applyProtection="1">
      <alignment vertical="center" wrapText="1"/>
    </xf>
    <xf numFmtId="0" fontId="7" fillId="0" borderId="1" xfId="0" applyNumberFormat="1" applyFont="1" applyFill="1" applyBorder="1" applyAlignment="1" applyProtection="1">
      <alignment vertical="top" wrapText="1"/>
    </xf>
    <xf numFmtId="0" fontId="7" fillId="0" borderId="1" xfId="0" applyNumberFormat="1" applyFont="1" applyFill="1" applyBorder="1" applyAlignment="1" applyProtection="1">
      <alignment horizontal="right" vertical="top"/>
    </xf>
    <xf numFmtId="3" fontId="7" fillId="0" borderId="1" xfId="0" applyNumberFormat="1" applyFont="1" applyFill="1" applyBorder="1" applyAlignment="1" applyProtection="1">
      <alignment vertical="top"/>
    </xf>
    <xf numFmtId="0" fontId="7" fillId="0" borderId="1" xfId="0" applyNumberFormat="1" applyFont="1" applyFill="1" applyBorder="1" applyAlignment="1" applyProtection="1">
      <alignment vertical="top"/>
    </xf>
    <xf numFmtId="0" fontId="7" fillId="0" borderId="0" xfId="0" applyNumberFormat="1" applyFont="1" applyFill="1" applyAlignment="1" applyProtection="1">
      <alignment wrapText="1"/>
    </xf>
    <xf numFmtId="0" fontId="8" fillId="6" borderId="1" xfId="0" applyFont="1" applyFill="1" applyBorder="1" applyAlignment="1">
      <alignment horizontal="right"/>
    </xf>
    <xf numFmtId="0" fontId="8" fillId="6" borderId="1" xfId="0" applyFont="1" applyFill="1" applyBorder="1" applyAlignment="1">
      <alignment horizontal="left" vertical="center"/>
    </xf>
    <xf numFmtId="0" fontId="9" fillId="5" borderId="1" xfId="0" applyNumberFormat="1" applyFont="1" applyFill="1" applyBorder="1" applyAlignment="1" applyProtection="1">
      <alignment horizontal="center" vertical="center" wrapText="1"/>
    </xf>
    <xf numFmtId="0" fontId="9" fillId="5" borderId="1" xfId="0" applyNumberFormat="1" applyFont="1" applyFill="1" applyBorder="1" applyAlignment="1" applyProtection="1">
      <alignment horizontal="center" vertical="center"/>
    </xf>
  </cellXfs>
  <cellStyles count="4">
    <cellStyle name="Comma" xfId="3" builtinId="3"/>
    <cellStyle name="Comma 2" xfId="2" xr:uid="{71B0AC63-27C6-411E-A37E-98A413F47B7D}"/>
    <cellStyle name="Normal" xfId="0" builtinId="0"/>
    <cellStyle name="Percent" xfId="1" builtinId="5"/>
  </cellStyles>
  <dxfs count="4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9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yungyoung\97&#49688;&#51221;&#44221;&#50689;&#47932;&#4704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WINDOWS/TEMP/Month%20End%20Financials%20-%20Feb%2020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O\&#52509;&#44292;&#49549;&#483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4693;&#55148;\&#49436;&#48260;\&#44221;&#50689;&#44228;&#54925;\97&#44228;&#54925;\&#49688;&#51221;&#44228;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nts%20and%20Settings/aturnbull/Local%20Settings/Temporary%20Internet%20Files/OLK42/ITTG%20FRP%20-%20DRS%20Weather%20Systems%20-%2001-2004(Prelim.%20Draft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mySingle/Temp/My%20Documents/SICC/98&#44592;&#47568;/draftsicc/98&#44592;&#47568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Bobst/Consolidation/Budget2006/Divers/Rapport%20&amp;%20Alloc.keys/Inputfile_QR%20report/Final%20Input%20-%20Q-report/QuartelyReport_Input_v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SEO\&#52509;&#44292;&#49549;&#483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Users/emoses001/Documentum/Viewed/SRA%20FY17%20Contract%20R&amp;D%20Compiler%20(2015-2017)_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jlee1\d\DATA\99&#49892;&#51201;\&#49549;&#48372;\4&#50900;\03&#51648;&#54364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Users/emoses001/Documents/Samsung/NeuroLogica/FY19/Copy%20of%20Neurologica%20Distribution%20Compiler%20(2015-2017)_(Oct%202020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nts%20and%20Settings/rmargelefs002/My%20Documents/Tax/Clients/Samsung/STA%20263A/Copy%20of%20300.01-STA%20LLC%20FY07%20M-3%20Workbook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SINGLE\EMAIL\TEMP\96&#50696;&#49345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ata\&#44208;&#49328;_97\97_&#45380;&#47568;\&#44208;&#49328;&#49436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98%20Credit%20Inf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TEMP/PROGRAM%20REVIEWS/FY04/NYT/MAR04%20NYTECH%20Financial%20Summary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TEMP/frp03-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SINGLE\OFFICE40\temp\&#49324;&#50629;&#48512;&#51088;&#47308;\LCDMEM&#50836;&#50557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~1/JMARTI~1/LOCALS~1/Temp/notesEA312D/Working%20papers%20FYE%20Jul%2004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~1\JSHIPP~1\LOCALS~1\Temp\notesEA312D\21266\SSI%20Footnotes%20and%20Financial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nts%20and%20Settings/cbeltram/Local%20Settings/Temp/wz1244/Ami%20Doduco/Accept%20Reject%20Matrix_Ami%20Doduco%20(Contract%20Manufacturing)_NA%20v4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~1\GNG018\LOCALS~1\Temp\notes335BF6\(09%202005a)sea%20consolidation%20instructions%20-%20attachment%20d%20-%20grouping%20schedules(SSI%20con).xls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https://pwc.sharepoint.com/WINDOWS/Temp/notesC4A9C8/Documents%20and%20Settings/IJAMEEL001/Application%20Data/Microsoft/Excel/Documents%20and%20Settings/Emmanuel%20Setyawan/Application%20Data/Microsoft/Excel/Maestro_United%20States_3.xls?3B837C95" TargetMode="External"/><Relationship Id="rId1" Type="http://schemas.openxmlformats.org/officeDocument/2006/relationships/externalLinkPath" Target="file:///\\3B837C95\Maestro_United%20States_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Users/kpark015/Documents/Work/SEA/APA/2016%20Jul%20-%20IRS%20position/SEA%20APA%20-%20Distribution%20Comparables%20(June%202016)%20(W%20NTS%2041%20comps)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TAX/1120%20Corporate%20Returns%205-17-2011/2011/Fixed%20Assets/Amortization%20for%20Media%20SOC/PPD%202012%20amortization%20report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~1/GNG018/LOCALS~1/Temp/notes335BF6/(09%202005a)sea%20consolidation%20instructions%20-%20attachment%20d%20-%20grouping%20schedules(SSI%20con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TAX/1120%20Corporate%20Returns%205-17-2011/2010/fixed%20assets/Fixed%20Asset%20Recon_%20Gain%20n%20Loss%20Disposed%202010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TAX/740%20ASC%20%20Tax%20Provision/2013/2013%20Depreciation/Gain%20N%20Loss%20on%20FA%20disposed/Book%20Gain%20to%20Tax%20Gain%202013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ny77gtsfp02\abs_ny77_grp\Documents%20and%20Settings\szupcic001\Local%20Settings\Temp\notesEA312D\DOCUME~1\ldawes\LOCALS~1\Temp\AMT%20Calculation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Corptax/2011TR/Tax%20Accrual/4th%20Quarter/December/Rollfoward%20TAX%20Accts-%20Dec%202011-v4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7448;&#51473;&#50676;\95&#45380;\'96&#44221;&#44228;\&#47932;&#47049;&#44228;&#54925;\DATA2\95RLT\SOKBO\8&#50900;&#49549;&#48372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ATA\99&#49892;&#51201;\&#49549;&#48372;\5&#50900;\03&#51648;&#54364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&#51221;&#47532;&#49552;&#51061;&#49892;&#51201;\1998&#45380;\CWS\Revenue\98&#45380;04&#50900;\DB9804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~1/briankim/LOCALS~1/Temp/2002.02%20actual%20repor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TAX/1120%20Corporate%20Returns%205-17-2011/2012/Financials%20n%20IFRS%20wp%202012/Q4%202012%20IFRS%20FINA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ATA\00&#45380;&#44228;&#54925;\&#50836;&#50557;&#48376;\&#49324;&#50629;&#48512;&#51088;&#47308;\LCDMEM&#50836;&#50557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yj\data1\My%20Documents\Excel&#51088;&#47308;\8&#50900;\&#49549;&#48372;\08&#49549;&#51333;&#54633;(&#44288;&#47532;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yj\data1\My%20Documents\Excel&#51088;&#47308;\&#49324;&#50629;&#48512;&#50577;&#4988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ATA/DRS/1199PA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~1/DAVIDM~1/LOCALS~1/Temp/2006%20(9-Month%2004-05%20to%2012-05)%20Tax%20Credit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FAPS/LIB/DATASHT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SINGLE\EMAIL\TEMP\FAPS\LIB\DATASHT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~1/CDANCI~1/LOCALS~1/Temp/notes3C72B0/STA%20APA%20-%20GS%20Distribution%20Compiler%20(04-09)_2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ntum/Viewed/STA%20APA%20-%20GS%20Distribution%20Compiler%20(04-09)_1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Users/zrosenberg003/Documentum/Viewed/SELA%20MIAMI%20Working%20Capital%20Adjustments%20(Intangible%20Amort.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Users/cshim003/AppData/Local/Temp/notesF3B52A/21493d92-e8c8-4c36-a1a8-cfb0cf450da2.xlsm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~1/EYAM002/LOCALS~1/Temp/notesEA312D/SSI%20Footnotes%20and%20Financial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Documents%20and%20Settings/mipal/Desktop/Analyst%20Charges%20to%20Projects%20-%20Current%20Year%20-%2008222002%20-%20GSmith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newolf\users\DRS%20SSI%20-%20MONTH%20END%20RPTS\Fy03%20SSI\03-10%20JAN%2003-SSI\SSI%2003-10%20OHG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wc.sharepoint.com/TEMP/IDT%20TaxPackageD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AHQ_01\TAX\Corptax\99tr\Estimate\99%20Est%20-%20c-te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ata1\&#49549;&#48372;\99&#49549;&#48372;\9910\bjlee1\09&#49549;&#51333;&#54633;(&#44288;&#47532;)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ecserver\accounting\Audit\DELOITTE%20&amp;%20TOUCHE%20LLP%202001\IDT-EEC%20Accounts%20Receiv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ATA\00&#45380;&#44228;&#54925;\&#50836;&#50557;&#48376;\&#50836;&#50557;&#51228;&#54408;&#51648;&#54364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&#44221;&#50689;&#44228;&#54925;\97&#44228;&#54925;\&#49688;&#51221;&#44228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2572;&#44305;&#44540;\&#47700;&#47217;\&#44208;&#49328;\98&#44208;&#49328;\&#47588;&#52636;\&#48372;&#44256;&#50857;\&#47588;&#52264;&#49549;04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ocuments%20and%20Settings\user\My%20Documents\&#54644;&#50808;&#48277;&#51064;\&#54032;&#47588;&#48277;&#51064;&#44288;&#47532;\&#44208;&#49328;\0401&#44208;&#49328;\My%20Documents\&#44221;&#50689;Data\&#51116;&#47924;\02&#45380;\&#44221;&#50689;&#44228;&#54925;\&#44228;&#49688;&#51312;&#51221;&#54924;&#51032;\BS_&#51116;&#44256;&#52292;&#44428;\SINGLE\EMAIL\temp\&#51116;&#47924;&#44228;&#54925;\99&#48152;&#46020;&#52404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980;&#49453;\DATA\Data\&#44208;&#49328;_97\97_&#45380;&#47568;\&#44208;&#49328;&#49436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ocuments%20and%20Settings\user\My%20Documents\&#54644;&#50808;&#48277;&#51064;\&#54032;&#47588;&#48277;&#51064;&#44288;&#47532;\&#44208;&#49328;\0401&#44208;&#49328;\My%20Documents\&#44221;&#50689;Data\&#51116;&#47924;\02&#45380;\&#49892;&#54665;&#44228;&#54925;(&#51116;&#44256;_&#52292;&#44428;)\LSI\02&#50900;&#48324;BS(&#52572;&#51333;&#44221;&#50689;)_lsi&#52292;&#44428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2572;&#44305;&#44540;\&#47700;&#47217;\&#49549;&#48372;\9805\&#44221;&#50689;&#49549;&#48372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&#51221;&#47532;&#49552;&#51061;&#49892;&#51201;\1998&#45380;\98&#45380;12&#50900;\9810&#49892;&#51201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&#44221;&#50689;&#44228;&#54925;\&#50696;&#49345;\rev03\98&#49688;&#51221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&#44208;&#49328;\97&#44221;&#50689;\&#50836;&#50557;&#48376;\97SSI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Documents%20and%20Settings\user\My%20Documents\&#54644;&#50808;&#48277;&#51064;\&#54032;&#47588;&#48277;&#51064;&#44288;&#47532;\&#44208;&#49328;\0401&#44208;&#49328;\Single\Office40\Temp\00BS(&#49345;&#48152;&#44592;&#51204;&#47581;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980;&#49453;\DATA\SINGLE\EMAIL\temp\&#52264;&#51060;&#48516;&#49437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YJ\&#44208;&#49328;&#49436;\Data1\&#49549;&#48372;\99&#49549;&#48372;\9904\03&#51648;&#54364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yj\data1\DATA\99&#49892;&#51201;\&#49549;&#48372;\5&#50900;\03&#51648;&#54364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PLAN97\97&#44228;&#54925;\SALE\&#47588;&#52636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&#44221;&#50689;&#44228;&#54925;\&#50696;&#49345;\rev03\&#47588;&#52264;&#49549;04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.25.146.101\&#44208;&#49328;&#48372;&#44256;\&#44208;&#49328;&#52392;&#48512;(&#50641;&#49472;)\'05.1&#50900;\&#51221;&#47532;&#49552;&#51061;&#49892;&#51201;\1998&#45380;\98&#45380;12&#50900;\CWS\Revenue\98&#45380;04&#50900;\DB98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7물량"/>
      <sheetName val="해외세목"/>
      <sheetName val="CTV 02"/>
      <sheetName val="예수금"/>
      <sheetName val="A01_FM00"/>
      <sheetName val="DATASHT2"/>
      <sheetName val="정규직"/>
      <sheetName val="LCDQ별"/>
      <sheetName val="MEMORY"/>
      <sheetName val="항목별"/>
      <sheetName val="해외MGT "/>
      <sheetName val="대차"/>
      <sheetName val="97수정경영물량"/>
      <sheetName val="Definition"/>
      <sheetName val="계정별 data"/>
      <sheetName val="SWANZ_DATA"/>
      <sheetName val="JE9911"/>
      <sheetName val="1. Supplier information"/>
      <sheetName val="96월경계 (2)"/>
      <sheetName val="yclee"/>
      <sheetName val="전사집계"/>
      <sheetName val="HOME"/>
      <sheetName val="2.조직별"/>
      <sheetName val="사용법"/>
      <sheetName val="피엘"/>
      <sheetName val="공통비"/>
      <sheetName val="Sheet13"/>
      <sheetName val="매출채권"/>
      <sheetName val="#REF"/>
      <sheetName val="공정불량율 현황"/>
      <sheetName val="반도체"/>
      <sheetName val="기본사항"/>
      <sheetName val="분리멀티형"/>
      <sheetName val="TOTAL"/>
      <sheetName val="I-1"/>
      <sheetName val="DPS NO 9912-2K1229"/>
      <sheetName val="CTV_02"/>
      <sheetName val="해외MGT_"/>
      <sheetName val="계정별_data"/>
      <sheetName val="1__Supplier_information"/>
      <sheetName val="96월경계_(2)"/>
      <sheetName val="사업부별"/>
      <sheetName val="재활용분류정보"/>
      <sheetName val="증감내역"/>
      <sheetName val="Slf Cln Fstd Gas"/>
      <sheetName val="MEM수율입고"/>
      <sheetName val="실행(계획,실행)"/>
      <sheetName val="Exchange rate"/>
      <sheetName val="연계-GPM-BRAND"/>
      <sheetName val="00년 계획전망"/>
      <sheetName val="실행VS예상"/>
      <sheetName val="해외법인"/>
      <sheetName val="본사출하"/>
      <sheetName val="현지요약"/>
      <sheetName val="사업부손익"/>
      <sheetName val="반도체요약"/>
      <sheetName val="Code"/>
      <sheetName val="98년BS"/>
      <sheetName val="잉여금"/>
      <sheetName val="입과자(확정전)"/>
      <sheetName val="정책성비"/>
      <sheetName val="OSM0809"/>
      <sheetName val="개발일정"/>
      <sheetName val="2_조직별"/>
      <sheetName val="공정불량율_현황"/>
      <sheetName val="DPS_NO_9912-2K1229"/>
      <sheetName val="SSI"/>
      <sheetName val="단가"/>
      <sheetName val="수출가검토"/>
      <sheetName val="5.전사투자계획종함안"/>
      <sheetName val="3. PBA Total"/>
      <sheetName val="4. MAIN Quality Status (Month)"/>
      <sheetName val="97??"/>
      <sheetName val="order"/>
      <sheetName val="Parameter"/>
      <sheetName val="CTV_021"/>
      <sheetName val="해외MGT_1"/>
      <sheetName val="계정별_data1"/>
      <sheetName val="Merge Code"/>
      <sheetName val="NEYR SPRINGER FC"/>
      <sheetName val="WO Softtail FC"/>
      <sheetName val="index"/>
      <sheetName val="GSCM"/>
      <sheetName val="defect code"/>
      <sheetName val="template"/>
      <sheetName val="미결과제"/>
      <sheetName val="97__"/>
      <sheetName val="Henkel"/>
      <sheetName val="Effem (Pet)"/>
      <sheetName val="품질"/>
      <sheetName val="GPM별실적"/>
      <sheetName val="0.Description"/>
      <sheetName val="DATA"/>
      <sheetName val="계획"/>
      <sheetName val="1. Manpower"/>
      <sheetName val="CTV_022"/>
      <sheetName val="data validation"/>
      <sheetName val="Temp"/>
      <sheetName val="Listas"/>
      <sheetName val="MasterDB"/>
      <sheetName val="table"/>
      <sheetName val="DIV MASTER"/>
      <sheetName val="CH MASTER"/>
      <sheetName val="Salesperson"/>
      <sheetName val="DB"/>
      <sheetName val=""/>
      <sheetName val="GUI"/>
      <sheetName val="FAB별"/>
      <sheetName val="Sheet3"/>
      <sheetName val="B053 (990701)공정능력PC%계산"/>
      <sheetName val="B053 (990701)공정실적PP%계산"/>
      <sheetName val="ตัวอย่าง"/>
      <sheetName val="TP Suspenso Final-A"/>
      <sheetName val="회사정보"/>
      <sheetName val="WELDING"/>
      <sheetName val="상품수불(합산)"/>
      <sheetName val="상품입력"/>
      <sheetName val="상품수불(타총평)"/>
      <sheetName val="저장품입력"/>
      <sheetName val="MEM"/>
      <sheetName val="Master"/>
      <sheetName val="AdvPO"/>
      <sheetName val="Sheet1 (2)"/>
      <sheetName val="MDL"/>
      <sheetName val="T"/>
      <sheetName val="계실5-1"/>
      <sheetName val="list2"/>
      <sheetName val="SD Rate"/>
      <sheetName val="Sheet1"/>
      <sheetName val="2022"/>
      <sheetName val="list1"/>
      <sheetName val="OH"/>
      <sheetName val="Drop down list"/>
      <sheetName val="(Range)"/>
      <sheetName val="Look up"/>
      <sheetName val="PVTR"/>
      <sheetName val="DATA PC ในเมืองโคราช"/>
      <sheetName val="Dropdown"/>
      <sheetName val="Drop down"/>
      <sheetName val="RE"/>
      <sheetName val="RE-Expansion Plan-Dec_2017"/>
      <sheetName val="REASON"/>
      <sheetName val="tax1"/>
      <sheetName val="6월인원"/>
      <sheetName val="Macro1"/>
      <sheetName val="SUMMARY"/>
      <sheetName val="Sales Plan"/>
      <sheetName val="Change type"/>
      <sheetName val="Status Choice"/>
      <sheetName val="313815860801"/>
      <sheetName val="raw_data"/>
      <sheetName val="Ex"/>
      <sheetName val="Sheet2"/>
      <sheetName val="by sales"/>
      <sheetName val="가격 (아프리카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DT COMPARISON - COMPANY NAME"/>
      <sheetName val="IDT Month Inc Stmt"/>
      <sheetName val="IDY YTD Inc Stmt"/>
      <sheetName val="IDT BALANCE SHEET"/>
      <sheetName val="IDT COMP BAL SHT"/>
      <sheetName val="IDT Cash FLow"/>
      <sheetName val="Financial Covenants"/>
      <sheetName val="IDT - Inc Statement Trends"/>
      <sheetName val="IDT - Backlog"/>
      <sheetName val="IDT - Unbilled Receivables"/>
      <sheetName val="NUMBERS"/>
      <sheetName val="Base Period QREs"/>
      <sheetName val="detail"/>
      <sheetName val="H&amp;F LOANS ug"/>
      <sheetName val="Data"/>
      <sheetName val="2018 WHG QREs - Roger to Send"/>
      <sheetName val="A010 - BS Final"/>
      <sheetName val="A020 - IS Final"/>
      <sheetName val="A030  - SOCI Final"/>
      <sheetName val="A040 - SOE Final"/>
      <sheetName val="B070-Tangible"/>
      <sheetName val="T048 Depreciation"/>
      <sheetName val="Menu"/>
      <sheetName val="Bridges for scorecard"/>
      <sheetName val="RAP"/>
      <sheetName val="Project Hou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8">
          <cell r="A8">
            <v>1</v>
          </cell>
        </row>
        <row r="9">
          <cell r="A9">
            <v>2</v>
          </cell>
        </row>
        <row r="10">
          <cell r="A10">
            <v>3</v>
          </cell>
        </row>
        <row r="11">
          <cell r="A11">
            <v>3</v>
          </cell>
        </row>
        <row r="12">
          <cell r="A12">
            <v>4</v>
          </cell>
        </row>
        <row r="13">
          <cell r="A13">
            <v>5</v>
          </cell>
        </row>
        <row r="14">
          <cell r="A14">
            <v>6</v>
          </cell>
        </row>
        <row r="15">
          <cell r="A15">
            <v>7</v>
          </cell>
        </row>
        <row r="16">
          <cell r="A16">
            <v>8</v>
          </cell>
        </row>
        <row r="17">
          <cell r="A17">
            <v>9</v>
          </cell>
        </row>
        <row r="18">
          <cell r="A18">
            <v>10</v>
          </cell>
        </row>
        <row r="19">
          <cell r="A19">
            <v>11</v>
          </cell>
        </row>
        <row r="20">
          <cell r="A20">
            <v>12</v>
          </cell>
        </row>
        <row r="21">
          <cell r="A21">
            <v>13</v>
          </cell>
        </row>
        <row r="22">
          <cell r="A22">
            <v>14</v>
          </cell>
        </row>
        <row r="23">
          <cell r="A23">
            <v>15</v>
          </cell>
        </row>
        <row r="24">
          <cell r="A24">
            <v>16</v>
          </cell>
        </row>
        <row r="25">
          <cell r="A25">
            <v>17</v>
          </cell>
        </row>
        <row r="28">
          <cell r="A28">
            <v>18</v>
          </cell>
        </row>
        <row r="31">
          <cell r="A31">
            <v>19</v>
          </cell>
        </row>
        <row r="32">
          <cell r="A32">
            <v>20</v>
          </cell>
        </row>
        <row r="33">
          <cell r="A33">
            <v>21</v>
          </cell>
        </row>
        <row r="34">
          <cell r="A34">
            <v>22</v>
          </cell>
        </row>
        <row r="35">
          <cell r="A35">
            <v>23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요약1"/>
      <sheetName val="9495매손"/>
      <sheetName val="9495매손 (2)"/>
      <sheetName val="9345매손"/>
      <sheetName val="항목별"/>
      <sheetName val="mm_son (계획)"/>
      <sheetName val="제품별(1103)"/>
      <sheetName val="mm_son"/>
      <sheetName val="PIVOT"/>
      <sheetName val="STR_XLS1"/>
      <sheetName val="Sheet3"/>
      <sheetName val="실행"/>
      <sheetName val="Sheet2"/>
      <sheetName val="STR_XLS1(act)"/>
      <sheetName val="결산검증(실적)"/>
      <sheetName val="결산검증(계획)"/>
      <sheetName val="결산검증(실행)"/>
      <sheetName val="결산검증(계획_바여)"/>
      <sheetName val="결산검증(계획_바여) (2)"/>
      <sheetName val="지역별"/>
      <sheetName val="법인별"/>
      <sheetName val="법인재고(0324)"/>
      <sheetName val="#REF"/>
      <sheetName val="피엘"/>
      <sheetName val="3개월"/>
      <sheetName val="실행(계획,실행)"/>
      <sheetName val="isd"/>
      <sheetName val="TOTAL"/>
      <sheetName val="전사집계"/>
      <sheetName val="DATASHT2"/>
      <sheetName val="GPM별실적"/>
      <sheetName val="개발납기준수율(누적)"/>
      <sheetName val="CC"/>
      <sheetName val="ce&amp;is"/>
      <sheetName val="ced"/>
      <sheetName val="해외세목"/>
      <sheetName val="97물량"/>
      <sheetName val="별첨"/>
      <sheetName val="00년 계획전망"/>
      <sheetName val="Daily"/>
      <sheetName val="MEMORY"/>
      <sheetName val="사업부별"/>
      <sheetName val="해외법인"/>
      <sheetName val="총괄속보"/>
      <sheetName val="표지"/>
      <sheetName val="Ⅰ편성방향"/>
      <sheetName val="Ⅱ99년"/>
      <sheetName val="99분석"/>
      <sheetName val="Ⅱ계정"/>
      <sheetName val="Ⅱ부서별계정"/>
      <sheetName val="Ⅱ부서별계정 (2)"/>
      <sheetName val="Ⅱ부서별계정 (3)"/>
      <sheetName val="Ⅲ세부"/>
      <sheetName val="★첨부(경비비목별실적)★"/>
      <sheetName val="★첨부(부서별)★"/>
      <sheetName val="기술료"/>
      <sheetName val="일반용역"/>
      <sheetName val="해외출장"/>
      <sheetName val="보험료"/>
      <sheetName val="Sheet4"/>
      <sheetName val="Sheet5"/>
      <sheetName val="Sheet6"/>
      <sheetName val="SET"/>
      <sheetName val="INDIRECT OEM"/>
      <sheetName val="특성DB"/>
      <sheetName val="Ⅰ요약"/>
      <sheetName val="Ⅱ01증감분석"/>
      <sheetName val="1. 5월계정별총실적"/>
      <sheetName val="2. 5월주요계정별실적"/>
      <sheetName val="팀별비상대책(案)-Ⅰ.요약"/>
      <sheetName val="Ⅱ.주요항목별-복리후생"/>
      <sheetName val="정책성"/>
      <sheetName val="일반운영"/>
      <sheetName val="관리불능"/>
      <sheetName val="일반비(연구소)"/>
      <sheetName val="주요비목"/>
      <sheetName val="경상연구비"/>
      <sheetName val="여비기준"/>
      <sheetName val="여비TABLE"/>
      <sheetName val="과제 진행 현황 정리"/>
      <sheetName val="참석자 List"/>
      <sheetName val="ARs"/>
      <sheetName val="양식"/>
      <sheetName val="2003개인별과제계획"/>
      <sheetName val="잠재프로젝트 입력 1 "/>
      <sheetName val="SSPLC대상3과제"/>
      <sheetName val="수정내역"/>
      <sheetName val="GR&amp;A"/>
      <sheetName val="Materials"/>
      <sheetName val="공수 방산원가 양식"/>
      <sheetName val="공수"/>
      <sheetName val="공수 raw data"/>
      <sheetName val="임률"/>
      <sheetName val="ODC"/>
      <sheetName val="ODC내역"/>
      <sheetName val="NFLIR_BOM"/>
      <sheetName val="NFLIR_FT"/>
      <sheetName val="국산화율"/>
      <sheetName val="국산화율 (2)"/>
      <sheetName val="ILS_시험장비 개발비용"/>
      <sheetName val="ILS_시험장비 개발 공수_재료비_경비"/>
      <sheetName val="CTV 02"/>
      <sheetName val="사용법"/>
      <sheetName val="ESON00"/>
      <sheetName val="Net OH_SEU"/>
      <sheetName val="Net OH_SEK"/>
      <sheetName val="화폐별"/>
      <sheetName val="商品企化和经营计划投资费"/>
      <sheetName val="주E95711"/>
      <sheetName val="GBM연계기초"/>
      <sheetName val="자금수지('09)"/>
      <sheetName val="매출액(11년실적)"/>
      <sheetName val="경비_월별합계"/>
      <sheetName val="7L 도전목표"/>
      <sheetName val="7L 생산계획"/>
      <sheetName val="매출채권"/>
      <sheetName val="A01_FM00"/>
      <sheetName val="1. Supplier information"/>
      <sheetName val="96월경계 (2)"/>
      <sheetName val="월별손익"/>
      <sheetName val="order"/>
      <sheetName val="재고"/>
      <sheetName val="FAM4별 가격 산정 "/>
      <sheetName val="그룹별(M)"/>
      <sheetName val="산업은행 경영지표"/>
      <sheetName val="본사출하"/>
      <sheetName val="현지요약"/>
      <sheetName val="1.ROI산출 근거"/>
      <sheetName val="9495매손_(2)"/>
      <sheetName val="mm_son_(계획)"/>
      <sheetName val="결산검증(계획_바여)_(2)"/>
      <sheetName val="00년_계획전망"/>
      <sheetName val="분리멀티형"/>
      <sheetName val="Select"/>
      <sheetName val="동아합의"/>
      <sheetName val="SSPLC대상3과_x001c_"/>
      <sheetName val="사업부손익"/>
      <sheetName val="7L_도전목표"/>
      <sheetName val="7L_생산계획"/>
      <sheetName val="CTV_02"/>
      <sheetName val="Ⅱ부서별계정_(2)"/>
      <sheetName val="Ⅱ부서별계정_(3)"/>
      <sheetName val="INDIRECT_OEM"/>
      <sheetName val="1__5월계정별총실적"/>
      <sheetName val="2__5월주요계정별실적"/>
      <sheetName val="팀별비상대책(案)-Ⅰ_요약"/>
      <sheetName val="Ⅱ_주요항목별-복리후생"/>
      <sheetName val="과제_진행_현황_정리"/>
      <sheetName val="참석자_List"/>
      <sheetName val="잠재프로젝트_입력_1_"/>
      <sheetName val="공수_방산원가_양식"/>
      <sheetName val="공수_raw_data"/>
      <sheetName val="국산화율_(2)"/>
      <sheetName val="ILS_시험장비_개발비용"/>
      <sheetName val="ILS_시험장비_개발_공수_재료비_경비"/>
      <sheetName val="Net_OH_SEU"/>
      <sheetName val="Net_OH_SEK"/>
      <sheetName val="FAM4별_가격_산정_"/>
      <sheetName val="1__Supplier_information"/>
      <sheetName val="96월경계_(2)"/>
      <sheetName val="Net Sales and NIBT"/>
      <sheetName val="Sales Qty"/>
      <sheetName val="Type samples"/>
      <sheetName val="후공정_ST"/>
      <sheetName val="BTS-시범물량"/>
      <sheetName val="Sheet1"/>
      <sheetName val="TABLE(2)"/>
      <sheetName val="98년BS"/>
      <sheetName val="잉여금"/>
      <sheetName val="LOOKUP"/>
      <sheetName val="반도체"/>
      <sheetName val=" MASTER PLAN_결재완료본.xlsx"/>
      <sheetName val="재활용분류정보"/>
      <sheetName val="Costcenter"/>
      <sheetName val="Element"/>
      <sheetName val="KHEATEX"/>
      <sheetName val="96갑지"/>
      <sheetName val="TTL"/>
      <sheetName val="Weekly Ship"/>
      <sheetName val="계정별 data"/>
      <sheetName val="MEM수율입고"/>
      <sheetName val="저항,콘덴서,기타부품"/>
      <sheetName val="Bali_추가"/>
      <sheetName val="반도체요약"/>
      <sheetName val="JE9911"/>
      <sheetName val="금액내역서"/>
      <sheetName val="샘플표지"/>
      <sheetName val="0229"/>
      <sheetName val="13-1.매출 기여도"/>
      <sheetName val="DTHU-T8"/>
      <sheetName val="Summary"/>
      <sheetName val="여비TABL좌"/>
      <sheetName val="일별 가동효율"/>
      <sheetName val="수주량"/>
      <sheetName val="Feriados"/>
      <sheetName val="미결과제"/>
      <sheetName val="월할경비"/>
      <sheetName val="Salary Scheam"/>
      <sheetName val="Achivement Target"/>
      <sheetName val="Blocker"/>
      <sheetName val="All Variables"/>
      <sheetName val="검토서 양식"/>
      <sheetName val="일 이탈보고"/>
      <sheetName val="MP"/>
      <sheetName val="전_후비교"/>
      <sheetName val="상황관리Sheet"/>
      <sheetName val="9495매손_(2)1"/>
      <sheetName val="Ⅱ부서별계정_(2)1"/>
      <sheetName val="Ⅱ부서별계정_(3)1"/>
      <sheetName val="INDIRECT_OEM1"/>
      <sheetName val="1__5월계정별총실적1"/>
      <sheetName val="2__5월주요계정별실적1"/>
      <sheetName val="팀별비상대책(案)-Ⅰ_요약1"/>
      <sheetName val="Ⅱ_주요항목별-복리후생1"/>
      <sheetName val="과제_진행_현황_정리1"/>
      <sheetName val="참석자_List1"/>
      <sheetName val="잠재프로젝트_입력_1_1"/>
      <sheetName val="공수_방산원가_양식1"/>
      <sheetName val="공수_raw_data1"/>
      <sheetName val="국산화율_(2)1"/>
      <sheetName val="ILS_시험장비_개발비용1"/>
      <sheetName val="ILS_시험장비_개발_공수_재료비_경비1"/>
      <sheetName val="Weekly_Ship"/>
      <sheetName val="계정별_data"/>
      <sheetName val="13-1_매출_기여도"/>
      <sheetName val="일별_가동효율"/>
      <sheetName val="All_Variables"/>
      <sheetName val="Salary_Scheam"/>
      <sheetName val="Achivement_Target"/>
      <sheetName val="목차"/>
      <sheetName val="A1"/>
      <sheetName val="A2"/>
      <sheetName val="점유면적"/>
      <sheetName val="견적구분"/>
      <sheetName val="불러오기"/>
      <sheetName val="DPS NO 9912-2K1229"/>
      <sheetName val="검토서_양식"/>
      <sheetName val="일_이탈보고"/>
      <sheetName val="LINELEV4"/>
      <sheetName val="CAPA검토"/>
      <sheetName val="기본 정보"/>
      <sheetName val="할증 "/>
      <sheetName val="계측기 소요량"/>
      <sheetName val="PL"/>
      <sheetName val="Note 2"/>
      <sheetName val="Справочники интерфейса"/>
      <sheetName val="SGH-M100"/>
      <sheetName val="건설중인자산(기타)"/>
      <sheetName val="MasterDB"/>
      <sheetName val="Parameter"/>
      <sheetName val="sheet 1"/>
      <sheetName val="예수금"/>
      <sheetName val="0626版"/>
      <sheetName val="新科目表"/>
      <sheetName val="下载"/>
      <sheetName val="2005년 1월 인원(749명) (4)"/>
      <sheetName val="2012年6월차이분석-북경 "/>
      <sheetName val="下载9月"/>
      <sheetName val="DB-VL"/>
      <sheetName val="손익"/>
      <sheetName val="Info_Record(20130104162012)"/>
      <sheetName val="STORE-BRANCH"/>
      <sheetName val="Employee"/>
      <sheetName val="주관사업"/>
      <sheetName val="주간품질 이탈보고"/>
      <sheetName val="Info_Record(20120906123928)"/>
      <sheetName val="LPRA"/>
      <sheetName val="LPR"/>
      <sheetName val="WM"/>
      <sheetName val="MP1004A09"/>
      <sheetName val="MP1010A10"/>
      <sheetName val="실적"/>
      <sheetName val="Daily Trend Jan"/>
      <sheetName val="主要型号 材料费 REF"/>
      <sheetName val="대상제외"/>
      <sheetName val="測定"/>
      <sheetName val="PhotShopアクション登録方法"/>
      <sheetName val="A"/>
      <sheetName val="B"/>
      <sheetName val="JournalSummary"/>
      <sheetName val="DATA"/>
      <sheetName val="Configuration"/>
      <sheetName val="WorkFile"/>
      <sheetName val="주_x0002_"/>
      <sheetName val=""/>
      <sheetName val="주_x0002_?"/>
      <sheetName val="???_x0001_??_x0008_­D¾_x0004_?_x0001_ìÅD¾0®?É_x0007_?_x0001_ìÅD¾T?A"/>
      <sheetName val="주_x0002__x0000_"/>
      <sheetName val="_x0000__x0000__x0000__x0001__x0000__x0000__x0008_­D¾_x0004__x0000__x0001_ìÅD¾0®_x0000_É_x0007__x0000__x0001_ìÅD¾T_x0000_A"/>
      <sheetName val="直接間接金型"/>
      <sheetName val="DECO FRONT"/>
      <sheetName val="단가"/>
      <sheetName val="기초자료"/>
      <sheetName val="유효성 검증"/>
      <sheetName val="Tiziano Gear table"/>
      <sheetName val="BasicItem"/>
      <sheetName val="Latin"/>
      <sheetName val="Daily Schedule"/>
      <sheetName val="Report"/>
      <sheetName val="Temp"/>
      <sheetName val="Oit,Tra"/>
      <sheetName val="SSPLC대상3과_x005f_x001c_"/>
      <sheetName val="System NPV"/>
      <sheetName val="Raw DATA"/>
      <sheetName val="mm_son_(계획)1"/>
      <sheetName val="결산검증(계획_바여)_(2)1"/>
      <sheetName val="00년_계획전망1"/>
      <sheetName val="CTV_021"/>
      <sheetName val="Net_OH_SEU1"/>
      <sheetName val="Net_OH_SEK1"/>
      <sheetName val="7L_도전목표1"/>
      <sheetName val="7L_생산계획1"/>
      <sheetName val="1__Supplier_information1"/>
      <sheetName val="96월경계_(2)1"/>
      <sheetName val="FAM4별_가격_산정_1"/>
      <sheetName val="산업은행_경영지표"/>
      <sheetName val="1_ROI산출_근거"/>
      <sheetName val="SSPLC대상3과"/>
      <sheetName val="Net_Sales_and_NIBT"/>
      <sheetName val="Sales_Qty"/>
      <sheetName val="05년"/>
      <sheetName val="TV_출하(일본)-원본"/>
      <sheetName val="DB"/>
      <sheetName val="기준정보_2"/>
      <sheetName val="기준정보4"/>
      <sheetName val="기본데이타"/>
      <sheetName val="기초재고"/>
      <sheetName val="통제목록"/>
      <sheetName val="생산량"/>
      <sheetName val="참고"/>
      <sheetName val="SI Bracket Motor与前面板固定困难改善.xlsx"/>
      <sheetName val="05-26 Info"/>
      <sheetName val="lists"/>
      <sheetName val="SSPLC대상3과_x005f_x005f_x005f_x001c_"/>
      <sheetName val="KPI TREND"/>
      <sheetName val="LCDQ별"/>
      <sheetName val="거품감지 및 제거사양"/>
      <sheetName val="DY092"/>
      <sheetName val="일반물자(한국통신)"/>
      <sheetName val="PPS2"/>
      <sheetName val="10월판관"/>
      <sheetName val="견적서"/>
      <sheetName val="재료비"/>
      <sheetName val="경비"/>
      <sheetName val="INV.STATUS"/>
      <sheetName val="HAWK16(XRX)"/>
      <sheetName val="SD_SEU"/>
      <sheetName val="SD_SEK"/>
      <sheetName val="OH 목간표"/>
      <sheetName val="CPK现况"/>
      <sheetName val="QULIFICATION Cover"/>
      <sheetName val="SSPLC대상3과_x005f_x005f_x005f_x005f_x005f_x005f_x00"/>
      <sheetName val="주_x005f_x0002__x005f_x0000_"/>
      <sheetName val="_x005f_x0000__x005f_x0000__x005f_x0000__x005f_x0001__x0"/>
      <sheetName val="주_x005f_x0002__"/>
      <sheetName val="____x005f_x0001____x005f_x0008_­D¾_x005f_x0004___"/>
      <sheetName val="주_x005f_x0002_"/>
      <sheetName val="증감내역"/>
      <sheetName val="계좌번호집합"/>
      <sheetName val="총괄속보.XLS"/>
      <sheetName val="영업G"/>
      <sheetName val="FOX-AP"/>
      <sheetName val="3S-1"/>
      <sheetName val="미익SUB"/>
      <sheetName val="기준비교표"/>
      <sheetName val="실행계획1-7"/>
      <sheetName val="★부서별 비용현황(계획,실적,전실행)"/>
      <sheetName val="Curr"/>
      <sheetName val="B053 (990701)공정실적PP%계산"/>
      <sheetName val="%EC%B4%9D%EA%B4%84%EC%86%8D%EB%"/>
      <sheetName val="Sheet2 (2)"/>
      <sheetName val="주_x0002__"/>
      <sheetName val="____x0001____x0008_­D¾_x0004___x0001_ìÅD¾0®_É_x0007___x0001_ìÅD¾T_A"/>
      <sheetName val="원본"/>
      <sheetName val="Alarm,Allbypass작성"/>
      <sheetName val="절감목표"/>
      <sheetName val="Index"/>
      <sheetName val="Stage순서"/>
      <sheetName val="CODE"/>
      <sheetName val="ACC NW"/>
      <sheetName val="설계"/>
      <sheetName val="유지보수"/>
      <sheetName val="이동통신"/>
      <sheetName val="II SYS"/>
      <sheetName val="해외"/>
      <sheetName val="변경구분"/>
      <sheetName val="통관수수료 인하내역 (2)"/>
      <sheetName val="Gear Tol &amp; Design Factor"/>
      <sheetName val="CAPA산출근거"/>
      <sheetName val="週毎で捜せます"/>
      <sheetName val="참고#2부서직무코드"/>
      <sheetName val="참고#1. 경비계정 목록"/>
      <sheetName val="조직"/>
      <sheetName val="(안내)계정, 조직, 화폐"/>
      <sheetName val="업로드 기준정보 (T03)"/>
      <sheetName val="(안내)계정, 조직, 화폐, 과제"/>
      <sheetName val="계정"/>
      <sheetName val="개발과제"/>
      <sheetName val="부문별 CCTR 및 계정목록"/>
      <sheetName val="화폐"/>
      <sheetName val="#6개발과제"/>
      <sheetName val="#2 부문별 CCTR 및 계정목록"/>
      <sheetName val="1.1_EQP A"/>
      <sheetName val="1.2_EQP B"/>
      <sheetName val="1.4_EQP_D"/>
      <sheetName val="Memory_Info"/>
      <sheetName val="주_x005f_x005f_x005f_x0002__x005f_x005f_x005f_x0000_"/>
      <sheetName val="_x005f_x005f_x005f_x0000__x005f_x005f_x005f_x0000__x005"/>
      <sheetName val="주_x005f_x005f_x005f_x0002__"/>
      <sheetName val="____x005f_x005f_x005f_x0001____x005f_x005f_x005f_x0008_"/>
      <sheetName val="주_x005f_x005f_x005f_x0002_"/>
      <sheetName val="배관재질"/>
      <sheetName val="PAY REGISTER~Input Values"/>
      <sheetName val="drop down"/>
      <sheetName val="건설"/>
      <sheetName val="안전"/>
      <sheetName val="용력"/>
      <sheetName val="인증"/>
      <sheetName val="인사총무"/>
      <sheetName val="전기"/>
      <sheetName val="표준"/>
      <sheetName val="환경"/>
      <sheetName val="Belt Status-Overall"/>
      <sheetName val="전체예산"/>
      <sheetName val="CHANNEL PROFILE"/>
      <sheetName val="설계변경 유형"/>
      <sheetName val="Data목록2"/>
      <sheetName val="Data목록1"/>
      <sheetName val="Sheet1 (3)"/>
      <sheetName val="기준테이블"/>
      <sheetName val="12年国庆目标 (备份-原始)"/>
      <sheetName val="매출이익(실적)"/>
      <sheetName val="정규직"/>
      <sheetName val="정책성비"/>
      <sheetName val="vendor register"/>
      <sheetName val="9495매손_(2)2"/>
      <sheetName val="부서코드"/>
      <sheetName val="Sheet13"/>
      <sheetName val="해외MGT "/>
      <sheetName val="Data Validation Fields"/>
      <sheetName val="Price list"/>
      <sheetName val="T03 기준정보"/>
      <sheetName val="T04 기준정보"/>
      <sheetName val="T06 기준정보(List)"/>
      <sheetName val="T05 기준정보"/>
      <sheetName val="T06 기준정보"/>
      <sheetName val="T07 기준정보(List)"/>
      <sheetName val="T08 기준정보(List)"/>
      <sheetName val="96대행실적"/>
      <sheetName val="시스템구분"/>
      <sheetName val="제조직 Pos'정의"/>
      <sheetName val="자재비"/>
      <sheetName val="EMS설치현황"/>
      <sheetName val="Data_Definition"/>
      <sheetName val="Category"/>
      <sheetName val="上半期实绩+实行"/>
      <sheetName val="每日采购"/>
      <sheetName val="2月"/>
      <sheetName val="수율실적, 전망"/>
      <sheetName val="yclee"/>
      <sheetName val="주_x005f_x0002_?"/>
      <sheetName val="???_x005f_x0001_??_x005f_x0008_­D¾_x005f_x0004_?_"/>
      <sheetName val="주_x005f_x005f_x005f_x005f_x005f_x005f_x005f_x0002__x005"/>
      <sheetName val="_x005f_x005f_x005f_x005f_x005f_x005f_x005f_x0000__x005f"/>
      <sheetName val="주_x005f_x005f_x005f_x005f_x005f_x005f_x005f_x0002__"/>
      <sheetName val="____x005f_x005f_x005f_x005f_x005f_x005f_x005f_x0001____"/>
      <sheetName val="주_x005f_x005f_x005f_x005f_x005f_x005f_x005f_x0002_"/>
      <sheetName val="database"/>
      <sheetName val="Lookups"/>
      <sheetName val="실행VS예상"/>
      <sheetName val="신예"/>
      <sheetName val="マスタ"/>
      <sheetName val="Ⅱ부서별계정_(2)2"/>
      <sheetName val="Ⅱ부서별계정_(3)2"/>
      <sheetName val="INDIRECT_OEM2"/>
      <sheetName val="1__5월계정별총실적2"/>
      <sheetName val="2__5월주요계정별실적2"/>
      <sheetName val="팀별비상대책(案)-Ⅰ_요약2"/>
      <sheetName val="Ⅱ_주요항목별-복리후생2"/>
      <sheetName val="과제_진행_현황_정리2"/>
      <sheetName val="참석자_List2"/>
      <sheetName val="잠재프로젝트_입력_1_2"/>
      <sheetName val="공수_방산원가_양식2"/>
      <sheetName val="공수_raw_data2"/>
      <sheetName val="국산화율_(2)2"/>
      <sheetName val="ILS_시험장비_개발비용2"/>
      <sheetName val="ILS_시험장비_개발_공수_재료비_경비2"/>
      <sheetName val="Weekly_Ship1"/>
      <sheetName val="계정별_data1"/>
      <sheetName val="13-1_매출_기여도1"/>
      <sheetName val="일별_가동효율1"/>
      <sheetName val="Salary_Scheam1"/>
      <sheetName val="Achivement_Target1"/>
      <sheetName val="All_Variables1"/>
      <sheetName val="검토서_양식1"/>
      <sheetName val="일_이탈보고1"/>
      <sheetName val="DPS_NO_9912-2K1229"/>
      <sheetName val="기본_정보"/>
      <sheetName val="할증_"/>
      <sheetName val="Note_2"/>
      <sheetName val="계측기_소요량"/>
      <sheetName val="Home"/>
      <sheetName val="결산溓甧溞甧펰S"/>
      <sheetName val="2 MKT'G Expense"/>
      <sheetName val="testrep"/>
      <sheetName val="CP신한"/>
      <sheetName val="합판1-4"/>
      <sheetName val="제조경비"/>
      <sheetName val="시산표"/>
      <sheetName val="Menu_Link"/>
      <sheetName val="comps LFY+"/>
      <sheetName val="HDI implied"/>
      <sheetName val="2001년12월말-실지-테이블"/>
      <sheetName val="Master Data"/>
      <sheetName val="PL对照表"/>
      <sheetName val="CAUDIT"/>
      <sheetName val="FF-3"/>
      <sheetName val="471"/>
      <sheetName val="sm"/>
      <sheetName val="판매2팀"/>
      <sheetName val="REV_1702"/>
      <sheetName val="Criteria"/>
      <sheetName val="Organization"/>
      <sheetName val="Data목록"/>
      <sheetName val="PARTLIST(표적획득)"/>
      <sheetName val="임율"/>
      <sheetName val="세부일정"/>
      <sheetName val="MSQ"/>
      <sheetName val="주재료비"/>
      <sheetName val="공사비지급"/>
      <sheetName val="기초부품"/>
      <sheetName val="발사관"/>
      <sheetName val="다목적갑"/>
      <sheetName val="J直材4"/>
      <sheetName val="N賃率-職"/>
      <sheetName val="I一般比"/>
      <sheetName val="단기차입금(200006)"/>
      <sheetName val="업무기준"/>
      <sheetName val="체계옵션"/>
      <sheetName val="영업.일1"/>
      <sheetName val="Hours &amp; D costs"/>
      <sheetName val="판관(용역)"/>
      <sheetName val="대차대조표"/>
      <sheetName val="제-노임"/>
      <sheetName val="제직재"/>
      <sheetName val="부하계산서"/>
      <sheetName val="부하(성남)"/>
      <sheetName val="노임단가"/>
      <sheetName val="부재료"/>
      <sheetName val="설직재-1"/>
      <sheetName val="AAVR-IL"/>
      <sheetName val="SMD_Category"/>
      <sheetName val="data tổng hợp"/>
      <sheetName val="CODE_SHEET"/>
      <sheetName val="Workbook Support"/>
      <sheetName val="mm_son_(계획)2"/>
      <sheetName val="결산검증(계획_바여)_(2)2"/>
      <sheetName val="00년_계획전망2"/>
      <sheetName val="CTV_022"/>
      <sheetName val="Net_OH_SEU2"/>
      <sheetName val="Net_OH_SEK2"/>
      <sheetName val="7L_도전목표2"/>
      <sheetName val="7L_생산계획2"/>
      <sheetName val="1__Supplier_information2"/>
      <sheetName val="96월경계_(2)2"/>
      <sheetName val="FAM4별_가격_산정_2"/>
      <sheetName val="산업은행_경영지표1"/>
      <sheetName val="1_ROI산출_근거1"/>
      <sheetName val="Net_Sales_and_NIBT1"/>
      <sheetName val="Sales_Qty1"/>
      <sheetName val="_MASTER_PLAN_결재완료본_xlsx"/>
      <sheetName val="Type_samples"/>
      <sheetName val="System_NPV"/>
      <sheetName val="SI_Bracket_Motor与前面板固定困难改善_xlsx"/>
      <sheetName val="거품감지_및_제거사양"/>
      <sheetName val="sheet_1"/>
      <sheetName val="Справочники_интерфейса"/>
      <sheetName val="2005년_1월_인원(749명)_(4)"/>
      <sheetName val="2012年6월차이분석-북경_"/>
      <sheetName val="주간품질_이탈보고"/>
      <sheetName val="Daily_Trend_Jan"/>
      <sheetName val="主要型号_材料费_REF"/>
      <sheetName val="주"/>
      <sheetName val="­D¾ìÅD¾0®ÉìÅD¾TA"/>
      <sheetName val="주?"/>
      <sheetName val="?????­D¾?ìÅD¾0®?É?ìÅD¾T?A"/>
      <sheetName val="주"/>
      <sheetName val="DECO_FRONT"/>
      <sheetName val="유효성_검증"/>
      <sheetName val="Tiziano_Gear_table"/>
      <sheetName val="Daily_Schedule"/>
      <sheetName val="Raw_DATA"/>
      <sheetName val="INV_STATUS"/>
      <sheetName val="05-26_Info"/>
      <sheetName val="KPI_TREND"/>
      <sheetName val="OH_목간표"/>
      <sheetName val="QULIFICATION_Cover"/>
      <sheetName val="총괄속보_XLS"/>
      <sheetName val="★부서별_비용현황(계획,실적,전실행)"/>
      <sheetName val="9495매손_(2)3"/>
      <sheetName val="mm_son_(계획)3"/>
      <sheetName val="결산검증(계획_바여)_(2)3"/>
      <sheetName val="00년_계획전망3"/>
      <sheetName val="Ⅱ부서별계정_(2)3"/>
      <sheetName val="Ⅱ부서별계정_(3)3"/>
      <sheetName val="INDIRECT_OEM3"/>
      <sheetName val="1__5월계정별총실적3"/>
      <sheetName val="2__5월주요계정별실적3"/>
      <sheetName val="팀별비상대책(案)-Ⅰ_요약3"/>
      <sheetName val="Ⅱ_주요항목별-복리후생3"/>
      <sheetName val="과제_진행_현황_정리3"/>
      <sheetName val="참석자_List3"/>
      <sheetName val="잠재프로젝트_입력_1_3"/>
      <sheetName val="공수_방산원가_양식3"/>
      <sheetName val="공수_raw_data3"/>
      <sheetName val="국산화율_(2)3"/>
      <sheetName val="ILS_시험장비_개발비용3"/>
      <sheetName val="ILS_시험장비_개발_공수_재료비_경비3"/>
      <sheetName val="CTV_023"/>
      <sheetName val="Net_OH_SEU3"/>
      <sheetName val="Net_OH_SEK3"/>
      <sheetName val="7L_도전목표3"/>
      <sheetName val="7L_생산계획3"/>
      <sheetName val="1__Supplier_information3"/>
      <sheetName val="96월경계_(2)3"/>
      <sheetName val="FAM4별_가격_산정_3"/>
      <sheetName val="산업은행_경영지표2"/>
      <sheetName val="1_ROI산출_근거2"/>
      <sheetName val="Net_Sales_and_NIBT2"/>
      <sheetName val="Sales_Qty2"/>
      <sheetName val="_MASTER_PLAN_결재완료본_xlsx1"/>
      <sheetName val="Type_samples1"/>
      <sheetName val="계측기_소요량1"/>
      <sheetName val="System_NPV1"/>
      <sheetName val="SI_Bracket_Motor与前面板固定困难改善_xls1"/>
      <sheetName val="거품감지_및_제거사양1"/>
      <sheetName val="Weekly_Ship2"/>
      <sheetName val="계정별_data2"/>
      <sheetName val="13-1_매출_기여도2"/>
      <sheetName val="일별_가동효율2"/>
      <sheetName val="Salary_Scheam2"/>
      <sheetName val="Achivement_Target2"/>
      <sheetName val="All_Variables2"/>
      <sheetName val="검토서_양식2"/>
      <sheetName val="일_이탈보고2"/>
      <sheetName val="DPS_NO_9912-2K12291"/>
      <sheetName val="할증_1"/>
      <sheetName val="기본_정보1"/>
      <sheetName val="Note_21"/>
      <sheetName val="sheet_11"/>
      <sheetName val="Справочники_интерфейса1"/>
      <sheetName val="2005년_1월_인원(749명)_(4)1"/>
      <sheetName val="2012年6월차이분석-북경_1"/>
      <sheetName val="주간품질_이탈보고1"/>
      <sheetName val="Daily_Trend_Jan1"/>
      <sheetName val="主要型号_材料费_REF1"/>
      <sheetName val="DECO_FRONT1"/>
      <sheetName val="유효성_검증1"/>
      <sheetName val="Tiziano_Gear_table1"/>
      <sheetName val="Daily_Schedule1"/>
      <sheetName val="Raw_DATA1"/>
      <sheetName val="INV_STATUS1"/>
      <sheetName val="05-26_Info1"/>
      <sheetName val="KPI_TREND1"/>
      <sheetName val="OH_목간표1"/>
      <sheetName val="QULIFICATION_Cover1"/>
      <sheetName val="총괄속보_XLS1"/>
      <sheetName val="★부서별_비용현황(계획,실적,전실행)1"/>
      <sheetName val="9495매손_(2)4"/>
      <sheetName val="mm_son_(계획)4"/>
      <sheetName val="결산검증(계획_바여)_(2)4"/>
      <sheetName val="00년_계획전망4"/>
      <sheetName val="Ⅱ부서별계정_(2)4"/>
      <sheetName val="Ⅱ부서별계정_(3)4"/>
      <sheetName val="INDIRECT_OEM4"/>
      <sheetName val="1__5월계정별총실적4"/>
      <sheetName val="2__5월주요계정별실적4"/>
      <sheetName val="팀별비상대책(案)-Ⅰ_요약4"/>
      <sheetName val="Ⅱ_주요항목별-복리후생4"/>
      <sheetName val="과제_진행_현황_정리4"/>
      <sheetName val="참석자_List4"/>
      <sheetName val="잠재프로젝트_입력_1_4"/>
      <sheetName val="공수_방산원가_양식4"/>
      <sheetName val="공수_raw_data4"/>
      <sheetName val="국산화율_(2)4"/>
      <sheetName val="ILS_시험장비_개발비용4"/>
      <sheetName val="ILS_시험장비_개발_공수_재료비_경비4"/>
      <sheetName val="CTV_024"/>
      <sheetName val="Net_OH_SEU4"/>
      <sheetName val="Net_OH_SEK4"/>
      <sheetName val="7L_도전목표4"/>
      <sheetName val="7L_생산계획4"/>
      <sheetName val="1__Supplier_information4"/>
      <sheetName val="96월경계_(2)4"/>
      <sheetName val="FAM4별_가격_산정_4"/>
      <sheetName val="산업은행_경영지표3"/>
      <sheetName val="1_ROI산출_근거3"/>
      <sheetName val="Net_Sales_and_NIBT3"/>
      <sheetName val="Sales_Qty3"/>
      <sheetName val="_MASTER_PLAN_결재완료본_xlsx2"/>
      <sheetName val="Type_samples2"/>
      <sheetName val="계측기_소요량2"/>
      <sheetName val="System_NPV2"/>
      <sheetName val="SI_Bracket_Motor与前面板固定困难改善_xls2"/>
      <sheetName val="거품감지_및_제거사양2"/>
      <sheetName val="Weekly_Ship3"/>
      <sheetName val="계정별_data3"/>
      <sheetName val="13-1_매출_기여도3"/>
      <sheetName val="일별_가동효율3"/>
      <sheetName val="Salary_Scheam3"/>
      <sheetName val="Achivement_Target3"/>
      <sheetName val="All_Variables3"/>
      <sheetName val="검토서_양식3"/>
      <sheetName val="일_이탈보고3"/>
      <sheetName val="DPS_NO_9912-2K12292"/>
      <sheetName val="할증_2"/>
      <sheetName val="기본_정보2"/>
      <sheetName val="Note_22"/>
      <sheetName val="sheet_12"/>
      <sheetName val="Справочники_интерфейса2"/>
      <sheetName val="2005년_1월_인원(749명)_(4)2"/>
      <sheetName val="2012年6월차이분석-북경_2"/>
      <sheetName val="주간품질_이탈보고2"/>
      <sheetName val="Daily_Trend_Jan2"/>
      <sheetName val="主要型号_材料费_REF2"/>
      <sheetName val="DECO_FRONT2"/>
      <sheetName val="유효성_검증2"/>
      <sheetName val="Tiziano_Gear_table2"/>
      <sheetName val="Daily_Schedule2"/>
      <sheetName val="Raw_DATA2"/>
      <sheetName val="INV_STATUS2"/>
      <sheetName val="05-26_Info2"/>
      <sheetName val="KPI_TREND2"/>
      <sheetName val="OH_목간표2"/>
      <sheetName val="QULIFICATION_Cover2"/>
      <sheetName val="총괄속보_XLS2"/>
      <sheetName val="★부서별_비용현황(계획,실적,전실행)2"/>
      <sheetName val="LISTAS"/>
      <sheetName val="참고_18년"/>
      <sheetName val="참조3) 기타"/>
      <sheetName val="List"/>
      <sheetName val="seg_tool"/>
      <sheetName val="BA"/>
      <sheetName val="CUR"/>
      <sheetName val="Payment"/>
      <sheetName val="Cost center"/>
      <sheetName val="Product"/>
      <sheetName val="aux"/>
      <sheetName val="B053_(990701)공정실적PP%계산"/>
      <sheetName val="Sheet2_(2)"/>
      <sheetName val="주_"/>
      <sheetName val="_____­D¾_ìÅD¾0®_É_ìÅD¾T_A"/>
      <sheetName val="B053_(990701)공정실적PP%계산1"/>
      <sheetName val="Sheet2_(2)1"/>
      <sheetName val="B053_(990701)공정실적PP%계산2"/>
      <sheetName val="Sheet2_(2)2"/>
      <sheetName val="TT35"/>
      <sheetName val="BTS_PBA"/>
      <sheetName val="BSC_PBA"/>
      <sheetName val="12월 기타"/>
      <sheetName val="1차 내역서"/>
      <sheetName val="주_x005f_x005f_x005f_x005f_x005f_x005f_x005f_x005f_x005f"/>
      <sheetName val="_x005f_x005f_x005f_x005f_x005f_x005f_x005f_x005f_x005f_x005f_"/>
      <sheetName val="____x005f_x005f_x005f_x005f_x005f_x005f_x005f_x005f_x00"/>
      <sheetName val="SSPLC대상3과_x005f_x005f_x00"/>
      <sheetName val="_x0000__x0000__x0000__x0001__x0"/>
      <sheetName val="____x0001____x0008_­D¾_x0004___"/>
      <sheetName val="_x005f_x0000__x005f_x0000__x005"/>
      <sheetName val="____x005f_x0001____x005f_x0008_"/>
      <sheetName val="주_x005f_x005f_x005f_x0002__x005"/>
      <sheetName val="_x005f_x005f_x005f_x0000__x005f"/>
      <sheetName val="____x005f_x005f_x005f_x0001____"/>
      <sheetName val="주_x005f_x005f_x005f_x005f_x005f"/>
      <sheetName val="_x005f_x005f_x005f_x005f_"/>
      <sheetName val="____x005f_x005f_x005f_x005f_x00"/>
      <sheetName val="금주 Issue"/>
      <sheetName val="수입부품"/>
      <sheetName val="기준정보"/>
      <sheetName val="T0a 기준정보(List)"/>
      <sheetName val="T0b 기준정보(List)"/>
      <sheetName val="T09 기준정보(List)"/>
      <sheetName val="FILTROS"/>
      <sheetName val="Filter"/>
      <sheetName val="K55수출"/>
      <sheetName val="9495매손_(2)5"/>
      <sheetName val="mm_son_(계획)5"/>
      <sheetName val="결산검증(계획_바여)_(2)5"/>
      <sheetName val="00년_계획전망5"/>
      <sheetName val="Ⅱ부서별계정_(2)5"/>
      <sheetName val="Ⅱ부서별계정_(3)5"/>
      <sheetName val="INDIRECT_OEM5"/>
      <sheetName val="1__5월계정별총실적5"/>
      <sheetName val="2__5월주요계정별실적5"/>
      <sheetName val="팀별비상대책(案)-Ⅰ_요약5"/>
      <sheetName val="Ⅱ_주요항목별-복리후생5"/>
      <sheetName val="과제_진행_현황_정리5"/>
      <sheetName val="참석자_List5"/>
      <sheetName val="잠재프로젝트_입력_1_5"/>
      <sheetName val="공수_방산원가_양식5"/>
      <sheetName val="공수_raw_data5"/>
      <sheetName val="국산화율_(2)5"/>
      <sheetName val="ILS_시험장비_개발비용5"/>
      <sheetName val="ILS_시험장비_개발_공수_재료비_경비5"/>
      <sheetName val="CTV_025"/>
      <sheetName val="Net_OH_SEU5"/>
      <sheetName val="Net_OH_SEK5"/>
      <sheetName val="7L_도전목표5"/>
      <sheetName val="7L_생산계획5"/>
      <sheetName val="1__Supplier_information5"/>
      <sheetName val="96월경계_(2)5"/>
      <sheetName val="FAM4별_가격_산정_5"/>
      <sheetName val="산업은행_경영지표4"/>
      <sheetName val="1_ROI산출_근거4"/>
      <sheetName val="Net_Sales_and_NIBT4"/>
      <sheetName val="Sales_Qty4"/>
      <sheetName val="_MASTER_PLAN_결재완료본_xlsx3"/>
      <sheetName val="Type_samples3"/>
      <sheetName val="계측기_소요량3"/>
      <sheetName val="System_NPV3"/>
      <sheetName val="SI_Bracket_Motor与前面板固定困难改善_xls3"/>
      <sheetName val="거품감지_및_제거사양3"/>
      <sheetName val="Weekly_Ship4"/>
      <sheetName val="계정별_data4"/>
      <sheetName val="13-1_매출_기여도4"/>
      <sheetName val="일별_가동효율4"/>
      <sheetName val="Salary_Scheam4"/>
      <sheetName val="Achivement_Target4"/>
      <sheetName val="All_Variables4"/>
      <sheetName val="검토서_양식4"/>
      <sheetName val="일_이탈보고4"/>
      <sheetName val="DPS_NO_9912-2K12293"/>
      <sheetName val="할증_3"/>
      <sheetName val="기본_정보3"/>
      <sheetName val="Note_23"/>
      <sheetName val="sheet_13"/>
      <sheetName val="Справочники_интерфейса3"/>
      <sheetName val="2005년_1월_인원(749명)_(4)3"/>
      <sheetName val="2012年6월차이분석-북경_3"/>
      <sheetName val="주간품질_이탈보고3"/>
      <sheetName val="Daily_Trend_Jan3"/>
      <sheetName val="主要型号_材料费_REF3"/>
      <sheetName val="DECO_FRONT3"/>
      <sheetName val="유효성_검증3"/>
      <sheetName val="Tiziano_Gear_table3"/>
      <sheetName val="Daily_Schedule3"/>
      <sheetName val="Raw_DATA3"/>
      <sheetName val="INV_STATUS3"/>
      <sheetName val="05-26_Info3"/>
      <sheetName val="KPI_TREND3"/>
      <sheetName val="OH_목간표3"/>
      <sheetName val="QULIFICATION_Cover3"/>
      <sheetName val="총괄속보_XLS3"/>
      <sheetName val="★부서별_비용현황(계획,실적,전실행)3"/>
      <sheetName val="9495매손_(2)6"/>
      <sheetName val="mm_son_(계획)6"/>
      <sheetName val="결산검증(계획_바여)_(2)6"/>
      <sheetName val="00년_계획전망6"/>
      <sheetName val="Ⅱ부서별계정_(2)6"/>
      <sheetName val="Ⅱ부서별계정_(3)6"/>
      <sheetName val="INDIRECT_OEM6"/>
      <sheetName val="1__5월계정별총실적6"/>
      <sheetName val="2__5월주요계정별실적6"/>
      <sheetName val="팀별비상대책(案)-Ⅰ_요약6"/>
      <sheetName val="Ⅱ_주요항목별-복리후생6"/>
      <sheetName val="과제_진행_현황_정리6"/>
      <sheetName val="참석자_List6"/>
      <sheetName val="잠재프로젝트_입력_1_6"/>
      <sheetName val="공수_방산원가_양식6"/>
      <sheetName val="공수_raw_data6"/>
      <sheetName val="국산화율_(2)6"/>
      <sheetName val="ILS_시험장비_개발비용6"/>
      <sheetName val="ILS_시험장비_개발_공수_재료비_경비6"/>
      <sheetName val="CTV_026"/>
      <sheetName val="Net_OH_SEU6"/>
      <sheetName val="Net_OH_SEK6"/>
      <sheetName val="7L_도전목표6"/>
      <sheetName val="7L_생산계획6"/>
      <sheetName val="1__Supplier_information6"/>
      <sheetName val="96월경계_(2)6"/>
      <sheetName val="FAM4별_가격_산정_6"/>
      <sheetName val="산업은행_경영지표5"/>
      <sheetName val="1_ROI산출_근거5"/>
      <sheetName val="Net_Sales_and_NIBT5"/>
      <sheetName val="Sales_Qty5"/>
      <sheetName val="_MASTER_PLAN_결재완료본_xlsx4"/>
      <sheetName val="Type_samples4"/>
      <sheetName val="계측기_소요량4"/>
      <sheetName val="System_NPV4"/>
      <sheetName val="SI_Bracket_Motor与前面板固定困难改善_xls4"/>
      <sheetName val="거품감지_및_제거사양4"/>
      <sheetName val="Weekly_Ship5"/>
      <sheetName val="계정별_data5"/>
      <sheetName val="13-1_매출_기여도5"/>
      <sheetName val="일별_가동효율5"/>
      <sheetName val="Salary_Scheam5"/>
      <sheetName val="Achivement_Target5"/>
      <sheetName val="All_Variables5"/>
      <sheetName val="검토서_양식5"/>
      <sheetName val="일_이탈보고5"/>
      <sheetName val="DPS_NO_9912-2K12294"/>
      <sheetName val="할증_4"/>
      <sheetName val="기본_정보4"/>
      <sheetName val="Note_24"/>
      <sheetName val="sheet_14"/>
      <sheetName val="Справочники_интерфейса4"/>
      <sheetName val="2005년_1월_인원(749명)_(4)4"/>
      <sheetName val="2012年6월차이분석-북경_4"/>
      <sheetName val="주간품질_이탈보고4"/>
      <sheetName val="Daily_Trend_Jan4"/>
      <sheetName val="主要型号_材料费_REF4"/>
      <sheetName val="DECO_FRONT4"/>
      <sheetName val="유효성_검증4"/>
      <sheetName val="Tiziano_Gear_table4"/>
      <sheetName val="Daily_Schedule4"/>
      <sheetName val="Raw_DATA4"/>
      <sheetName val="INV_STATUS4"/>
      <sheetName val="05-26_Info4"/>
      <sheetName val="KPI_TREND4"/>
      <sheetName val="OH_목간표4"/>
      <sheetName val="QULIFICATION_Cover4"/>
      <sheetName val="총괄속보_XLS4"/>
      <sheetName val="★부서별_비용현황(계획,실적,전실행)4"/>
      <sheetName val="ACC_NW"/>
      <sheetName val="II_SYS"/>
      <sheetName val="통관수수료_인하내역_(2)"/>
      <sheetName val="CHANNEL_PROFILE"/>
      <sheetName val="Gear_Tol_&amp;_Design_Factor"/>
      <sheetName val="참고#1__경비계정_목록"/>
      <sheetName val="(안내)계정,_조직,_화폐"/>
      <sheetName val="업로드_기준정보_(T03)"/>
      <sheetName val="(안내)계정,_조직,_화폐,_과제"/>
      <sheetName val="부문별_CCTR_및_계정목록"/>
      <sheetName val="#2_부문별_CCTR_및_계정목록"/>
      <sheetName val="1_1_EQP_A"/>
      <sheetName val="1_2_EQP_B"/>
      <sheetName val="1_4_EQP_D"/>
      <sheetName val="12年国庆目标_(备份-原始)"/>
      <sheetName val="drop_down"/>
      <sheetName val="해외MGT_"/>
      <sheetName val="PAY_REGISTER~Input_Values"/>
      <sheetName val="Belt_Status-Overall"/>
      <sheetName val="ACC_NW1"/>
      <sheetName val="II_SYS1"/>
      <sheetName val="통관수수료_인하내역_(2)1"/>
      <sheetName val="CHANNEL_PROFILE1"/>
      <sheetName val="Gear_Tol_&amp;_Design_Factor1"/>
      <sheetName val="참고#1__경비계정_목록1"/>
      <sheetName val="(안내)계정,_조직,_화폐1"/>
      <sheetName val="업로드_기준정보_(T03)1"/>
      <sheetName val="(안내)계정,_조직,_화폐,_과제1"/>
      <sheetName val="부문별_CCTR_및_계정목록1"/>
      <sheetName val="#2_부문별_CCTR_및_계정목록1"/>
      <sheetName val="1_1_EQP_A1"/>
      <sheetName val="1_2_EQP_B1"/>
      <sheetName val="1_4_EQP_D1"/>
      <sheetName val="12年国庆目标_(备份-原始)1"/>
      <sheetName val="drop_down1"/>
      <sheetName val="해외MGT_1"/>
      <sheetName val="PAY_REGISTER~Input_Values1"/>
      <sheetName val="Belt_Status-Overall1"/>
      <sheetName val="9495매손_(2)7"/>
      <sheetName val="mm_son_(계획)7"/>
      <sheetName val="결산검증(계획_바여)_(2)7"/>
      <sheetName val="00년_계획전망7"/>
      <sheetName val="Ⅱ부서별계정_(2)7"/>
      <sheetName val="Ⅱ부서별계정_(3)7"/>
      <sheetName val="INDIRECT_OEM7"/>
      <sheetName val="1__5월계정별총실적7"/>
      <sheetName val="2__5월주요계정별실적7"/>
      <sheetName val="팀별비상대책(案)-Ⅰ_요약7"/>
      <sheetName val="Ⅱ_주요항목별-복리후생7"/>
      <sheetName val="과제_진행_현황_정리7"/>
      <sheetName val="참석자_List7"/>
      <sheetName val="잠재프로젝트_입력_1_7"/>
      <sheetName val="공수_방산원가_양식7"/>
      <sheetName val="공수_raw_data7"/>
      <sheetName val="국산화율_(2)7"/>
      <sheetName val="ILS_시험장비_개발비용7"/>
      <sheetName val="ILS_시험장비_개발_공수_재료비_경비7"/>
      <sheetName val="CTV_027"/>
      <sheetName val="Net_OH_SEU7"/>
      <sheetName val="Net_OH_SEK7"/>
      <sheetName val="7L_도전목표7"/>
      <sheetName val="7L_생산계획7"/>
      <sheetName val="1__Supplier_information7"/>
      <sheetName val="96월경계_(2)7"/>
      <sheetName val="FAM4별_가격_산정_7"/>
      <sheetName val="산업은행_경영지표6"/>
      <sheetName val="1_ROI산출_근거6"/>
      <sheetName val="Net_Sales_and_NIBT6"/>
      <sheetName val="Sales_Qty6"/>
      <sheetName val="_MASTER_PLAN_결재완료본_xlsx5"/>
      <sheetName val="Type_samples5"/>
      <sheetName val="계측기_소요량5"/>
      <sheetName val="System_NPV5"/>
      <sheetName val="SI_Bracket_Motor与前面板固定困难改善_xls5"/>
      <sheetName val="거품감지_및_제거사양5"/>
      <sheetName val="Weekly_Ship6"/>
      <sheetName val="계정별_data6"/>
      <sheetName val="13-1_매출_기여도6"/>
      <sheetName val="일별_가동효율6"/>
      <sheetName val="Salary_Scheam6"/>
      <sheetName val="Achivement_Target6"/>
      <sheetName val="All_Variables6"/>
      <sheetName val="검토서_양식6"/>
      <sheetName val="일_이탈보고6"/>
      <sheetName val="DPS_NO_9912-2K12295"/>
      <sheetName val="할증_5"/>
      <sheetName val="기본_정보5"/>
      <sheetName val="Note_25"/>
      <sheetName val="sheet_15"/>
      <sheetName val="Справочники_интерфейса5"/>
      <sheetName val="2005년_1월_인원(749명)_(4)5"/>
      <sheetName val="2012年6월차이분석-북경_5"/>
      <sheetName val="주간품질_이탈보고5"/>
      <sheetName val="Daily_Trend_Jan5"/>
      <sheetName val="主要型号_材料费_REF5"/>
      <sheetName val="DECO_FRONT5"/>
      <sheetName val="유효성_검증5"/>
      <sheetName val="Tiziano_Gear_table5"/>
      <sheetName val="Daily_Schedule5"/>
      <sheetName val="Raw_DATA5"/>
      <sheetName val="INV_STATUS5"/>
      <sheetName val="05-26_Info5"/>
      <sheetName val="KPI_TREND5"/>
      <sheetName val="OH_목간표5"/>
      <sheetName val="QULIFICATION_Cover5"/>
      <sheetName val="총괄속보_XLS5"/>
      <sheetName val="★부서별_비용현황(계획,실적,전실행)5"/>
      <sheetName val="ACC_NW2"/>
      <sheetName val="II_SYS2"/>
      <sheetName val="통관수수료_인하내역_(2)2"/>
      <sheetName val="CHANNEL_PROFILE2"/>
      <sheetName val="Gear_Tol_&amp;_Design_Factor2"/>
      <sheetName val="참고#1__경비계정_목록2"/>
      <sheetName val="(안내)계정,_조직,_화폐2"/>
      <sheetName val="업로드_기준정보_(T03)2"/>
      <sheetName val="(안내)계정,_조직,_화폐,_과제2"/>
      <sheetName val="부문별_CCTR_및_계정목록2"/>
      <sheetName val="#2_부문별_CCTR_및_계정목록2"/>
      <sheetName val="1_1_EQP_A2"/>
      <sheetName val="1_2_EQP_B2"/>
      <sheetName val="1_4_EQP_D2"/>
      <sheetName val="12年国庆目标_(备份-原始)2"/>
      <sheetName val="drop_down2"/>
      <sheetName val="해외MGT_2"/>
      <sheetName val="PAY_REGISTER~Input_Values2"/>
      <sheetName val="Belt_Status-Overall2"/>
      <sheetName val="환율"/>
      <sheetName val="T0C 기준정보(List)"/>
      <sheetName val="T04 기준정보(List)"/>
      <sheetName val="(참고)출장비 parameter"/>
      <sheetName val="???????-BLDG"/>
      <sheetName val="★"/>
      <sheetName val="制作说明"/>
      <sheetName val="3.일반사상"/>
      <sheetName val="REF"/>
      <sheetName val="Gross Margin"/>
      <sheetName val="Sheet1_(3)"/>
      <sheetName val="Price_list"/>
      <sheetName val="T03_기준정보"/>
      <sheetName val="T04_기준정보"/>
      <sheetName val="T06_기준정보(List)"/>
      <sheetName val="T05_기준정보"/>
      <sheetName val="T06_기준정보"/>
      <sheetName val="T07_기준정보(List)"/>
      <sheetName val="T08_기준정보(List)"/>
      <sheetName val="Data_Validation_Fields"/>
      <sheetName val="설계변경_유형"/>
      <sheetName val="vendor_register"/>
      <sheetName val="제조직_Pos'정의"/>
      <sheetName val="Master_Data"/>
      <sheetName val="2_MKT'G_Expense"/>
      <sheetName val="참조3)_기타"/>
      <sheetName val="수율실적,_전망"/>
      <sheetName val="Cost_center"/>
      <sheetName val="summary STOCK AMT"/>
      <sheetName val="선수금(29)"/>
      <sheetName val="구분"/>
      <sheetName val="B053_(990701)공정실적PP%계산3"/>
      <sheetName val="Sheet2_(2)3"/>
      <sheetName val="B053_(990701)공정실적PP%계산4"/>
      <sheetName val="Sheet2_(2)4"/>
      <sheetName val="Sheet1_(3)1"/>
      <sheetName val="설계변경_유형1"/>
      <sheetName val="2_MKT'G_Expense1"/>
      <sheetName val="제조직_Pos'정의1"/>
      <sheetName val="Master_Data1"/>
      <sheetName val="vendor_register1"/>
      <sheetName val="B053_(990701)공정실적PP%계산5"/>
      <sheetName val="Sheet2_(2)5"/>
      <sheetName val="Sheet1_(3)2"/>
      <sheetName val="설계변경_유형2"/>
      <sheetName val="2_MKT'G_Expense2"/>
      <sheetName val="제조직_Pos'정의2"/>
      <sheetName val="Master_Data2"/>
      <sheetName val="vendor_register2"/>
      <sheetName val="TSE_AR5000 STD4_160108.xlsx"/>
      <sheetName val="SSPLC대상3과_x005f_x005f_x005f_x005f_x00"/>
      <sheetName val="FDR-증상별 Trend"/>
      <sheetName val="사용부품 분석"/>
      <sheetName val="Theo dõi sản lượng ngày, #, màu"/>
      <sheetName val="BCVN(T12)"/>
      <sheetName val="영업_일1"/>
      <sheetName val="Hours_&amp;_D_costs"/>
      <sheetName val="comps_LFY+"/>
      <sheetName val="HDI_implied"/>
      <sheetName val="data_tổng_hợp"/>
      <sheetName val="12월_기타"/>
      <sheetName val="1차_내역서"/>
      <sheetName val="_x0"/>
      <sheetName val="_____­D¾__"/>
      <sheetName val="금주_Issue"/>
      <sheetName val="통관수수료_인하내역_(2)3"/>
      <sheetName val="12年国庆目标_(备份-原始)3"/>
      <sheetName val="drop_down3"/>
      <sheetName val="1_1_EQP_A3"/>
      <sheetName val="1_2_EQP_B3"/>
      <sheetName val="1_4_EQP_D3"/>
      <sheetName val="Gear_Tol_&amp;_Design_Factor3"/>
      <sheetName val="ACC_NW3"/>
      <sheetName val="II_SYS3"/>
      <sheetName val="참고#1__경비계정_목록3"/>
      <sheetName val="(안내)계정,_조직,_화폐3"/>
      <sheetName val="업로드_기준정보_(T03)3"/>
      <sheetName val="(안내)계정,_조직,_화폐,_과제3"/>
      <sheetName val="부문별_CCTR_및_계정목록3"/>
      <sheetName val="#2_부문별_CCTR_및_계정목록3"/>
      <sheetName val="해외MGT_3"/>
      <sheetName val="CHANNEL_PROFILE3"/>
      <sheetName val="설계변경_유형3"/>
      <sheetName val="vendor_register3"/>
      <sheetName val="Sheet1_(3)3"/>
      <sheetName val="PAY_REGISTER~Input_Values3"/>
      <sheetName val="Belt_Status-Overall3"/>
      <sheetName val="통관수수료_인하내역_(2)4"/>
      <sheetName val="12年国庆目标_(备份-原始)4"/>
      <sheetName val="drop_down4"/>
      <sheetName val="1_1_EQP_A4"/>
      <sheetName val="1_2_EQP_B4"/>
      <sheetName val="1_4_EQP_D4"/>
      <sheetName val="Gear_Tol_&amp;_Design_Factor4"/>
      <sheetName val="ACC_NW4"/>
      <sheetName val="II_SYS4"/>
      <sheetName val="참고#1__경비계정_목록4"/>
      <sheetName val="(안내)계정,_조직,_화폐4"/>
      <sheetName val="업로드_기준정보_(T03)4"/>
      <sheetName val="(안내)계정,_조직,_화폐,_과제4"/>
      <sheetName val="부문별_CCTR_및_계정목록4"/>
      <sheetName val="#2_부문별_CCTR_및_계정목록4"/>
      <sheetName val="해외MGT_4"/>
      <sheetName val="CHANNEL_PROFILE4"/>
      <sheetName val="설계변경_유형4"/>
      <sheetName val="vendor_register4"/>
      <sheetName val="Sheet1_(3)4"/>
      <sheetName val="PAY_REGISTER~Input_Values4"/>
      <sheetName val="Belt_Status-Overall4"/>
      <sheetName val="9495매손_(2)8"/>
      <sheetName val="통관수수료_인하내역_(2)5"/>
      <sheetName val="12年国庆目标_(备份-原始)5"/>
      <sheetName val="drop_down5"/>
      <sheetName val="1_1_EQP_A5"/>
      <sheetName val="1_2_EQP_B5"/>
      <sheetName val="1_4_EQP_D5"/>
      <sheetName val="Gear_Tol_&amp;_Design_Factor5"/>
      <sheetName val="ACC_NW5"/>
      <sheetName val="II_SYS5"/>
      <sheetName val="참고#1__경비계정_목록5"/>
      <sheetName val="(안내)계정,_조직,_화폐5"/>
      <sheetName val="업로드_기준정보_(T03)5"/>
      <sheetName val="(안내)계정,_조직,_화폐,_과제5"/>
      <sheetName val="부문별_CCTR_및_계정목록5"/>
      <sheetName val="#2_부문별_CCTR_및_계정목록5"/>
      <sheetName val="해외MGT_5"/>
      <sheetName val="CHANNEL_PROFILE5"/>
      <sheetName val="설계변경_유형5"/>
      <sheetName val="vendor_register5"/>
      <sheetName val="Sheet1_(3)5"/>
      <sheetName val="PAY_REGISTER~Input_Values5"/>
      <sheetName val="Belt_Status-Overall5"/>
      <sheetName val="mm_son_(계획)8"/>
      <sheetName val="결산검증(계획_바여)_(2)8"/>
      <sheetName val="00년_계획전망8"/>
      <sheetName val="Ⅱ부서별계정_(2)8"/>
      <sheetName val="Ⅱ부서별계정_(3)8"/>
      <sheetName val="INDIRECT_OEM8"/>
      <sheetName val="1__5월계정별총실적8"/>
      <sheetName val="2__5월주요계정별실적8"/>
      <sheetName val="팀별비상대책(案)-Ⅰ_요약8"/>
      <sheetName val="Ⅱ_주요항목별-복리후생8"/>
      <sheetName val="과제_진행_현황_정리8"/>
      <sheetName val="참석자_List8"/>
      <sheetName val="잠재프로젝트_입력_1_8"/>
      <sheetName val="공수_방산원가_양식8"/>
      <sheetName val="공수_raw_data8"/>
      <sheetName val="국산화율_(2)8"/>
      <sheetName val="ILS_시험장비_개발비용8"/>
      <sheetName val="ILS_시험장비_개발_공수_재료비_경비8"/>
      <sheetName val="CTV_028"/>
      <sheetName val="Net_OH_SEU8"/>
      <sheetName val="Net_OH_SEK8"/>
      <sheetName val="7L_도전목표8"/>
      <sheetName val="7L_생산계획8"/>
      <sheetName val="1__Supplier_information8"/>
      <sheetName val="96월경계_(2)8"/>
      <sheetName val="FAM4별_가격_산정_8"/>
      <sheetName val="산업은행_경영지표7"/>
      <sheetName val="1_ROI산출_근거7"/>
      <sheetName val="Net_Sales_and_NIBT7"/>
      <sheetName val="Sales_Qty7"/>
      <sheetName val="_MASTER_PLAN_결재완료본_xlsx6"/>
      <sheetName val="Type_samples6"/>
      <sheetName val="계측기_소요량6"/>
      <sheetName val="System_NPV6"/>
      <sheetName val="SI_Bracket_Motor与前面板固定困难改善_xls6"/>
      <sheetName val="거품감지_및_제거사양6"/>
      <sheetName val="Weekly_Ship7"/>
      <sheetName val="계정별_data7"/>
      <sheetName val="13-1_매출_기여도7"/>
      <sheetName val="일별_가동효율7"/>
      <sheetName val="Salary_Scheam7"/>
      <sheetName val="Achivement_Target7"/>
      <sheetName val="All_Variables7"/>
      <sheetName val="검토서_양식7"/>
      <sheetName val="일_이탈보고7"/>
      <sheetName val="DPS_NO_9912-2K12296"/>
      <sheetName val="할증_6"/>
      <sheetName val="기본_정보6"/>
      <sheetName val="Note_26"/>
      <sheetName val="sheet_16"/>
      <sheetName val="Справочники_интерфейса6"/>
      <sheetName val="2005년_1월_인원(749명)_(4)6"/>
      <sheetName val="2012年6월차이분석-북경_6"/>
      <sheetName val="주간품질_이탈보고6"/>
      <sheetName val="Daily_Trend_Jan6"/>
      <sheetName val="主要型号_材料费_REF6"/>
      <sheetName val="DECO_FRONT6"/>
      <sheetName val="유효성_검증6"/>
      <sheetName val="Tiziano_Gear_table6"/>
      <sheetName val="Daily_Schedule6"/>
      <sheetName val="Raw_DATA6"/>
      <sheetName val="INV_STATUS6"/>
      <sheetName val="05-26_Info6"/>
      <sheetName val="KPI_TREND6"/>
      <sheetName val="OH_목간표6"/>
      <sheetName val="QULIFICATION_Cover6"/>
      <sheetName val="총괄속보_XLS6"/>
      <sheetName val="★부서별_비용현황(계획,실적,전실행)6"/>
      <sheetName val="T0a_기준정보(List)"/>
      <sheetName val="T0b_기준정보(List)"/>
      <sheetName val="T09_기준정보(List)"/>
      <sheetName val="9495매손_(2)10"/>
      <sheetName val="mm_son_(계획)10"/>
      <sheetName val="결산검증(계획_바여)_(2)10"/>
      <sheetName val="00년_계획전망10"/>
      <sheetName val="Ⅱ부서별계정_(2)10"/>
      <sheetName val="Ⅱ부서별계정_(3)10"/>
      <sheetName val="INDIRECT_OEM10"/>
      <sheetName val="1__5월계정별총실적10"/>
      <sheetName val="2__5월주요계정별실적10"/>
      <sheetName val="팀별비상대책(案)-Ⅰ_요약10"/>
      <sheetName val="Ⅱ_주요항목별-복리후생10"/>
      <sheetName val="과제_진행_현황_정리10"/>
      <sheetName val="참석자_List10"/>
      <sheetName val="잠재프로젝트_입력_1_10"/>
      <sheetName val="공수_방산원가_양식10"/>
      <sheetName val="공수_raw_data10"/>
      <sheetName val="국산화율_(2)10"/>
      <sheetName val="ILS_시험장비_개발비용10"/>
      <sheetName val="ILS_시험장비_개발_공수_재료비_경비10"/>
      <sheetName val="CTV_0210"/>
      <sheetName val="Net_OH_SEU10"/>
      <sheetName val="Net_OH_SEK10"/>
      <sheetName val="7L_도전목표10"/>
      <sheetName val="7L_생산계획10"/>
      <sheetName val="1__Supplier_information10"/>
      <sheetName val="96월경계_(2)10"/>
      <sheetName val="FAM4별_가격_산정_10"/>
      <sheetName val="산업은행_경영지표9"/>
      <sheetName val="1_ROI산출_근거9"/>
      <sheetName val="Net_Sales_and_NIBT9"/>
      <sheetName val="Sales_Qty9"/>
      <sheetName val="_MASTER_PLAN_결재완료본_xlsx8"/>
      <sheetName val="Type_samples8"/>
      <sheetName val="계측기_소요량8"/>
      <sheetName val="System_NPV8"/>
      <sheetName val="SI_Bracket_Motor与前面板固定困难改善_xls8"/>
      <sheetName val="거품감지_및_제거사양8"/>
      <sheetName val="Weekly_Ship9"/>
      <sheetName val="계정별_data9"/>
      <sheetName val="13-1_매출_기여도9"/>
      <sheetName val="일별_가동효율9"/>
      <sheetName val="Salary_Scheam9"/>
      <sheetName val="Achivement_Target9"/>
      <sheetName val="All_Variables9"/>
      <sheetName val="검토서_양식9"/>
      <sheetName val="일_이탈보고9"/>
      <sheetName val="DPS_NO_9912-2K12298"/>
      <sheetName val="할증_8"/>
      <sheetName val="기본_정보8"/>
      <sheetName val="Note_28"/>
      <sheetName val="sheet_18"/>
      <sheetName val="Справочники_интерфейса8"/>
      <sheetName val="2005년_1월_인원(749명)_(4)8"/>
      <sheetName val="2012年6월차이분석-북경_8"/>
      <sheetName val="주간품질_이탈보고8"/>
      <sheetName val="Daily_Trend_Jan8"/>
      <sheetName val="主要型号_材料费_REF8"/>
      <sheetName val="DECO_FRONT8"/>
      <sheetName val="유효성_검증8"/>
      <sheetName val="Tiziano_Gear_table8"/>
      <sheetName val="Daily_Schedule8"/>
      <sheetName val="Raw_DATA8"/>
      <sheetName val="INV_STATUS8"/>
      <sheetName val="05-26_Info8"/>
      <sheetName val="KPI_TREND8"/>
      <sheetName val="OH_목간표8"/>
      <sheetName val="QULIFICATION_Cover8"/>
      <sheetName val="총괄속보_XLS8"/>
      <sheetName val="★부서별_비용현황(계획,실적,전실행)8"/>
      <sheetName val="B053_(990701)공정실적PP%계산7"/>
      <sheetName val="Sheet2_(2)7"/>
      <sheetName val="Price_list2"/>
      <sheetName val="T03_기준정보2"/>
      <sheetName val="T04_기준정보2"/>
      <sheetName val="T06_기준정보(List)2"/>
      <sheetName val="T05_기준정보2"/>
      <sheetName val="T06_기준정보2"/>
      <sheetName val="T07_기준정보(List)2"/>
      <sheetName val="T08_기준정보(List)2"/>
      <sheetName val="Data_Validation_Fields2"/>
      <sheetName val="제조직_Pos'정의4"/>
      <sheetName val="Master_Data4"/>
      <sheetName val="2_MKT'G_Expense4"/>
      <sheetName val="참조3)_기타2"/>
      <sheetName val="수율실적,_전망2"/>
      <sheetName val="Cost_center2"/>
      <sheetName val="영업_일12"/>
      <sheetName val="Hours_&amp;_D_costs2"/>
      <sheetName val="comps_LFY+2"/>
      <sheetName val="HDI_implied2"/>
      <sheetName val="data_tổng_hợp2"/>
      <sheetName val="12월_기타2"/>
      <sheetName val="1차_내역서2"/>
      <sheetName val="금주_Issue2"/>
      <sheetName val="T0a_기준정보(List)2"/>
      <sheetName val="T0b_기준정보(List)2"/>
      <sheetName val="T09_기준정보(List)2"/>
      <sheetName val="T0C_기준정보(List)1"/>
      <sheetName val="T04_기준정보(List)1"/>
      <sheetName val="(참고)출장비_parameter1"/>
      <sheetName val="3_일반사상1"/>
      <sheetName val="summary_STOCK_AMT1"/>
      <sheetName val="TSE_AR5000_STD4_160108_xlsx1"/>
      <sheetName val="Workbook_Support1"/>
      <sheetName val="Gross_Margin1"/>
      <sheetName val="9495매손_(2)9"/>
      <sheetName val="mm_son_(계획)9"/>
      <sheetName val="결산검증(계획_바여)_(2)9"/>
      <sheetName val="00년_계획전망9"/>
      <sheetName val="Ⅱ부서별계정_(2)9"/>
      <sheetName val="Ⅱ부서별계정_(3)9"/>
      <sheetName val="INDIRECT_OEM9"/>
      <sheetName val="1__5월계정별총실적9"/>
      <sheetName val="2__5월주요계정별실적9"/>
      <sheetName val="팀별비상대책(案)-Ⅰ_요약9"/>
      <sheetName val="Ⅱ_주요항목별-복리후생9"/>
      <sheetName val="과제_진행_현황_정리9"/>
      <sheetName val="참석자_List9"/>
      <sheetName val="잠재프로젝트_입력_1_9"/>
      <sheetName val="공수_방산원가_양식9"/>
      <sheetName val="공수_raw_data9"/>
      <sheetName val="국산화율_(2)9"/>
      <sheetName val="ILS_시험장비_개발비용9"/>
      <sheetName val="ILS_시험장비_개발_공수_재료비_경비9"/>
      <sheetName val="CTV_029"/>
      <sheetName val="Net_OH_SEU9"/>
      <sheetName val="Net_OH_SEK9"/>
      <sheetName val="7L_도전목표9"/>
      <sheetName val="7L_생산계획9"/>
      <sheetName val="1__Supplier_information9"/>
      <sheetName val="96월경계_(2)9"/>
      <sheetName val="FAM4별_가격_산정_9"/>
      <sheetName val="산업은행_경영지표8"/>
      <sheetName val="1_ROI산출_근거8"/>
      <sheetName val="Net_Sales_and_NIBT8"/>
      <sheetName val="Sales_Qty8"/>
      <sheetName val="_MASTER_PLAN_결재완료본_xlsx7"/>
      <sheetName val="Type_samples7"/>
      <sheetName val="계측기_소요량7"/>
      <sheetName val="System_NPV7"/>
      <sheetName val="SI_Bracket_Motor与前面板固定困难改善_xls7"/>
      <sheetName val="거품감지_및_제거사양7"/>
      <sheetName val="Weekly_Ship8"/>
      <sheetName val="계정별_data8"/>
      <sheetName val="13-1_매출_기여도8"/>
      <sheetName val="일별_가동효율8"/>
      <sheetName val="Salary_Scheam8"/>
      <sheetName val="Achivement_Target8"/>
      <sheetName val="All_Variables8"/>
      <sheetName val="검토서_양식8"/>
      <sheetName val="일_이탈보고8"/>
      <sheetName val="DPS_NO_9912-2K12297"/>
      <sheetName val="할증_7"/>
      <sheetName val="기본_정보7"/>
      <sheetName val="Note_27"/>
      <sheetName val="sheet_17"/>
      <sheetName val="Справочники_интерфейса7"/>
      <sheetName val="2005년_1월_인원(749명)_(4)7"/>
      <sheetName val="2012年6월차이분석-북경_7"/>
      <sheetName val="주간품질_이탈보고7"/>
      <sheetName val="Daily_Trend_Jan7"/>
      <sheetName val="主要型号_材料费_REF7"/>
      <sheetName val="DECO_FRONT7"/>
      <sheetName val="유효성_검증7"/>
      <sheetName val="Tiziano_Gear_table7"/>
      <sheetName val="Daily_Schedule7"/>
      <sheetName val="Raw_DATA7"/>
      <sheetName val="INV_STATUS7"/>
      <sheetName val="05-26_Info7"/>
      <sheetName val="KPI_TREND7"/>
      <sheetName val="OH_목간표7"/>
      <sheetName val="QULIFICATION_Cover7"/>
      <sheetName val="총괄속보_XLS7"/>
      <sheetName val="★부서별_비용현황(계획,실적,전실행)7"/>
      <sheetName val="B053_(990701)공정실적PP%계산6"/>
      <sheetName val="Sheet2_(2)6"/>
      <sheetName val="Price_list1"/>
      <sheetName val="T03_기준정보1"/>
      <sheetName val="T04_기준정보1"/>
      <sheetName val="T06_기준정보(List)1"/>
      <sheetName val="T05_기준정보1"/>
      <sheetName val="T06_기준정보1"/>
      <sheetName val="T07_기준정보(List)1"/>
      <sheetName val="T08_기준정보(List)1"/>
      <sheetName val="Data_Validation_Fields1"/>
      <sheetName val="제조직_Pos'정의3"/>
      <sheetName val="Master_Data3"/>
      <sheetName val="2_MKT'G_Expense3"/>
      <sheetName val="참조3)_기타1"/>
      <sheetName val="수율실적,_전망1"/>
      <sheetName val="Cost_center1"/>
      <sheetName val="영업_일11"/>
      <sheetName val="Hours_&amp;_D_costs1"/>
      <sheetName val="comps_LFY+1"/>
      <sheetName val="HDI_implied1"/>
      <sheetName val="data_tổng_hợp1"/>
      <sheetName val="12월_기타1"/>
      <sheetName val="1차_내역서1"/>
      <sheetName val="금주_Issue1"/>
      <sheetName val="T0a_기준정보(List)1"/>
      <sheetName val="T0b_기준정보(List)1"/>
      <sheetName val="T09_기준정보(List)1"/>
      <sheetName val="T0C_기준정보(List)"/>
      <sheetName val="T04_기준정보(List)"/>
      <sheetName val="(참고)출장비_parameter"/>
      <sheetName val="3_일반사상"/>
      <sheetName val="summary_STOCK_AMT"/>
      <sheetName val="TSE_AR5000_STD4_160108_xlsx"/>
      <sheetName val="Workbook_Support"/>
      <sheetName val="Gross_Margin"/>
      <sheetName val="9495매손_(2)11"/>
      <sheetName val="mm_son_(계획)11"/>
      <sheetName val="결산검증(계획_바여)_(2)11"/>
      <sheetName val="00년_계획전망11"/>
      <sheetName val="Ⅱ부서별계정_(2)11"/>
      <sheetName val="Ⅱ부서별계정_(3)11"/>
      <sheetName val="INDIRECT_OEM11"/>
      <sheetName val="1__5월계정별총실적11"/>
      <sheetName val="2__5월주요계정별실적11"/>
      <sheetName val="팀별비상대책(案)-Ⅰ_요약11"/>
      <sheetName val="Ⅱ_주요항목별-복리후생11"/>
      <sheetName val="과제_진행_현황_정리11"/>
      <sheetName val="참석자_List11"/>
      <sheetName val="잠재프로젝트_입력_1_11"/>
      <sheetName val="공수_방산원가_양식11"/>
      <sheetName val="공수_raw_data11"/>
      <sheetName val="국산화율_(2)11"/>
      <sheetName val="ILS_시험장비_개발비용11"/>
      <sheetName val="ILS_시험장비_개발_공수_재료비_경비11"/>
      <sheetName val="CTV_0211"/>
      <sheetName val="Net_OH_SEU11"/>
      <sheetName val="Net_OH_SEK11"/>
      <sheetName val="7L_도전목표11"/>
      <sheetName val="7L_생산계획11"/>
      <sheetName val="1__Supplier_information11"/>
      <sheetName val="96월경계_(2)11"/>
      <sheetName val="FAM4별_가격_산정_11"/>
      <sheetName val="산업은행_경영지표10"/>
      <sheetName val="1_ROI산출_근거10"/>
      <sheetName val="Net_Sales_and_NIBT10"/>
      <sheetName val="Sales_Qty10"/>
      <sheetName val="_MASTER_PLAN_결재완료본_xlsx9"/>
      <sheetName val="Type_samples9"/>
      <sheetName val="계측기_소요량9"/>
      <sheetName val="System_NPV9"/>
      <sheetName val="SI_Bracket_Motor与前面板固定困难改善_xls9"/>
      <sheetName val="거품감지_및_제거사양9"/>
      <sheetName val="Weekly_Ship10"/>
      <sheetName val="계정별_data10"/>
      <sheetName val="13-1_매출_기여도10"/>
      <sheetName val="일별_가동효율10"/>
      <sheetName val="Salary_Scheam10"/>
      <sheetName val="Achivement_Target10"/>
      <sheetName val="All_Variables10"/>
      <sheetName val="검토서_양식10"/>
      <sheetName val="일_이탈보고10"/>
      <sheetName val="DPS_NO_9912-2K12299"/>
      <sheetName val="할증_9"/>
      <sheetName val="기본_정보9"/>
      <sheetName val="Note_29"/>
      <sheetName val="sheet_19"/>
      <sheetName val="Справочники_интерфейса9"/>
      <sheetName val="2005년_1월_인원(749명)_(4)9"/>
      <sheetName val="2012年6월차이분석-북경_9"/>
      <sheetName val="주간품질_이탈보고9"/>
      <sheetName val="Daily_Trend_Jan9"/>
      <sheetName val="主要型号_材料费_REF9"/>
      <sheetName val="DECO_FRONT9"/>
      <sheetName val="유효성_검증9"/>
      <sheetName val="Tiziano_Gear_table9"/>
      <sheetName val="Daily_Schedule9"/>
      <sheetName val="Raw_DATA9"/>
      <sheetName val="INV_STATUS9"/>
      <sheetName val="05-26_Info9"/>
      <sheetName val="KPI_TREND9"/>
      <sheetName val="OH_목간표9"/>
      <sheetName val="QULIFICATION_Cover9"/>
      <sheetName val="총괄속보_XLS9"/>
      <sheetName val="★부서별_비용현황(계획,실적,전실행)9"/>
      <sheetName val="B053_(990701)공정실적PP%계산8"/>
      <sheetName val="Sheet2_(2)8"/>
      <sheetName val="ACC_NW6"/>
      <sheetName val="II_SYS6"/>
      <sheetName val="통관수수료_인하내역_(2)6"/>
      <sheetName val="CHANNEL_PROFILE6"/>
      <sheetName val="Gear_Tol_&amp;_Design_Factor6"/>
      <sheetName val="참고#1__경비계정_목록6"/>
      <sheetName val="(안내)계정,_조직,_화폐6"/>
      <sheetName val="업로드_기준정보_(T03)6"/>
      <sheetName val="(안내)계정,_조직,_화폐,_과제6"/>
      <sheetName val="부문별_CCTR_및_계정목록6"/>
      <sheetName val="#2_부문별_CCTR_및_계정목록6"/>
      <sheetName val="1_1_EQP_A6"/>
      <sheetName val="1_2_EQP_B6"/>
      <sheetName val="1_4_EQP_D6"/>
      <sheetName val="12年国庆目标_(备份-原始)6"/>
      <sheetName val="drop_down6"/>
      <sheetName val="해외MGT_6"/>
      <sheetName val="PAY_REGISTER~Input_Values6"/>
      <sheetName val="Belt_Status-Overall6"/>
      <sheetName val="Price_list3"/>
      <sheetName val="T03_기준정보3"/>
      <sheetName val="T04_기준정보3"/>
      <sheetName val="T06_기준정보(List)3"/>
      <sheetName val="T05_기준정보3"/>
      <sheetName val="T06_기준정보3"/>
      <sheetName val="T07_기준정보(List)3"/>
      <sheetName val="T08_기준정보(List)3"/>
      <sheetName val="Data_Validation_Fields3"/>
      <sheetName val="제조직_Pos'정의5"/>
      <sheetName val="Master_Data5"/>
      <sheetName val="2_MKT'G_Expense5"/>
      <sheetName val="참조3)_기타3"/>
      <sheetName val="수율실적,_전망3"/>
      <sheetName val="Cost_center3"/>
      <sheetName val="영업_일13"/>
      <sheetName val="Hours_&amp;_D_costs3"/>
      <sheetName val="comps_LFY+3"/>
      <sheetName val="HDI_implied3"/>
      <sheetName val="data_tổng_hợp3"/>
      <sheetName val="12월_기타3"/>
      <sheetName val="1차_내역서3"/>
      <sheetName val="금주_Issue3"/>
      <sheetName val="T0a_기준정보(List)3"/>
      <sheetName val="T0b_기준정보(List)3"/>
      <sheetName val="T09_기준정보(List)3"/>
      <sheetName val="9495매손_(2)12"/>
      <sheetName val="mm_son_(계획)12"/>
      <sheetName val="결산검증(계획_바여)_(2)12"/>
      <sheetName val="00년_계획전망12"/>
      <sheetName val="Ⅱ부서별계정_(2)12"/>
      <sheetName val="Ⅱ부서별계정_(3)12"/>
      <sheetName val="INDIRECT_OEM12"/>
      <sheetName val="1__5월계정별총실적12"/>
      <sheetName val="2__5월주요계정별실적12"/>
      <sheetName val="팀별비상대책(案)-Ⅰ_요약12"/>
      <sheetName val="Ⅱ_주요항목별-복리후생12"/>
      <sheetName val="과제_진행_현황_정리12"/>
      <sheetName val="참석자_List12"/>
      <sheetName val="잠재프로젝트_입력_1_12"/>
      <sheetName val="공수_방산원가_양식12"/>
      <sheetName val="공수_raw_data12"/>
      <sheetName val="국산화율_(2)12"/>
      <sheetName val="ILS_시험장비_개발비용12"/>
      <sheetName val="ILS_시험장비_개발_공수_재료비_경비12"/>
      <sheetName val="CTV_0212"/>
      <sheetName val="Net_OH_SEU12"/>
      <sheetName val="Net_OH_SEK12"/>
      <sheetName val="7L_도전목표12"/>
      <sheetName val="7L_생산계획12"/>
      <sheetName val="1__Supplier_information12"/>
      <sheetName val="96월경계_(2)12"/>
      <sheetName val="FAM4별_가격_산정_12"/>
      <sheetName val="산업은행_경영지표11"/>
      <sheetName val="1_ROI산출_근거11"/>
      <sheetName val="Net_Sales_and_NIBT11"/>
      <sheetName val="Sales_Qty11"/>
      <sheetName val="_MASTER_PLAN_결재완료본_xlsx10"/>
      <sheetName val="Type_samples10"/>
      <sheetName val="계측기_소요량10"/>
      <sheetName val="System_NPV10"/>
      <sheetName val="SI_Bracket_Motor与前面板固定困难改善_xl10"/>
      <sheetName val="거품감지_및_제거사양10"/>
      <sheetName val="Weekly_Ship11"/>
      <sheetName val="계정별_data11"/>
      <sheetName val="13-1_매출_기여도11"/>
      <sheetName val="일별_가동효율11"/>
      <sheetName val="Salary_Scheam11"/>
      <sheetName val="Achivement_Target11"/>
      <sheetName val="All_Variables11"/>
      <sheetName val="검토서_양식11"/>
      <sheetName val="일_이탈보고11"/>
      <sheetName val="DPS_NO_9912-2K122910"/>
      <sheetName val="할증_10"/>
      <sheetName val="기본_정보10"/>
      <sheetName val="Note_210"/>
      <sheetName val="sheet_110"/>
      <sheetName val="Справочники_интерфейса10"/>
      <sheetName val="2005년_1월_인원(749명)_(4)10"/>
      <sheetName val="2012年6월차이분석-북경_10"/>
      <sheetName val="주간품질_이탈보고10"/>
      <sheetName val="Daily_Trend_Jan10"/>
      <sheetName val="主要型号_材料费_REF10"/>
      <sheetName val="DECO_FRONT10"/>
      <sheetName val="유효성_검증10"/>
      <sheetName val="Tiziano_Gear_table10"/>
      <sheetName val="Daily_Schedule10"/>
      <sheetName val="Raw_DATA10"/>
      <sheetName val="INV_STATUS10"/>
      <sheetName val="05-26_Info10"/>
      <sheetName val="KPI_TREND10"/>
      <sheetName val="OH_목간표10"/>
      <sheetName val="QULIFICATION_Cover10"/>
      <sheetName val="총괄속보_XLS10"/>
      <sheetName val="★부서별_비용현황(계획,실적,전실행)10"/>
      <sheetName val="B053_(990701)공정실적PP%계산9"/>
      <sheetName val="Sheet2_(2)9"/>
      <sheetName val="ACC_NW7"/>
      <sheetName val="II_SYS7"/>
      <sheetName val="통관수수료_인하내역_(2)7"/>
      <sheetName val="CHANNEL_PROFILE7"/>
      <sheetName val="Gear_Tol_&amp;_Design_Factor7"/>
      <sheetName val="참고#1__경비계정_목록7"/>
      <sheetName val="(안내)계정,_조직,_화폐7"/>
      <sheetName val="업로드_기준정보_(T03)7"/>
      <sheetName val="(안내)계정,_조직,_화폐,_과제7"/>
      <sheetName val="부문별_CCTR_및_계정목록7"/>
      <sheetName val="#2_부문별_CCTR_및_계정목록7"/>
      <sheetName val="1_1_EQP_A7"/>
      <sheetName val="1_2_EQP_B7"/>
      <sheetName val="1_4_EQP_D7"/>
      <sheetName val="12年国庆目标_(备份-原始)7"/>
      <sheetName val="drop_down7"/>
      <sheetName val="해외MGT_7"/>
      <sheetName val="PAY_REGISTER~Input_Values7"/>
      <sheetName val="Belt_Status-Overall7"/>
      <sheetName val="Sheet1_(3)6"/>
      <sheetName val="Price_list4"/>
      <sheetName val="T03_기준정보4"/>
      <sheetName val="T04_기준정보4"/>
      <sheetName val="T06_기준정보(List)4"/>
      <sheetName val="T05_기준정보4"/>
      <sheetName val="T06_기준정보4"/>
      <sheetName val="T07_기준정보(List)4"/>
      <sheetName val="T08_기준정보(List)4"/>
      <sheetName val="Data_Validation_Fields4"/>
      <sheetName val="설계변경_유형6"/>
      <sheetName val="vendor_register6"/>
      <sheetName val="제조직_Pos'정의6"/>
      <sheetName val="Master_Data6"/>
      <sheetName val="2_MKT'G_Expense6"/>
      <sheetName val="참조3)_기타4"/>
      <sheetName val="수율실적,_전망4"/>
      <sheetName val="Cost_center4"/>
      <sheetName val="영업_일14"/>
      <sheetName val="Hours_&amp;_D_costs4"/>
      <sheetName val="comps_LFY+4"/>
      <sheetName val="HDI_implied4"/>
      <sheetName val="data_tổng_hợp4"/>
      <sheetName val="12월_기타4"/>
      <sheetName val="1차_내역서4"/>
      <sheetName val="금주_Issue4"/>
      <sheetName val="T0a_기준정보(List)4"/>
      <sheetName val="T0b_기준정보(List)4"/>
      <sheetName val="T09_기준정보(List)4"/>
      <sheetName val="9495매손_(2)13"/>
      <sheetName val="mm_son_(계획)13"/>
      <sheetName val="결산검증(계획_바여)_(2)13"/>
      <sheetName val="00년_계획전망13"/>
      <sheetName val="Ⅱ부서별계정_(2)13"/>
      <sheetName val="Ⅱ부서별계정_(3)13"/>
      <sheetName val="INDIRECT_OEM13"/>
      <sheetName val="1__5월계정별총실적13"/>
      <sheetName val="2__5월주요계정별실적13"/>
      <sheetName val="팀별비상대책(案)-Ⅰ_요약13"/>
      <sheetName val="Ⅱ_주요항목별-복리후생13"/>
      <sheetName val="과제_진행_현황_정리13"/>
      <sheetName val="참석자_List13"/>
      <sheetName val="잠재프로젝트_입력_1_13"/>
      <sheetName val="공수_방산원가_양식13"/>
      <sheetName val="공수_raw_data13"/>
      <sheetName val="국산화율_(2)13"/>
      <sheetName val="ILS_시험장비_개발비용13"/>
      <sheetName val="ILS_시험장비_개발_공수_재료비_경비13"/>
      <sheetName val="CTV_0213"/>
      <sheetName val="Net_OH_SEU13"/>
      <sheetName val="Net_OH_SEK13"/>
      <sheetName val="7L_도전목표13"/>
      <sheetName val="7L_생산계획13"/>
      <sheetName val="1__Supplier_information13"/>
      <sheetName val="96월경계_(2)13"/>
      <sheetName val="FAM4별_가격_산정_13"/>
      <sheetName val="산업은행_경영지표12"/>
      <sheetName val="1_ROI산출_근거12"/>
      <sheetName val="Net_Sales_and_NIBT12"/>
      <sheetName val="Sales_Qty12"/>
      <sheetName val="_MASTER_PLAN_결재완료본_xlsx11"/>
      <sheetName val="Type_samples11"/>
      <sheetName val="계측기_소요량11"/>
      <sheetName val="System_NPV11"/>
      <sheetName val="SI_Bracket_Motor与前面板固定困难改善_xl11"/>
      <sheetName val="거품감지_및_제거사양11"/>
      <sheetName val="Weekly_Ship12"/>
      <sheetName val="계정별_data12"/>
      <sheetName val="13-1_매출_기여도12"/>
      <sheetName val="일별_가동효율12"/>
      <sheetName val="Salary_Scheam12"/>
      <sheetName val="Achivement_Target12"/>
      <sheetName val="All_Variables12"/>
      <sheetName val="검토서_양식12"/>
      <sheetName val="일_이탈보고12"/>
      <sheetName val="DPS_NO_9912-2K122911"/>
      <sheetName val="할증_11"/>
      <sheetName val="기본_정보11"/>
      <sheetName val="Note_211"/>
      <sheetName val="sheet_111"/>
      <sheetName val="Справочники_интерфейса11"/>
      <sheetName val="2005년_1월_인원(749명)_(4)11"/>
      <sheetName val="2012年6월차이분석-북경_11"/>
      <sheetName val="주간품질_이탈보고11"/>
      <sheetName val="Daily_Trend_Jan11"/>
      <sheetName val="主要型号_材料费_REF11"/>
      <sheetName val="DECO_FRONT11"/>
      <sheetName val="유효성_검증11"/>
      <sheetName val="Tiziano_Gear_table11"/>
      <sheetName val="Daily_Schedule11"/>
      <sheetName val="Raw_DATA11"/>
      <sheetName val="INV_STATUS11"/>
      <sheetName val="05-26_Info11"/>
      <sheetName val="KPI_TREND11"/>
      <sheetName val="OH_목간표11"/>
      <sheetName val="QULIFICATION_Cover11"/>
      <sheetName val="총괄속보_XLS11"/>
      <sheetName val="★부서별_비용현황(계획,실적,전실행)11"/>
      <sheetName val="B053_(990701)공정실적PP%계산10"/>
      <sheetName val="Sheet2_(2)10"/>
      <sheetName val="ACC_NW8"/>
      <sheetName val="II_SYS8"/>
      <sheetName val="통관수수료_인하내역_(2)8"/>
      <sheetName val="CHANNEL_PROFILE8"/>
      <sheetName val="Gear_Tol_&amp;_Design_Factor8"/>
      <sheetName val="참고#1__경비계정_목록8"/>
      <sheetName val="(안내)계정,_조직,_화폐8"/>
      <sheetName val="업로드_기준정보_(T03)8"/>
      <sheetName val="(안내)계정,_조직,_화폐,_과제8"/>
      <sheetName val="부문별_CCTR_및_계정목록8"/>
      <sheetName val="#2_부문별_CCTR_및_계정목록8"/>
      <sheetName val="1_1_EQP_A8"/>
      <sheetName val="1_2_EQP_B8"/>
      <sheetName val="1_4_EQP_D8"/>
      <sheetName val="12年国庆目标_(备份-原始)8"/>
      <sheetName val="drop_down8"/>
      <sheetName val="해외MGT_8"/>
      <sheetName val="PAY_REGISTER~Input_Values8"/>
      <sheetName val="Belt_Status-Overall8"/>
      <sheetName val="Sheet1_(3)7"/>
      <sheetName val="Price_list5"/>
      <sheetName val="T03_기준정보5"/>
      <sheetName val="T04_기준정보5"/>
      <sheetName val="T06_기준정보(List)5"/>
      <sheetName val="T05_기준정보5"/>
      <sheetName val="T06_기준정보5"/>
      <sheetName val="T07_기준정보(List)5"/>
      <sheetName val="T08_기준정보(List)5"/>
      <sheetName val="Data_Validation_Fields5"/>
      <sheetName val="설계변경_유형7"/>
      <sheetName val="vendor_register7"/>
      <sheetName val="제조직_Pos'정의7"/>
      <sheetName val="Master_Data7"/>
      <sheetName val="2_MKT'G_Expense7"/>
      <sheetName val="참조3)_기타5"/>
      <sheetName val="수율실적,_전망5"/>
      <sheetName val="Cost_center5"/>
      <sheetName val="영업_일15"/>
      <sheetName val="Hours_&amp;_D_costs5"/>
      <sheetName val="comps_LFY+5"/>
      <sheetName val="HDI_implied5"/>
      <sheetName val="data_tổng_hợp5"/>
      <sheetName val="12월_기타5"/>
      <sheetName val="1차_내역서5"/>
      <sheetName val="금주_Issue5"/>
      <sheetName val="T0a_기준정보(List)5"/>
      <sheetName val="T0b_기준정보(List)5"/>
      <sheetName val="T09_기준정보(List)5"/>
      <sheetName val="Truong loi"/>
      <sheetName val="재료비집계(내수)"/>
      <sheetName val="予算計画"/>
      <sheetName val="서구매출"/>
      <sheetName val="비서구(매출)"/>
      <sheetName val="중구-CIS-AFRCA"/>
      <sheetName val="서구 (2)"/>
      <sheetName val="B053 (990701)공정능력PC%계산"/>
      <sheetName val="당좌예금"/>
      <sheetName val="T0C_기준정보(List)2"/>
      <sheetName val="T04_기준정보(List)2"/>
      <sheetName val="(참고)출장비_parameter2"/>
      <sheetName val="3_일반사상2"/>
      <sheetName val="T0C_기준정보(List)3"/>
      <sheetName val="T04_기준정보(List)3"/>
      <sheetName val="(참고)출장비_parameter3"/>
      <sheetName val="3_일반사상3"/>
      <sheetName val="외주현황.wq1"/>
      <sheetName val="H3_16-2L_GAS"/>
      <sheetName val="参考)RM业务分类基准"/>
      <sheetName val="Theo_dõi_sản_lượng_ngày,_#,_mà1"/>
      <sheetName val="Theo_dõi_sản_lượng_ngày,_#,_màu"/>
      <sheetName val="B053_(990701)공정실적PP%계산11"/>
      <sheetName val="Sheet2_(2)11"/>
      <sheetName val="Sheet1_(3)8"/>
      <sheetName val="설계변경_유형8"/>
      <sheetName val="2_MKT'G_Expense8"/>
      <sheetName val="제조직_Pos'정의8"/>
      <sheetName val="Master_Data8"/>
      <sheetName val="vendor_register8"/>
      <sheetName val="ELECTRIC"/>
      <sheetName val="SCHEDULE"/>
      <sheetName val="CTEMCOST"/>
      <sheetName val="정보기준"/>
      <sheetName val="가이드 정의"/>
      <sheetName val="소유주(원)"/>
      <sheetName val="LCM - SHORTAGE LIST MP W41"/>
      <sheetName val="9495매손_(2)15"/>
      <sheetName val="mm_son_(계획)15"/>
      <sheetName val="결산검증(계획_바여)_(2)15"/>
      <sheetName val="00년_계획전망15"/>
      <sheetName val="Ⅱ부서별계정_(2)15"/>
      <sheetName val="Ⅱ부서별계정_(3)15"/>
      <sheetName val="INDIRECT_OEM15"/>
      <sheetName val="1__5월계정별총실적15"/>
      <sheetName val="2__5월주요계정별실적15"/>
      <sheetName val="팀별비상대책(案)-Ⅰ_요약15"/>
      <sheetName val="Ⅱ_주요항목별-복리후생15"/>
      <sheetName val="과제_진행_현황_정리15"/>
      <sheetName val="참석자_List15"/>
      <sheetName val="잠재프로젝트_입력_1_15"/>
      <sheetName val="공수_방산원가_양식15"/>
      <sheetName val="공수_raw_data15"/>
      <sheetName val="국산화율_(2)15"/>
      <sheetName val="ILS_시험장비_개발비용15"/>
      <sheetName val="ILS_시험장비_개발_공수_재료비_경비15"/>
      <sheetName val="CTV_0215"/>
      <sheetName val="Net_OH_SEU15"/>
      <sheetName val="Net_OH_SEK15"/>
      <sheetName val="7L_도전목표15"/>
      <sheetName val="7L_생산계획15"/>
      <sheetName val="1__Supplier_information15"/>
      <sheetName val="96월경계_(2)15"/>
      <sheetName val="FAM4별_가격_산정_15"/>
      <sheetName val="산업은행_경영지표14"/>
      <sheetName val="1_ROI산출_근거14"/>
      <sheetName val="Net_Sales_and_NIBT14"/>
      <sheetName val="Sales_Qty14"/>
      <sheetName val="_MASTER_PLAN_결재완료본_xlsx13"/>
      <sheetName val="Type_samples13"/>
      <sheetName val="계측기_소요량13"/>
      <sheetName val="System_NPV13"/>
      <sheetName val="SI_Bracket_Motor与前面板固定困难改善_xl13"/>
      <sheetName val="거품감지_및_제거사양13"/>
      <sheetName val="Weekly_Ship14"/>
      <sheetName val="계정별_data14"/>
      <sheetName val="13-1_매출_기여도14"/>
      <sheetName val="일별_가동효율14"/>
      <sheetName val="Salary_Scheam14"/>
      <sheetName val="Achivement_Target14"/>
      <sheetName val="All_Variables14"/>
      <sheetName val="검토서_양식14"/>
      <sheetName val="일_이탈보고14"/>
      <sheetName val="DPS_NO_9912-2K122913"/>
      <sheetName val="할증_13"/>
      <sheetName val="기본_정보13"/>
      <sheetName val="Note_213"/>
      <sheetName val="sheet_113"/>
      <sheetName val="Справочники_интерфейса13"/>
      <sheetName val="2005년_1월_인원(749명)_(4)13"/>
      <sheetName val="2012年6월차이분석-북경_13"/>
      <sheetName val="주간품질_이탈보고13"/>
      <sheetName val="Daily_Trend_Jan13"/>
      <sheetName val="主要型号_材料费_REF13"/>
      <sheetName val="DECO_FRONT13"/>
      <sheetName val="유효성_검증13"/>
      <sheetName val="Tiziano_Gear_table13"/>
      <sheetName val="Daily_Schedule13"/>
      <sheetName val="Raw_DATA13"/>
      <sheetName val="INV_STATUS13"/>
      <sheetName val="05-26_Info13"/>
      <sheetName val="KPI_TREND13"/>
      <sheetName val="OH_목간표13"/>
      <sheetName val="QULIFICATION_Cover13"/>
      <sheetName val="총괄속보_XLS13"/>
      <sheetName val="★부서별_비용현황(계획,실적,전실행)13"/>
      <sheetName val="B053_(990701)공정실적PP%계산12"/>
      <sheetName val="Sheet2_(2)12"/>
      <sheetName val="ACC_NW10"/>
      <sheetName val="II_SYS10"/>
      <sheetName val="통관수수료_인하내역_(2)10"/>
      <sheetName val="CHANNEL_PROFILE10"/>
      <sheetName val="Gear_Tol_&amp;_Design_Factor10"/>
      <sheetName val="참고#1__경비계정_목록10"/>
      <sheetName val="(안내)계정,_조직,_화폐10"/>
      <sheetName val="업로드_기준정보_(T03)10"/>
      <sheetName val="(안내)계정,_조직,_화폐,_과제10"/>
      <sheetName val="부문별_CCTR_및_계정목록10"/>
      <sheetName val="#2_부문별_CCTR_및_계정목록10"/>
      <sheetName val="1_1_EQP_A10"/>
      <sheetName val="1_2_EQP_B10"/>
      <sheetName val="1_4_EQP_D10"/>
      <sheetName val="12年国庆目标_(备份-原始)10"/>
      <sheetName val="drop_down10"/>
      <sheetName val="해외MGT_10"/>
      <sheetName val="PAY_REGISTER~Input_Values10"/>
      <sheetName val="Belt_Status-Overall10"/>
      <sheetName val="Sheet1_(3)9"/>
      <sheetName val="Price_list7"/>
      <sheetName val="T03_기준정보7"/>
      <sheetName val="T04_기준정보7"/>
      <sheetName val="T06_기준정보(List)7"/>
      <sheetName val="T05_기준정보7"/>
      <sheetName val="T06_기준정보7"/>
      <sheetName val="T07_기준정보(List)7"/>
      <sheetName val="T08_기준정보(List)7"/>
      <sheetName val="Data_Validation_Fields7"/>
      <sheetName val="설계변경_유형9"/>
      <sheetName val="vendor_register9"/>
      <sheetName val="제조직_Pos'정의9"/>
      <sheetName val="Master_Data9"/>
      <sheetName val="2_MKT'G_Expense9"/>
      <sheetName val="참조3)_기타7"/>
      <sheetName val="수율실적,_전망7"/>
      <sheetName val="Cost_center7"/>
      <sheetName val="영업_일17"/>
      <sheetName val="Hours_&amp;_D_costs7"/>
      <sheetName val="comps_LFY+7"/>
      <sheetName val="HDI_implied7"/>
      <sheetName val="data_tổng_hợp7"/>
      <sheetName val="12월_기타7"/>
      <sheetName val="1차_내역서7"/>
      <sheetName val="금주_Issue7"/>
      <sheetName val="T0a_기준정보(List)7"/>
      <sheetName val="T0b_기준정보(List)7"/>
      <sheetName val="T09_기준정보(List)7"/>
      <sheetName val="9495매손_(2)14"/>
      <sheetName val="mm_son_(계획)14"/>
      <sheetName val="결산검증(계획_바여)_(2)14"/>
      <sheetName val="00년_계획전망14"/>
      <sheetName val="Ⅱ부서별계정_(2)14"/>
      <sheetName val="Ⅱ부서별계정_(3)14"/>
      <sheetName val="INDIRECT_OEM14"/>
      <sheetName val="1__5월계정별총실적14"/>
      <sheetName val="2__5월주요계정별실적14"/>
      <sheetName val="팀별비상대책(案)-Ⅰ_요약14"/>
      <sheetName val="Ⅱ_주요항목별-복리후생14"/>
      <sheetName val="과제_진행_현황_정리14"/>
      <sheetName val="참석자_List14"/>
      <sheetName val="잠재프로젝트_입력_1_14"/>
      <sheetName val="공수_방산원가_양식14"/>
      <sheetName val="공수_raw_data14"/>
      <sheetName val="국산화율_(2)14"/>
      <sheetName val="ILS_시험장비_개발비용14"/>
      <sheetName val="ILS_시험장비_개발_공수_재료비_경비14"/>
      <sheetName val="CTV_0214"/>
      <sheetName val="Net_OH_SEU14"/>
      <sheetName val="Net_OH_SEK14"/>
      <sheetName val="7L_도전목표14"/>
      <sheetName val="7L_생산계획14"/>
      <sheetName val="1__Supplier_information14"/>
      <sheetName val="96월경계_(2)14"/>
      <sheetName val="FAM4별_가격_산정_14"/>
      <sheetName val="산업은행_경영지표13"/>
      <sheetName val="1_ROI산출_근거13"/>
      <sheetName val="Net_Sales_and_NIBT13"/>
      <sheetName val="Sales_Qty13"/>
      <sheetName val="_MASTER_PLAN_결재완료본_xlsx12"/>
      <sheetName val="Type_samples12"/>
      <sheetName val="계측기_소요량12"/>
      <sheetName val="System_NPV12"/>
      <sheetName val="SI_Bracket_Motor与前面板固定困难改善_xl12"/>
      <sheetName val="거품감지_및_제거사양12"/>
      <sheetName val="Weekly_Ship13"/>
      <sheetName val="계정별_data13"/>
      <sheetName val="13-1_매출_기여도13"/>
      <sheetName val="일별_가동효율13"/>
      <sheetName val="Salary_Scheam13"/>
      <sheetName val="Achivement_Target13"/>
      <sheetName val="All_Variables13"/>
      <sheetName val="검토서_양식13"/>
      <sheetName val="일_이탈보고13"/>
      <sheetName val="DPS_NO_9912-2K122912"/>
      <sheetName val="할증_12"/>
      <sheetName val="기본_정보12"/>
      <sheetName val="Note_212"/>
      <sheetName val="sheet_112"/>
      <sheetName val="Справочники_интерфейса12"/>
      <sheetName val="2005년_1월_인원(749명)_(4)12"/>
      <sheetName val="2012年6월차이분석-북경_12"/>
      <sheetName val="주간품질_이탈보고12"/>
      <sheetName val="Daily_Trend_Jan12"/>
      <sheetName val="主要型号_材料费_REF12"/>
      <sheetName val="DECO_FRONT12"/>
      <sheetName val="유효성_검증12"/>
      <sheetName val="Tiziano_Gear_table12"/>
      <sheetName val="Daily_Schedule12"/>
      <sheetName val="Raw_DATA12"/>
      <sheetName val="INV_STATUS12"/>
      <sheetName val="05-26_Info12"/>
      <sheetName val="KPI_TREND12"/>
      <sheetName val="OH_목간표12"/>
      <sheetName val="QULIFICATION_Cover12"/>
      <sheetName val="총괄속보_XLS12"/>
      <sheetName val="★부서별_비용현황(계획,실적,전실행)12"/>
      <sheetName val="ACC_NW9"/>
      <sheetName val="II_SYS9"/>
      <sheetName val="통관수수료_인하내역_(2)9"/>
      <sheetName val="CHANNEL_PROFILE9"/>
      <sheetName val="Gear_Tol_&amp;_Design_Factor9"/>
      <sheetName val="참고#1__경비계정_목록9"/>
      <sheetName val="(안내)계정,_조직,_화폐9"/>
      <sheetName val="업로드_기준정보_(T03)9"/>
      <sheetName val="(안내)계정,_조직,_화폐,_과제9"/>
      <sheetName val="부문별_CCTR_및_계정목록9"/>
      <sheetName val="#2_부문별_CCTR_및_계정목록9"/>
      <sheetName val="1_1_EQP_A9"/>
      <sheetName val="1_2_EQP_B9"/>
      <sheetName val="1_4_EQP_D9"/>
      <sheetName val="12年国庆目标_(备份-原始)9"/>
      <sheetName val="drop_down9"/>
      <sheetName val="해외MGT_9"/>
      <sheetName val="PAY_REGISTER~Input_Values9"/>
      <sheetName val="Belt_Status-Overall9"/>
      <sheetName val="Price_list6"/>
      <sheetName val="T03_기준정보6"/>
      <sheetName val="T04_기준정보6"/>
      <sheetName val="T06_기준정보(List)6"/>
      <sheetName val="T05_기준정보6"/>
      <sheetName val="T06_기준정보6"/>
      <sheetName val="T07_기준정보(List)6"/>
      <sheetName val="T08_기준정보(List)6"/>
      <sheetName val="Data_Validation_Fields6"/>
      <sheetName val="참조3)_기타6"/>
      <sheetName val="수율실적,_전망6"/>
      <sheetName val="Cost_center6"/>
      <sheetName val="영업_일16"/>
      <sheetName val="Hours_&amp;_D_costs6"/>
      <sheetName val="comps_LFY+6"/>
      <sheetName val="HDI_implied6"/>
      <sheetName val="data_tổng_hợp6"/>
      <sheetName val="12월_기타6"/>
      <sheetName val="1차_내역서6"/>
      <sheetName val="금주_Issue6"/>
      <sheetName val="T0a_기준정보(List)6"/>
      <sheetName val="T0b_기준정보(List)6"/>
      <sheetName val="T09_기준정보(List)6"/>
      <sheetName val="9495매손_(2)16"/>
      <sheetName val="mm_son_(계획)16"/>
      <sheetName val="결산검증(계획_바여)_(2)16"/>
      <sheetName val="00년_계획전망16"/>
      <sheetName val="Ⅱ부서별계정_(2)16"/>
      <sheetName val="Ⅱ부서별계정_(3)16"/>
      <sheetName val="INDIRECT_OEM16"/>
      <sheetName val="1__5월계정별총실적16"/>
      <sheetName val="2__5월주요계정별실적16"/>
      <sheetName val="팀별비상대책(案)-Ⅰ_요약16"/>
      <sheetName val="Ⅱ_주요항목별-복리후생16"/>
      <sheetName val="과제_진행_현황_정리16"/>
      <sheetName val="참석자_List16"/>
      <sheetName val="잠재프로젝트_입력_1_16"/>
      <sheetName val="공수_방산원가_양식16"/>
      <sheetName val="공수_raw_data16"/>
      <sheetName val="국산화율_(2)16"/>
      <sheetName val="ILS_시험장비_개발비용16"/>
      <sheetName val="ILS_시험장비_개발_공수_재료비_경비16"/>
      <sheetName val="CTV_0216"/>
      <sheetName val="Net_OH_SEU16"/>
      <sheetName val="Net_OH_SEK16"/>
      <sheetName val="7L_도전목표16"/>
      <sheetName val="7L_생산계획16"/>
      <sheetName val="1__Supplier_information16"/>
      <sheetName val="96월경계_(2)16"/>
      <sheetName val="FAM4별_가격_산정_16"/>
      <sheetName val="산업은행_경영지표15"/>
      <sheetName val="1_ROI산출_근거15"/>
      <sheetName val="Net_Sales_and_NIBT15"/>
      <sheetName val="Sales_Qty15"/>
      <sheetName val="_MASTER_PLAN_결재완료본_xlsx14"/>
      <sheetName val="Type_samples14"/>
      <sheetName val="계측기_소요량14"/>
      <sheetName val="System_NPV14"/>
      <sheetName val="SI_Bracket_Motor与前面板固定困难改善_xl14"/>
      <sheetName val="거품감지_및_제거사양14"/>
      <sheetName val="Weekly_Ship15"/>
      <sheetName val="계정별_data15"/>
      <sheetName val="13-1_매출_기여도15"/>
      <sheetName val="일별_가동효율15"/>
      <sheetName val="Salary_Scheam15"/>
      <sheetName val="Achivement_Target15"/>
      <sheetName val="All_Variables15"/>
      <sheetName val="검토서_양식15"/>
      <sheetName val="일_이탈보고15"/>
      <sheetName val="DPS_NO_9912-2K122914"/>
      <sheetName val="할증_14"/>
      <sheetName val="기본_정보14"/>
      <sheetName val="Note_214"/>
      <sheetName val="sheet_114"/>
      <sheetName val="Справочники_интерфейса14"/>
      <sheetName val="2005년_1월_인원(749명)_(4)14"/>
      <sheetName val="2012年6월차이분석-북경_14"/>
      <sheetName val="주간품질_이탈보고14"/>
      <sheetName val="Daily_Trend_Jan14"/>
      <sheetName val="主要型号_材料费_REF14"/>
      <sheetName val="DECO_FRONT14"/>
      <sheetName val="유효성_검증14"/>
      <sheetName val="Tiziano_Gear_table14"/>
      <sheetName val="Daily_Schedule14"/>
      <sheetName val="Raw_DATA14"/>
      <sheetName val="INV_STATUS14"/>
      <sheetName val="05-26_Info14"/>
      <sheetName val="KPI_TREND14"/>
      <sheetName val="OH_목간표14"/>
      <sheetName val="QULIFICATION_Cover14"/>
      <sheetName val="총괄속보_XLS14"/>
      <sheetName val="★부서별_비용현황(계획,실적,전실행)14"/>
      <sheetName val="B053_(990701)공정실적PP%계산13"/>
      <sheetName val="Sheet2_(2)13"/>
      <sheetName val="ACC_NW11"/>
      <sheetName val="II_SYS11"/>
      <sheetName val="통관수수료_인하내역_(2)11"/>
      <sheetName val="CHANNEL_PROFILE11"/>
      <sheetName val="Gear_Tol_&amp;_Design_Factor11"/>
      <sheetName val="참고#1__경비계정_목록11"/>
      <sheetName val="(안내)계정,_조직,_화폐11"/>
      <sheetName val="업로드_기준정보_(T03)11"/>
      <sheetName val="(안내)계정,_조직,_화폐,_과제11"/>
      <sheetName val="부문별_CCTR_및_계정목록11"/>
      <sheetName val="#2_부문별_CCTR_및_계정목록11"/>
      <sheetName val="1_1_EQP_A11"/>
      <sheetName val="1_2_EQP_B11"/>
      <sheetName val="1_4_EQP_D11"/>
      <sheetName val="12年国庆目标_(备份-原始)11"/>
      <sheetName val="drop_down11"/>
      <sheetName val="해외MGT_11"/>
      <sheetName val="PAY_REGISTER~Input_Values11"/>
      <sheetName val="Belt_Status-Overall11"/>
      <sheetName val="Sheet1_(3)10"/>
      <sheetName val="Price_list8"/>
      <sheetName val="T03_기준정보8"/>
      <sheetName val="T04_기준정보8"/>
      <sheetName val="T06_기준정보(List)8"/>
      <sheetName val="T05_기준정보8"/>
      <sheetName val="T06_기준정보8"/>
      <sheetName val="T07_기준정보(List)8"/>
      <sheetName val="T08_기준정보(List)8"/>
      <sheetName val="Data_Validation_Fields8"/>
      <sheetName val="설계변경_유형10"/>
      <sheetName val="vendor_register10"/>
      <sheetName val="제조직_Pos'정의10"/>
      <sheetName val="Master_Data10"/>
      <sheetName val="2_MKT'G_Expense10"/>
      <sheetName val="참조3)_기타8"/>
      <sheetName val="수율실적,_전망8"/>
      <sheetName val="Cost_center8"/>
      <sheetName val="영업_일18"/>
      <sheetName val="Hours_&amp;_D_costs8"/>
      <sheetName val="comps_LFY+8"/>
      <sheetName val="HDI_implied8"/>
      <sheetName val="data_tổng_hợp8"/>
      <sheetName val="12월_기타8"/>
      <sheetName val="1차_내역서8"/>
      <sheetName val="금주_Issue8"/>
      <sheetName val="T0a_기준정보(List)8"/>
      <sheetName val="T0b_기준정보(List)8"/>
      <sheetName val="T09_기준정보(List)8"/>
      <sheetName val="summary_STOCK_AMT2"/>
      <sheetName val="TSE_AR5000_STD4_160108_xlsx2"/>
      <sheetName val="Workbook_Support2"/>
      <sheetName val="Gross_Margin2"/>
      <sheetName val="9495매손_(2)17"/>
      <sheetName val="mm_son_(계획)17"/>
      <sheetName val="결산검증(계획_바여)_(2)17"/>
      <sheetName val="00년_계획전망17"/>
      <sheetName val="Ⅱ부서별계정_(2)17"/>
      <sheetName val="Ⅱ부서별계정_(3)17"/>
      <sheetName val="INDIRECT_OEM17"/>
      <sheetName val="1__5월계정별총실적17"/>
      <sheetName val="2__5월주요계정별실적17"/>
      <sheetName val="팀별비상대책(案)-Ⅰ_요약17"/>
      <sheetName val="Ⅱ_주요항목별-복리후생17"/>
      <sheetName val="과제_진행_현황_정리17"/>
      <sheetName val="참석자_List17"/>
      <sheetName val="잠재프로젝트_입력_1_17"/>
      <sheetName val="공수_방산원가_양식17"/>
      <sheetName val="공수_raw_data17"/>
      <sheetName val="국산화율_(2)17"/>
      <sheetName val="ILS_시험장비_개발비용17"/>
      <sheetName val="ILS_시험장비_개발_공수_재료비_경비17"/>
      <sheetName val="CTV_0217"/>
      <sheetName val="Net_OH_SEU17"/>
      <sheetName val="Net_OH_SEK17"/>
      <sheetName val="7L_도전목표17"/>
      <sheetName val="7L_생산계획17"/>
      <sheetName val="1__Supplier_information17"/>
      <sheetName val="96월경계_(2)17"/>
      <sheetName val="FAM4별_가격_산정_17"/>
      <sheetName val="산업은행_경영지표16"/>
      <sheetName val="1_ROI산출_근거16"/>
      <sheetName val="Net_Sales_and_NIBT16"/>
      <sheetName val="Sales_Qty16"/>
      <sheetName val="_MASTER_PLAN_결재완료본_xlsx15"/>
      <sheetName val="Type_samples15"/>
      <sheetName val="계측기_소요량15"/>
      <sheetName val="System_NPV15"/>
      <sheetName val="SI_Bracket_Motor与前面板固定困难改善_xl15"/>
      <sheetName val="거품감지_및_제거사양15"/>
      <sheetName val="Weekly_Ship16"/>
      <sheetName val="계정별_data16"/>
      <sheetName val="13-1_매출_기여도16"/>
      <sheetName val="일별_가동효율16"/>
      <sheetName val="Salary_Scheam16"/>
      <sheetName val="Achivement_Target16"/>
      <sheetName val="All_Variables16"/>
      <sheetName val="검토서_양식16"/>
      <sheetName val="일_이탈보고16"/>
      <sheetName val="DPS_NO_9912-2K122915"/>
      <sheetName val="할증_15"/>
      <sheetName val="기본_정보15"/>
      <sheetName val="Note_215"/>
      <sheetName val="sheet_115"/>
      <sheetName val="Справочники_интерфейса15"/>
      <sheetName val="2005년_1월_인원(749명)_(4)15"/>
      <sheetName val="2012年6월차이분석-북경_15"/>
      <sheetName val="주간품질_이탈보고15"/>
      <sheetName val="Daily_Trend_Jan15"/>
      <sheetName val="主要型号_材料费_REF15"/>
      <sheetName val="DECO_FRONT15"/>
      <sheetName val="유효성_검증15"/>
      <sheetName val="Tiziano_Gear_table15"/>
      <sheetName val="Daily_Schedule15"/>
      <sheetName val="Raw_DATA15"/>
      <sheetName val="INV_STATUS15"/>
      <sheetName val="05-26_Info15"/>
      <sheetName val="KPI_TREND15"/>
      <sheetName val="OH_목간표15"/>
      <sheetName val="QULIFICATION_Cover15"/>
      <sheetName val="총괄속보_XLS15"/>
      <sheetName val="★부서별_비용현황(계획,실적,전실행)15"/>
      <sheetName val="B053_(990701)공정실적PP%계산14"/>
      <sheetName val="Sheet2_(2)14"/>
      <sheetName val="ACC_NW12"/>
      <sheetName val="II_SYS12"/>
      <sheetName val="통관수수료_인하내역_(2)12"/>
      <sheetName val="CHANNEL_PROFILE12"/>
      <sheetName val="Gear_Tol_&amp;_Design_Factor12"/>
      <sheetName val="참고#1__경비계정_목록12"/>
      <sheetName val="(안내)계정,_조직,_화폐12"/>
      <sheetName val="업로드_기준정보_(T03)12"/>
      <sheetName val="(안내)계정,_조직,_화폐,_과제12"/>
      <sheetName val="부문별_CCTR_및_계정목록12"/>
      <sheetName val="#2_부문별_CCTR_및_계정목록12"/>
      <sheetName val="1_1_EQP_A12"/>
      <sheetName val="1_2_EQP_B12"/>
      <sheetName val="1_4_EQP_D12"/>
      <sheetName val="12年国庆目标_(备份-原始)12"/>
      <sheetName val="drop_down12"/>
      <sheetName val="해외MGT_12"/>
      <sheetName val="PAY_REGISTER~Input_Values12"/>
      <sheetName val="Belt_Status-Overall12"/>
      <sheetName val="Sheet1_(3)11"/>
      <sheetName val="Price_list9"/>
      <sheetName val="T03_기준정보9"/>
      <sheetName val="T04_기준정보9"/>
      <sheetName val="T06_기준정보(List)9"/>
      <sheetName val="T05_기준정보9"/>
      <sheetName val="T06_기준정보9"/>
      <sheetName val="T07_기준정보(List)9"/>
      <sheetName val="T08_기준정보(List)9"/>
      <sheetName val="Data_Validation_Fields9"/>
      <sheetName val="설계변경_유형11"/>
      <sheetName val="vendor_register11"/>
      <sheetName val="제조직_Pos'정의11"/>
      <sheetName val="Master_Data11"/>
      <sheetName val="2_MKT'G_Expense11"/>
      <sheetName val="참조3)_기타9"/>
      <sheetName val="수율실적,_전망9"/>
      <sheetName val="Cost_center9"/>
      <sheetName val="영업_일19"/>
      <sheetName val="Hours_&amp;_D_costs9"/>
      <sheetName val="comps_LFY+9"/>
      <sheetName val="HDI_implied9"/>
      <sheetName val="data_tổng_hợp9"/>
      <sheetName val="12월_기타9"/>
      <sheetName val="1차_내역서9"/>
      <sheetName val="금주_Issue9"/>
      <sheetName val="T0a_기준정보(List)9"/>
      <sheetName val="T0b_기준정보(List)9"/>
      <sheetName val="T09_기준정보(List)9"/>
      <sheetName val="summary_STOCK_AMT3"/>
      <sheetName val="TSE_AR5000_STD4_160108_xlsx3"/>
      <sheetName val="Workbook_Support3"/>
      <sheetName val="Gross_Margin3"/>
      <sheetName val="T0C_기준정보(List)4"/>
      <sheetName val="T04_기준정보(List)4"/>
      <sheetName val="(참고)출장비_parameter4"/>
      <sheetName val="3_일반사상4"/>
      <sheetName val="T0C_기준정보(List)5"/>
      <sheetName val="T04_기준정보(List)5"/>
      <sheetName val="(참고)출장비_parameter5"/>
      <sheetName val="3_일반사상5"/>
      <sheetName val="Sheet_2"/>
      <sheetName val="Drop downs"/>
      <sheetName val="국공채(단기)"/>
      <sheetName val="매도가능(구분)"/>
      <sheetName val="지분법대상-장부가액"/>
      <sheetName val="L-E DJ Mozart+"/>
      <sheetName val="현금경비중역"/>
      <sheetName val="경로별 유통재고 현황"/>
      <sheetName val="FA-LISTING"/>
      <sheetName val="주소(한문)"/>
      <sheetName val="Macro1"/>
      <sheetName val="温湿度表"/>
      <sheetName val="PAN"/>
      <sheetName val="PROP_95"/>
      <sheetName val="Theo_dõi_sản_lượng_ngày,_#,_mà2"/>
      <sheetName val="Theo_dõi_sản_lượng_ngày,_#,_mà3"/>
      <sheetName val="배부금액"/>
      <sheetName val="IECR Sketches"/>
      <sheetName val="PC%계산"/>
      <sheetName val="기안"/>
      <sheetName val="712"/>
      <sheetName val="CD"/>
      <sheetName val="DVD LG"/>
      <sheetName val="VCR LG"/>
      <sheetName val="Result"/>
      <sheetName val="이용효율 월별추이"/>
      <sheetName val="작성양식"/>
      <sheetName val="HP1AMLIST"/>
      <sheetName val="분석mast"/>
      <sheetName val="2.대외공문"/>
      <sheetName val="1.변경범위"/>
      <sheetName val="base"/>
      <sheetName val="FDR-증상별_Trend"/>
      <sheetName val="사용부품_분석"/>
      <sheetName val="Truong_loi"/>
      <sheetName val="서구_(2)"/>
      <sheetName val="B053_(990701)공정능력PC%계산"/>
      <sheetName val="9495매손_(2)19"/>
      <sheetName val="mm_son_(계획)19"/>
      <sheetName val="결산검증(계획_바여)_(2)19"/>
      <sheetName val="00년_계획전망19"/>
      <sheetName val="Ⅱ부서별계정_(2)19"/>
      <sheetName val="Ⅱ부서별계정_(3)19"/>
      <sheetName val="INDIRECT_OEM19"/>
      <sheetName val="1__5월계정별총실적19"/>
      <sheetName val="2__5월주요계정별실적19"/>
      <sheetName val="팀별비상대책(案)-Ⅰ_요약19"/>
      <sheetName val="Ⅱ_주요항목별-복리후생19"/>
      <sheetName val="과제_진행_현황_정리19"/>
      <sheetName val="참석자_List19"/>
      <sheetName val="잠재프로젝트_입력_1_19"/>
      <sheetName val="공수_방산원가_양식19"/>
      <sheetName val="공수_raw_data19"/>
      <sheetName val="국산화율_(2)19"/>
      <sheetName val="ILS_시험장비_개발비용19"/>
      <sheetName val="ILS_시험장비_개발_공수_재료비_경비19"/>
      <sheetName val="CTV_0219"/>
      <sheetName val="Net_OH_SEU19"/>
      <sheetName val="Net_OH_SEK19"/>
      <sheetName val="7L_도전목표19"/>
      <sheetName val="7L_생산계획19"/>
      <sheetName val="1__Supplier_information19"/>
      <sheetName val="96월경계_(2)19"/>
      <sheetName val="FAM4별_가격_산정_19"/>
      <sheetName val="산업은행_경영지표18"/>
      <sheetName val="1_ROI산출_근거18"/>
      <sheetName val="Net_Sales_and_NIBT18"/>
      <sheetName val="Sales_Qty18"/>
      <sheetName val="_MASTER_PLAN_결재완료본_xlsx17"/>
      <sheetName val="Type_samples17"/>
      <sheetName val="계측기_소요량17"/>
      <sheetName val="System_NPV17"/>
      <sheetName val="SI_Bracket_Motor与前面板固定困难改善_xl17"/>
      <sheetName val="거품감지_및_제거사양17"/>
      <sheetName val="Weekly_Ship18"/>
      <sheetName val="계정별_data18"/>
      <sheetName val="13-1_매출_기여도18"/>
      <sheetName val="일별_가동효율18"/>
      <sheetName val="Salary_Scheam18"/>
      <sheetName val="Achivement_Target18"/>
      <sheetName val="All_Variables18"/>
      <sheetName val="검토서_양식18"/>
      <sheetName val="일_이탈보고18"/>
      <sheetName val="DPS_NO_9912-2K122917"/>
      <sheetName val="할증_17"/>
      <sheetName val="기본_정보17"/>
      <sheetName val="Note_217"/>
      <sheetName val="sheet_117"/>
      <sheetName val="Справочники_интерфейса17"/>
      <sheetName val="2005년_1월_인원(749명)_(4)17"/>
      <sheetName val="2012年6월차이분석-북경_17"/>
      <sheetName val="주간품질_이탈보고17"/>
      <sheetName val="Daily_Trend_Jan17"/>
      <sheetName val="主要型号_材料费_REF17"/>
      <sheetName val="DECO_FRONT17"/>
      <sheetName val="유효성_검증17"/>
      <sheetName val="Tiziano_Gear_table17"/>
      <sheetName val="Daily_Schedule17"/>
      <sheetName val="Raw_DATA17"/>
      <sheetName val="INV_STATUS17"/>
      <sheetName val="05-26_Info17"/>
      <sheetName val="KPI_TREND17"/>
      <sheetName val="OH_목간표17"/>
      <sheetName val="QULIFICATION_Cover17"/>
      <sheetName val="총괄속보_XLS17"/>
      <sheetName val="★부서별_비용현황(계획,실적,전실행)17"/>
      <sheetName val="B053_(990701)공정실적PP%계산16"/>
      <sheetName val="Sheet2_(2)16"/>
      <sheetName val="ACC_NW14"/>
      <sheetName val="II_SYS14"/>
      <sheetName val="통관수수료_인하내역_(2)14"/>
      <sheetName val="CHANNEL_PROFILE14"/>
      <sheetName val="Gear_Tol_&amp;_Design_Factor14"/>
      <sheetName val="참고#1__경비계정_목록14"/>
      <sheetName val="(안내)계정,_조직,_화폐14"/>
      <sheetName val="업로드_기준정보_(T03)14"/>
      <sheetName val="(안내)계정,_조직,_화폐,_과제14"/>
      <sheetName val="부문별_CCTR_및_계정목록14"/>
      <sheetName val="#2_부문별_CCTR_및_계정목록14"/>
      <sheetName val="1_1_EQP_A14"/>
      <sheetName val="1_2_EQP_B14"/>
      <sheetName val="1_4_EQP_D14"/>
      <sheetName val="12年国庆目标_(备份-原始)14"/>
      <sheetName val="drop_down14"/>
      <sheetName val="해외MGT_14"/>
      <sheetName val="PAY_REGISTER~Input_Values14"/>
      <sheetName val="Belt_Status-Overall14"/>
      <sheetName val="Sheet1_(3)13"/>
      <sheetName val="Price_list11"/>
      <sheetName val="T03_기준정보11"/>
      <sheetName val="T04_기준정보11"/>
      <sheetName val="T06_기준정보(List)11"/>
      <sheetName val="T05_기준정보11"/>
      <sheetName val="T06_기준정보11"/>
      <sheetName val="T07_기준정보(List)11"/>
      <sheetName val="T08_기준정보(List)11"/>
      <sheetName val="Data_Validation_Fields11"/>
      <sheetName val="설계변경_유형13"/>
      <sheetName val="vendor_register13"/>
      <sheetName val="제조직_Pos'정의13"/>
      <sheetName val="Master_Data13"/>
      <sheetName val="2_MKT'G_Expense13"/>
      <sheetName val="참조3)_기타11"/>
      <sheetName val="수율실적,_전망11"/>
      <sheetName val="Cost_center11"/>
      <sheetName val="영업_일111"/>
      <sheetName val="Hours_&amp;_D_costs11"/>
      <sheetName val="comps_LFY+11"/>
      <sheetName val="HDI_implied11"/>
      <sheetName val="data_tổng_hợp11"/>
      <sheetName val="12월_기타11"/>
      <sheetName val="1차_내역서11"/>
      <sheetName val="금주_Issue11"/>
      <sheetName val="T0a_기준정보(List)11"/>
      <sheetName val="T0b_기준정보(List)11"/>
      <sheetName val="T09_기준정보(List)11"/>
      <sheetName val="summary_STOCK_AMT5"/>
      <sheetName val="TSE_AR5000_STD4_160108_xlsx5"/>
      <sheetName val="Workbook_Support5"/>
      <sheetName val="Gross_Margin5"/>
      <sheetName val="9495매손_(2)18"/>
      <sheetName val="mm_son_(계획)18"/>
      <sheetName val="결산검증(계획_바여)_(2)18"/>
      <sheetName val="00년_계획전망18"/>
      <sheetName val="Ⅱ부서별계정_(2)18"/>
      <sheetName val="Ⅱ부서별계정_(3)18"/>
      <sheetName val="INDIRECT_OEM18"/>
      <sheetName val="1__5월계정별총실적18"/>
      <sheetName val="2__5월주요계정별실적18"/>
      <sheetName val="팀별비상대책(案)-Ⅰ_요약18"/>
      <sheetName val="Ⅱ_주요항목별-복리후생18"/>
      <sheetName val="과제_진행_현황_정리18"/>
      <sheetName val="참석자_List18"/>
      <sheetName val="잠재프로젝트_입력_1_18"/>
      <sheetName val="공수_방산원가_양식18"/>
      <sheetName val="공수_raw_data18"/>
      <sheetName val="국산화율_(2)18"/>
      <sheetName val="ILS_시험장비_개발비용18"/>
      <sheetName val="ILS_시험장비_개발_공수_재료비_경비18"/>
      <sheetName val="CTV_0218"/>
      <sheetName val="Net_OH_SEU18"/>
      <sheetName val="Net_OH_SEK18"/>
      <sheetName val="7L_도전목표18"/>
      <sheetName val="7L_생산계획18"/>
      <sheetName val="1__Supplier_information18"/>
      <sheetName val="96월경계_(2)18"/>
      <sheetName val="FAM4별_가격_산정_18"/>
      <sheetName val="산업은행_경영지표17"/>
      <sheetName val="1_ROI산출_근거17"/>
      <sheetName val="Net_Sales_and_NIBT17"/>
      <sheetName val="Sales_Qty17"/>
      <sheetName val="_MASTER_PLAN_결재완료본_xlsx16"/>
      <sheetName val="Type_samples16"/>
      <sheetName val="계측기_소요량16"/>
      <sheetName val="System_NPV16"/>
      <sheetName val="SI_Bracket_Motor与前面板固定困难改善_xl16"/>
      <sheetName val="거품감지_및_제거사양16"/>
      <sheetName val="Weekly_Ship17"/>
      <sheetName val="계정별_data17"/>
      <sheetName val="13-1_매출_기여도17"/>
      <sheetName val="일별_가동효율17"/>
      <sheetName val="Salary_Scheam17"/>
      <sheetName val="Achivement_Target17"/>
      <sheetName val="All_Variables17"/>
      <sheetName val="검토서_양식17"/>
      <sheetName val="일_이탈보고17"/>
      <sheetName val="DPS_NO_9912-2K122916"/>
      <sheetName val="할증_16"/>
      <sheetName val="기본_정보16"/>
      <sheetName val="Note_216"/>
      <sheetName val="sheet_116"/>
      <sheetName val="Справочники_интерфейса16"/>
      <sheetName val="2005년_1월_인원(749명)_(4)16"/>
      <sheetName val="2012年6월차이분석-북경_16"/>
      <sheetName val="주간품질_이탈보고16"/>
      <sheetName val="Daily_Trend_Jan16"/>
      <sheetName val="主要型号_材料费_REF16"/>
      <sheetName val="DECO_FRONT16"/>
      <sheetName val="유효성_검증16"/>
      <sheetName val="Tiziano_Gear_table16"/>
      <sheetName val="Daily_Schedule16"/>
      <sheetName val="Raw_DATA16"/>
      <sheetName val="INV_STATUS16"/>
      <sheetName val="05-26_Info16"/>
      <sheetName val="KPI_TREND16"/>
      <sheetName val="OH_목간표16"/>
      <sheetName val="QULIFICATION_Cover16"/>
      <sheetName val="총괄속보_XLS16"/>
      <sheetName val="★부서별_비용현황(계획,실적,전실행)16"/>
      <sheetName val="B053_(990701)공정실적PP%계산15"/>
      <sheetName val="Sheet2_(2)15"/>
      <sheetName val="ACC_NW13"/>
      <sheetName val="II_SYS13"/>
      <sheetName val="통관수수료_인하내역_(2)13"/>
      <sheetName val="CHANNEL_PROFILE13"/>
      <sheetName val="Gear_Tol_&amp;_Design_Factor13"/>
      <sheetName val="참고#1__경비계정_목록13"/>
      <sheetName val="(안내)계정,_조직,_화폐13"/>
      <sheetName val="업로드_기준정보_(T03)13"/>
      <sheetName val="(안내)계정,_조직,_화폐,_과제13"/>
      <sheetName val="부문별_CCTR_및_계정목록13"/>
      <sheetName val="#2_부문별_CCTR_및_계정목록13"/>
      <sheetName val="1_1_EQP_A13"/>
      <sheetName val="1_2_EQP_B13"/>
      <sheetName val="1_4_EQP_D13"/>
      <sheetName val="12年国庆目标_(备份-原始)13"/>
      <sheetName val="drop_down13"/>
      <sheetName val="해외MGT_13"/>
      <sheetName val="PAY_REGISTER~Input_Values13"/>
      <sheetName val="Belt_Status-Overall13"/>
      <sheetName val="Sheet1_(3)12"/>
      <sheetName val="Price_list10"/>
      <sheetName val="T03_기준정보10"/>
      <sheetName val="T04_기준정보10"/>
      <sheetName val="T06_기준정보(List)10"/>
      <sheetName val="T05_기준정보10"/>
      <sheetName val="T06_기준정보10"/>
      <sheetName val="T07_기준정보(List)10"/>
      <sheetName val="T08_기준정보(List)10"/>
      <sheetName val="Data_Validation_Fields10"/>
      <sheetName val="설계변경_유형12"/>
      <sheetName val="vendor_register12"/>
      <sheetName val="제조직_Pos'정의12"/>
      <sheetName val="Master_Data12"/>
      <sheetName val="2_MKT'G_Expense12"/>
      <sheetName val="참조3)_기타10"/>
      <sheetName val="수율실적,_전망10"/>
      <sheetName val="Cost_center10"/>
      <sheetName val="영업_일110"/>
      <sheetName val="Hours_&amp;_D_costs10"/>
      <sheetName val="comps_LFY+10"/>
      <sheetName val="HDI_implied10"/>
      <sheetName val="data_tổng_hợp10"/>
      <sheetName val="12월_기타10"/>
      <sheetName val="1차_내역서10"/>
      <sheetName val="금주_Issue10"/>
      <sheetName val="T0a_기준정보(List)10"/>
      <sheetName val="T0b_기준정보(List)10"/>
      <sheetName val="T09_기준정보(List)10"/>
      <sheetName val="summary_STOCK_AMT4"/>
      <sheetName val="TSE_AR5000_STD4_160108_xlsx4"/>
      <sheetName val="Workbook_Support4"/>
      <sheetName val="Gross_Margin4"/>
      <sheetName val="T0C_기준정보(List)6"/>
      <sheetName val="T04_기준정보(List)6"/>
      <sheetName val="(참고)출장비_parameter6"/>
      <sheetName val="3_일반사상6"/>
      <sheetName val="Budget"/>
      <sheetName val="LY_Old"/>
      <sheetName val="경영계획"/>
      <sheetName val="공정불량율 현황"/>
      <sheetName val="(데이터유효성)"/>
      <sheetName val="물량 현황"/>
      <sheetName val="Theo_dõi_sản_lượng_ngày,_#,_mà4"/>
      <sheetName val="외주현황_wq1"/>
      <sheetName val="가이드_정의"/>
      <sheetName val="L-E_DJ_Mozart+"/>
      <sheetName val="LCM_-_SHORTAGE_LIST_MP_W41"/>
      <sheetName val="경로별_유통재고_현황"/>
      <sheetName val="IECR_Sketches"/>
      <sheetName val="DVD_LG"/>
      <sheetName val="VCR_LG"/>
      <sheetName val="이용효율_월별추이"/>
      <sheetName val="2_대외공문"/>
      <sheetName val="1_변경범위"/>
      <sheetName val="T0C_기준정보(List)7"/>
      <sheetName val="T04_기준정보(List)7"/>
      <sheetName val="(참고)출장비_parameter7"/>
      <sheetName val="3_일반사상7"/>
      <sheetName val="FDR-증상별_Trend3"/>
      <sheetName val="사용부품_분석3"/>
      <sheetName val="Truong_loi3"/>
      <sheetName val="FDR-증상별_Trend1"/>
      <sheetName val="사용부품_분석1"/>
      <sheetName val="Truong_loi1"/>
      <sheetName val="서구_(2)1"/>
      <sheetName val="B053_(990701)공정능력PC%계산1"/>
      <sheetName val="FDR-증상별_Trend2"/>
      <sheetName val="사용부품_분석2"/>
      <sheetName val="Truong_loi2"/>
      <sheetName val="서구_(2)2"/>
      <sheetName val="B053_(990701)공정능력PC%계산2"/>
      <sheetName val="LCM_-_SHORTAGE_LIST_MP_W411"/>
      <sheetName val="가이드_정의1"/>
      <sheetName val="외주현황_wq11"/>
      <sheetName val="T0C_기준정보(List)8"/>
      <sheetName val="T04_기준정보(List)8"/>
      <sheetName val="(참고)출장비_parameter8"/>
      <sheetName val="3_일반사상8"/>
      <sheetName val="summary_STOCK_AMT6"/>
      <sheetName val="TSE_AR5000_STD4_160108_xlsx6"/>
      <sheetName val="Workbook_Support6"/>
      <sheetName val="Gross_Margin6"/>
      <sheetName val="FDR-증상별_Trend4"/>
      <sheetName val="사용부품_분석4"/>
      <sheetName val="Truong_loi4"/>
      <sheetName val="서구_(2)3"/>
      <sheetName val="B053_(990701)공정능력PC%계산3"/>
      <sheetName val="LCM_-_SHORTAGE_LIST_MP_W412"/>
      <sheetName val="가이드_정의2"/>
      <sheetName val="외주현황_wq12"/>
      <sheetName val="Theo_dõi_sản_lượng_ngày,_#,_mà5"/>
      <sheetName val="T0C_기준정보(List)9"/>
      <sheetName val="T04_기준정보(List)9"/>
      <sheetName val="(참고)출장비_parameter9"/>
      <sheetName val="3_일반사상9"/>
      <sheetName val="T0C_기준정보(List)10"/>
      <sheetName val="T04_기준정보(List)10"/>
      <sheetName val="(참고)출장비_parameter10"/>
      <sheetName val="3_일반사상10"/>
      <sheetName val="Price_list12"/>
      <sheetName val="T03_기준정보12"/>
      <sheetName val="T04_기준정보12"/>
      <sheetName val="T06_기준정보(List)12"/>
      <sheetName val="T05_기준정보12"/>
      <sheetName val="T06_기준정보12"/>
      <sheetName val="T07_기준정보(List)12"/>
      <sheetName val="T08_기준정보(List)12"/>
      <sheetName val="Data_Validation_Fields12"/>
      <sheetName val="참조3)_기타12"/>
      <sheetName val="수율실적,_전망12"/>
      <sheetName val="Cost_center12"/>
      <sheetName val="T0C_기준정보(List)11"/>
      <sheetName val="T04_기준정보(List)11"/>
      <sheetName val="(참고)출장비_parameter11"/>
      <sheetName val="3_일반사상11"/>
      <sheetName val="9495매손_(2)20"/>
      <sheetName val="mm_son_(계획)20"/>
      <sheetName val="결산검증(계획_바여)_(2)20"/>
      <sheetName val="00년_계획전망20"/>
      <sheetName val="Ⅱ부서별계정_(2)20"/>
      <sheetName val="Ⅱ부서별계정_(3)20"/>
      <sheetName val="INDIRECT_OEM20"/>
      <sheetName val="1__5월계정별총실적20"/>
      <sheetName val="2__5월주요계정별실적20"/>
      <sheetName val="팀별비상대책(案)-Ⅰ_요약20"/>
      <sheetName val="Ⅱ_주요항목별-복리후생20"/>
      <sheetName val="과제_진행_현황_정리20"/>
      <sheetName val="참석자_List20"/>
      <sheetName val="잠재프로젝트_입력_1_20"/>
      <sheetName val="공수_방산원가_양식20"/>
      <sheetName val="공수_raw_data20"/>
      <sheetName val="국산화율_(2)20"/>
      <sheetName val="ILS_시험장비_개발비용20"/>
      <sheetName val="ILS_시험장비_개발_공수_재료비_경비20"/>
      <sheetName val="CTV_0220"/>
      <sheetName val="Net_OH_SEU20"/>
      <sheetName val="Net_OH_SEK20"/>
      <sheetName val="7L_도전목표20"/>
      <sheetName val="7L_생산계획20"/>
      <sheetName val="1__Supplier_information20"/>
      <sheetName val="96월경계_(2)20"/>
      <sheetName val="FAM4별_가격_산정_20"/>
      <sheetName val="산업은행_경영지표19"/>
      <sheetName val="1_ROI산출_근거19"/>
      <sheetName val="Net_Sales_and_NIBT19"/>
      <sheetName val="Sales_Qty19"/>
      <sheetName val="_MASTER_PLAN_결재완료본_xlsx18"/>
      <sheetName val="Type_samples18"/>
      <sheetName val="계측기_소요량18"/>
      <sheetName val="System_NPV18"/>
      <sheetName val="SI_Bracket_Motor与前面板固定困难改善_xl18"/>
      <sheetName val="CHANNEL_PROFILE15"/>
      <sheetName val="거품감지_및_제거사양18"/>
      <sheetName val="Weekly_Ship19"/>
      <sheetName val="계정별_data19"/>
      <sheetName val="13-1_매출_기여도19"/>
      <sheetName val="일별_가동효율19"/>
      <sheetName val="Salary_Scheam19"/>
      <sheetName val="Achivement_Target19"/>
      <sheetName val="All_Variables19"/>
      <sheetName val="검토서_양식19"/>
      <sheetName val="일_이탈보고19"/>
      <sheetName val="DPS_NO_9912-2K122918"/>
      <sheetName val="할증_18"/>
      <sheetName val="기본_정보18"/>
      <sheetName val="Note_218"/>
      <sheetName val="sheet_118"/>
      <sheetName val="Справочники_интерфейса18"/>
      <sheetName val="2005년_1월_인원(749명)_(4)18"/>
      <sheetName val="2012年6월차이분석-북경_18"/>
      <sheetName val="주간품질_이탈보고18"/>
      <sheetName val="Daily_Trend_Jan18"/>
      <sheetName val="主要型号_材料费_REF18"/>
      <sheetName val="DECO_FRONT18"/>
      <sheetName val="유효성_검증18"/>
      <sheetName val="Tiziano_Gear_table18"/>
      <sheetName val="Daily_Schedule18"/>
      <sheetName val="Raw_DATA18"/>
      <sheetName val="INV_STATUS18"/>
      <sheetName val="05-26_Info18"/>
      <sheetName val="KPI_TREND18"/>
      <sheetName val="OH_목간표18"/>
      <sheetName val="QULIFICATION_Cover18"/>
      <sheetName val="총괄속보_XLS18"/>
      <sheetName val="★부서별_비용현황(계획,실적,전실행)18"/>
      <sheetName val="ACC_NW15"/>
      <sheetName val="II_SYS15"/>
      <sheetName val="통관수수료_인하내역_(2)15"/>
      <sheetName val="Gear_Tol_&amp;_Design_Factor15"/>
      <sheetName val="참고#1__경비계정_목록15"/>
      <sheetName val="(안내)계정,_조직,_화폐15"/>
      <sheetName val="업로드_기준정보_(T03)15"/>
      <sheetName val="(안내)계정,_조직,_화폐,_과제15"/>
      <sheetName val="부문별_CCTR_및_계정목록15"/>
      <sheetName val="#2_부문별_CCTR_및_계정목록15"/>
      <sheetName val="1_1_EQP_A15"/>
      <sheetName val="1_2_EQP_B15"/>
      <sheetName val="1_4_EQP_D15"/>
      <sheetName val="12年国庆目标_(备份-原始)15"/>
      <sheetName val="drop_down15"/>
      <sheetName val="해외MGT_15"/>
      <sheetName val="PAY_REGISTER~Input_Values15"/>
      <sheetName val="Belt_Status-Overall15"/>
      <sheetName val="Price_list13"/>
      <sheetName val="T03_기준정보13"/>
      <sheetName val="T04_기준정보13"/>
      <sheetName val="T06_기준정보(List)13"/>
      <sheetName val="T05_기준정보13"/>
      <sheetName val="T06_기준정보13"/>
      <sheetName val="T07_기준정보(List)13"/>
      <sheetName val="T08_기준정보(List)13"/>
      <sheetName val="Data_Validation_Fields13"/>
      <sheetName val="참조3)_기타13"/>
      <sheetName val="수율실적,_전망13"/>
      <sheetName val="Cost_center13"/>
      <sheetName val="영업_일112"/>
      <sheetName val="Hours_&amp;_D_costs12"/>
      <sheetName val="comps_LFY+12"/>
      <sheetName val="HDI_implied12"/>
      <sheetName val="data_tổng_hợp12"/>
      <sheetName val="12월_기타12"/>
      <sheetName val="1차_내역서12"/>
      <sheetName val="금주_Issue12"/>
      <sheetName val="T0a_기준정보(List)12"/>
      <sheetName val="T0b_기준정보(List)12"/>
      <sheetName val="T09_기준정보(List)12"/>
      <sheetName val="T0C_기준정보(List)12"/>
      <sheetName val="T04_기준정보(List)12"/>
      <sheetName val="(참고)출장비_parameter12"/>
      <sheetName val="3_일반사상12"/>
      <sheetName val="9495매손_(2)21"/>
      <sheetName val="mm_son_(계획)21"/>
      <sheetName val="결산검증(계획_바여)_(2)21"/>
      <sheetName val="00년_계획전망21"/>
      <sheetName val="Ⅱ부서별계정_(2)21"/>
      <sheetName val="Ⅱ부서별계정_(3)21"/>
      <sheetName val="INDIRECT_OEM21"/>
      <sheetName val="1__5월계정별총실적21"/>
      <sheetName val="2__5월주요계정별실적21"/>
      <sheetName val="팀별비상대책(案)-Ⅰ_요약21"/>
      <sheetName val="Ⅱ_주요항목별-복리후생21"/>
      <sheetName val="과제_진행_현황_정리21"/>
      <sheetName val="참석자_List21"/>
      <sheetName val="잠재프로젝트_입력_1_21"/>
      <sheetName val="공수_방산원가_양식21"/>
      <sheetName val="공수_raw_data21"/>
      <sheetName val="국산화율_(2)21"/>
      <sheetName val="ILS_시험장비_개발비용21"/>
      <sheetName val="ILS_시험장비_개발_공수_재료비_경비21"/>
      <sheetName val="CTV_0221"/>
      <sheetName val="Net_OH_SEU21"/>
      <sheetName val="Net_OH_SEK21"/>
      <sheetName val="7L_도전목표21"/>
      <sheetName val="7L_생산계획21"/>
      <sheetName val="1__Supplier_information21"/>
      <sheetName val="96월경계_(2)21"/>
      <sheetName val="FAM4별_가격_산정_21"/>
      <sheetName val="산업은행_경영지표20"/>
      <sheetName val="1_ROI산출_근거20"/>
      <sheetName val="Net_Sales_and_NIBT20"/>
      <sheetName val="Sales_Qty20"/>
      <sheetName val="_MASTER_PLAN_결재완료본_xlsx19"/>
      <sheetName val="Type_samples19"/>
      <sheetName val="계측기_소요량19"/>
      <sheetName val="System_NPV19"/>
      <sheetName val="SI_Bracket_Motor与前面板固定困难改善_xl19"/>
      <sheetName val="CHANNEL_PROFILE16"/>
      <sheetName val="거품감지_및_제거사양19"/>
      <sheetName val="Weekly_Ship20"/>
      <sheetName val="계정별_data20"/>
      <sheetName val="13-1_매출_기여도20"/>
      <sheetName val="일별_가동효율20"/>
      <sheetName val="Salary_Scheam20"/>
      <sheetName val="Achivement_Target20"/>
      <sheetName val="All_Variables20"/>
      <sheetName val="검토서_양식20"/>
      <sheetName val="일_이탈보고20"/>
      <sheetName val="DPS_NO_9912-2K122919"/>
      <sheetName val="할증_19"/>
      <sheetName val="기본_정보19"/>
      <sheetName val="Note_219"/>
      <sheetName val="sheet_119"/>
      <sheetName val="Справочники_интерфейса19"/>
      <sheetName val="2005년_1월_인원(749명)_(4)19"/>
      <sheetName val="2012年6월차이분석-북경_19"/>
      <sheetName val="주간품질_이탈보고19"/>
      <sheetName val="Daily_Trend_Jan19"/>
      <sheetName val="主要型号_材料费_REF19"/>
      <sheetName val="DECO_FRONT19"/>
      <sheetName val="유효성_검증19"/>
      <sheetName val="Tiziano_Gear_table19"/>
      <sheetName val="Daily_Schedule19"/>
      <sheetName val="Raw_DATA19"/>
      <sheetName val="INV_STATUS19"/>
      <sheetName val="05-26_Info19"/>
      <sheetName val="KPI_TREND19"/>
      <sheetName val="OH_목간표19"/>
      <sheetName val="QULIFICATION_Cover19"/>
      <sheetName val="총괄속보_XLS19"/>
      <sheetName val="★부서별_비용현황(계획,실적,전실행)19"/>
      <sheetName val="ACC_NW16"/>
      <sheetName val="II_SYS16"/>
      <sheetName val="통관수수료_인하내역_(2)16"/>
      <sheetName val="Gear_Tol_&amp;_Design_Factor16"/>
      <sheetName val="참고#1__경비계정_목록16"/>
      <sheetName val="(안내)계정,_조직,_화폐16"/>
      <sheetName val="업로드_기준정보_(T03)16"/>
      <sheetName val="(안내)계정,_조직,_화폐,_과제16"/>
      <sheetName val="부문별_CCTR_및_계정목록16"/>
      <sheetName val="#2_부문별_CCTR_및_계정목록16"/>
      <sheetName val="1_1_EQP_A16"/>
      <sheetName val="1_2_EQP_B16"/>
      <sheetName val="1_4_EQP_D16"/>
      <sheetName val="12年国庆目标_(备份-原始)16"/>
      <sheetName val="drop_down16"/>
      <sheetName val="해외MGT_16"/>
      <sheetName val="PAY_REGISTER~Input_Values16"/>
      <sheetName val="Belt_Status-Overall16"/>
      <sheetName val="Sheet1_(3)14"/>
      <sheetName val="Price_list14"/>
      <sheetName val="T03_기준정보14"/>
      <sheetName val="T04_기준정보14"/>
      <sheetName val="T06_기준정보(List)14"/>
      <sheetName val="T05_기준정보14"/>
      <sheetName val="T06_기준정보14"/>
      <sheetName val="T07_기준정보(List)14"/>
      <sheetName val="T08_기준정보(List)14"/>
      <sheetName val="Data_Validation_Fields14"/>
      <sheetName val="설계변경_유형14"/>
      <sheetName val="vendor_register14"/>
      <sheetName val="제조직_Pos'정의14"/>
      <sheetName val="Master_Data14"/>
      <sheetName val="2_MKT'G_Expense14"/>
      <sheetName val="참조3)_기타14"/>
      <sheetName val="수율실적,_전망14"/>
      <sheetName val="Cost_center14"/>
      <sheetName val="영업_일113"/>
      <sheetName val="Hours_&amp;_D_costs13"/>
      <sheetName val="comps_LFY+13"/>
      <sheetName val="HDI_implied13"/>
      <sheetName val="data_tổng_hợp13"/>
      <sheetName val="12월_기타13"/>
      <sheetName val="1차_내역서13"/>
      <sheetName val="금주_Issue13"/>
      <sheetName val="T0a_기준정보(List)13"/>
      <sheetName val="T0b_기준정보(List)13"/>
      <sheetName val="T09_기준정보(List)13"/>
      <sheetName val="T0C_기준정보(List)13"/>
      <sheetName val="T04_기준정보(List)13"/>
      <sheetName val="(참고)출장비_parameter13"/>
      <sheetName val="3_일반사상13"/>
      <sheetName val="summary_STOCK_AMT7"/>
      <sheetName val="TSE_AR5000_STD4_160108_xlsx7"/>
      <sheetName val="Workbook_Support7"/>
      <sheetName val="Gross_Margin7"/>
      <sheetName val="9495매손_(2)22"/>
      <sheetName val="mm_son_(계획)22"/>
      <sheetName val="결산검증(계획_바여)_(2)22"/>
      <sheetName val="00년_계획전망22"/>
      <sheetName val="Ⅱ부서별계정_(2)22"/>
      <sheetName val="Ⅱ부서별계정_(3)22"/>
      <sheetName val="INDIRECT_OEM22"/>
      <sheetName val="1__5월계정별총실적22"/>
      <sheetName val="2__5월주요계정별실적22"/>
      <sheetName val="팀별비상대책(案)-Ⅰ_요약22"/>
      <sheetName val="Ⅱ_주요항목별-복리후생22"/>
      <sheetName val="과제_진행_현황_정리22"/>
      <sheetName val="참석자_List22"/>
      <sheetName val="잠재프로젝트_입력_1_22"/>
      <sheetName val="공수_방산원가_양식22"/>
      <sheetName val="공수_raw_data22"/>
      <sheetName val="국산화율_(2)22"/>
      <sheetName val="ILS_시험장비_개발비용22"/>
      <sheetName val="ILS_시험장비_개발_공수_재료비_경비22"/>
      <sheetName val="CTV_0222"/>
      <sheetName val="Net_OH_SEU22"/>
      <sheetName val="Net_OH_SEK22"/>
      <sheetName val="7L_도전목표22"/>
      <sheetName val="7L_생산계획22"/>
      <sheetName val="1__Supplier_information22"/>
      <sheetName val="96월경계_(2)22"/>
      <sheetName val="FAM4별_가격_산정_22"/>
      <sheetName val="산업은행_경영지표21"/>
      <sheetName val="1_ROI산출_근거21"/>
      <sheetName val="Net_Sales_and_NIBT21"/>
      <sheetName val="Sales_Qty21"/>
      <sheetName val="_MASTER_PLAN_결재완료본_xlsx20"/>
      <sheetName val="Type_samples20"/>
      <sheetName val="계측기_소요량20"/>
      <sheetName val="System_NPV20"/>
      <sheetName val="SI_Bracket_Motor与前面板固定困难改善_xl20"/>
      <sheetName val="CHANNEL_PROFILE17"/>
      <sheetName val="거품감지_및_제거사양20"/>
      <sheetName val="Weekly_Ship21"/>
      <sheetName val="계정별_data21"/>
      <sheetName val="13-1_매출_기여도21"/>
      <sheetName val="일별_가동효율21"/>
      <sheetName val="Salary_Scheam21"/>
      <sheetName val="Achivement_Target21"/>
      <sheetName val="All_Variables21"/>
      <sheetName val="검토서_양식21"/>
      <sheetName val="일_이탈보고21"/>
      <sheetName val="DPS_NO_9912-2K122920"/>
      <sheetName val="할증_20"/>
      <sheetName val="기본_정보20"/>
      <sheetName val="Note_220"/>
      <sheetName val="sheet_120"/>
      <sheetName val="Справочники_интерфейса20"/>
      <sheetName val="2005년_1월_인원(749명)_(4)20"/>
      <sheetName val="2012年6월차이분석-북경_20"/>
      <sheetName val="주간품질_이탈보고20"/>
      <sheetName val="Daily_Trend_Jan20"/>
      <sheetName val="主要型号_材料费_REF20"/>
      <sheetName val="DECO_FRONT20"/>
      <sheetName val="유효성_검증20"/>
      <sheetName val="Tiziano_Gear_table20"/>
      <sheetName val="Daily_Schedule20"/>
      <sheetName val="Raw_DATA20"/>
      <sheetName val="INV_STATUS20"/>
      <sheetName val="05-26_Info20"/>
      <sheetName val="KPI_TREND20"/>
      <sheetName val="OH_목간표20"/>
      <sheetName val="QULIFICATION_Cover20"/>
      <sheetName val="총괄속보_XLS20"/>
      <sheetName val="★부서별_비용현황(계획,실적,전실행)20"/>
      <sheetName val="B053_(990701)공정실적PP%계산17"/>
      <sheetName val="Sheet2_(2)17"/>
      <sheetName val="ACC_NW17"/>
      <sheetName val="II_SYS17"/>
      <sheetName val="통관수수료_인하내역_(2)17"/>
      <sheetName val="Gear_Tol_&amp;_Design_Factor17"/>
      <sheetName val="참고#1__경비계정_목록17"/>
      <sheetName val="(안내)계정,_조직,_화폐17"/>
      <sheetName val="업로드_기준정보_(T03)17"/>
      <sheetName val="(안내)계정,_조직,_화폐,_과제17"/>
      <sheetName val="부문별_CCTR_및_계정목록17"/>
      <sheetName val="#2_부문별_CCTR_및_계정목록17"/>
      <sheetName val="1_1_EQP_A17"/>
      <sheetName val="1_2_EQP_B17"/>
      <sheetName val="1_4_EQP_D17"/>
      <sheetName val="12年国庆目标_(备份-原始)17"/>
      <sheetName val="drop_down17"/>
      <sheetName val="해외MGT_17"/>
      <sheetName val="PAY_REGISTER~Input_Values17"/>
      <sheetName val="Belt_Status-Overall17"/>
      <sheetName val="Sheet1_(3)15"/>
      <sheetName val="Price_list15"/>
      <sheetName val="T03_기준정보15"/>
      <sheetName val="T04_기준정보15"/>
      <sheetName val="T06_기준정보(List)15"/>
      <sheetName val="T05_기준정보15"/>
      <sheetName val="T06_기준정보15"/>
      <sheetName val="T07_기준정보(List)15"/>
      <sheetName val="T08_기준정보(List)15"/>
      <sheetName val="Data_Validation_Fields15"/>
      <sheetName val="설계변경_유형15"/>
      <sheetName val="vendor_register15"/>
      <sheetName val="제조직_Pos'정의15"/>
      <sheetName val="Master_Data15"/>
      <sheetName val="2_MKT'G_Expense15"/>
      <sheetName val="참조3)_기타15"/>
      <sheetName val="수율실적,_전망15"/>
      <sheetName val="Cost_center15"/>
      <sheetName val="영업_일114"/>
      <sheetName val="Hours_&amp;_D_costs14"/>
      <sheetName val="comps_LFY+14"/>
      <sheetName val="HDI_implied14"/>
      <sheetName val="data_tổng_hợp14"/>
      <sheetName val="12월_기타14"/>
      <sheetName val="1차_내역서14"/>
      <sheetName val="금주_Issue14"/>
      <sheetName val="T0a_기준정보(List)14"/>
      <sheetName val="T0b_기준정보(List)14"/>
      <sheetName val="T09_기준정보(List)14"/>
      <sheetName val="T0C_기준정보(List)14"/>
      <sheetName val="T04_기준정보(List)14"/>
      <sheetName val="(참고)출장비_parameter14"/>
      <sheetName val="3_일반사상14"/>
      <sheetName val="summary_STOCK_AMT8"/>
      <sheetName val="TSE_AR5000_STD4_160108_xlsx8"/>
      <sheetName val="Workbook_Support8"/>
      <sheetName val="Gross_Margin8"/>
      <sheetName val="9495매손_(2)24"/>
      <sheetName val="mm_son_(계획)24"/>
      <sheetName val="결산검증(계획_바여)_(2)24"/>
      <sheetName val="00년_계획전망24"/>
      <sheetName val="Ⅱ부서별계정_(2)24"/>
      <sheetName val="Ⅱ부서별계정_(3)24"/>
      <sheetName val="INDIRECT_OEM24"/>
      <sheetName val="1__5월계정별총실적24"/>
      <sheetName val="2__5월주요계정별실적24"/>
      <sheetName val="팀별비상대책(案)-Ⅰ_요약24"/>
      <sheetName val="Ⅱ_주요항목별-복리후생24"/>
      <sheetName val="과제_진행_현황_정리24"/>
      <sheetName val="참석자_List24"/>
      <sheetName val="잠재프로젝트_입력_1_24"/>
      <sheetName val="공수_방산원가_양식24"/>
      <sheetName val="공수_raw_data24"/>
      <sheetName val="국산화율_(2)24"/>
      <sheetName val="ILS_시험장비_개발비용24"/>
      <sheetName val="ILS_시험장비_개발_공수_재료비_경비24"/>
      <sheetName val="CTV_0224"/>
      <sheetName val="Net_OH_SEU24"/>
      <sheetName val="Net_OH_SEK24"/>
      <sheetName val="7L_도전목표24"/>
      <sheetName val="7L_생산계획24"/>
      <sheetName val="1__Supplier_information24"/>
      <sheetName val="96월경계_(2)24"/>
      <sheetName val="FAM4별_가격_산정_24"/>
      <sheetName val="산업은행_경영지표23"/>
      <sheetName val="1_ROI산출_근거23"/>
      <sheetName val="Net_Sales_and_NIBT23"/>
      <sheetName val="Sales_Qty23"/>
      <sheetName val="_MASTER_PLAN_결재완료본_xlsx22"/>
      <sheetName val="Type_samples22"/>
      <sheetName val="계측기_소요량22"/>
      <sheetName val="System_NPV22"/>
      <sheetName val="SI_Bracket_Motor与前面板固定困难改善_xl22"/>
      <sheetName val="CHANNEL_PROFILE19"/>
      <sheetName val="거품감지_및_제거사양22"/>
      <sheetName val="Weekly_Ship23"/>
      <sheetName val="계정별_data23"/>
      <sheetName val="13-1_매출_기여도23"/>
      <sheetName val="일별_가동효율23"/>
      <sheetName val="Salary_Scheam23"/>
      <sheetName val="Achivement_Target23"/>
      <sheetName val="All_Variables23"/>
      <sheetName val="검토서_양식23"/>
      <sheetName val="일_이탈보고23"/>
      <sheetName val="DPS_NO_9912-2K122922"/>
      <sheetName val="할증_22"/>
      <sheetName val="기본_정보22"/>
      <sheetName val="Note_222"/>
      <sheetName val="sheet_122"/>
      <sheetName val="Справочники_интерфейса22"/>
      <sheetName val="2005년_1월_인원(749명)_(4)22"/>
      <sheetName val="2012年6월차이분석-북경_22"/>
      <sheetName val="주간품질_이탈보고22"/>
      <sheetName val="Daily_Trend_Jan22"/>
      <sheetName val="主要型号_材料费_REF22"/>
      <sheetName val="DECO_FRONT22"/>
      <sheetName val="유효성_검증22"/>
      <sheetName val="Tiziano_Gear_table22"/>
      <sheetName val="Daily_Schedule22"/>
      <sheetName val="Raw_DATA22"/>
      <sheetName val="INV_STATUS22"/>
      <sheetName val="05-26_Info22"/>
      <sheetName val="KPI_TREND22"/>
      <sheetName val="OH_목간표22"/>
      <sheetName val="QULIFICATION_Cover22"/>
      <sheetName val="총괄속보_XLS22"/>
      <sheetName val="★부서별_비용현황(계획,실적,전실행)22"/>
      <sheetName val="B053_(990701)공정실적PP%계산19"/>
      <sheetName val="Sheet2_(2)19"/>
      <sheetName val="ACC_NW19"/>
      <sheetName val="II_SYS19"/>
      <sheetName val="통관수수료_인하내역_(2)19"/>
      <sheetName val="Gear_Tol_&amp;_Design_Factor19"/>
      <sheetName val="참고#1__경비계정_목록19"/>
      <sheetName val="(안내)계정,_조직,_화폐19"/>
      <sheetName val="업로드_기준정보_(T03)19"/>
      <sheetName val="(안내)계정,_조직,_화폐,_과제19"/>
      <sheetName val="부문별_CCTR_및_계정목록19"/>
      <sheetName val="#2_부문별_CCTR_및_계정목록19"/>
      <sheetName val="1_1_EQP_A19"/>
      <sheetName val="1_2_EQP_B19"/>
      <sheetName val="1_4_EQP_D19"/>
      <sheetName val="12年国庆目标_(备份-原始)19"/>
      <sheetName val="drop_down19"/>
      <sheetName val="해외MGT_19"/>
      <sheetName val="PAY_REGISTER~Input_Values19"/>
      <sheetName val="Belt_Status-Overall19"/>
      <sheetName val="Sheet1_(3)17"/>
      <sheetName val="Price_list17"/>
      <sheetName val="T03_기준정보17"/>
      <sheetName val="T04_기준정보17"/>
      <sheetName val="T06_기준정보(List)17"/>
      <sheetName val="T05_기준정보17"/>
      <sheetName val="T06_기준정보17"/>
      <sheetName val="T07_기준정보(List)17"/>
      <sheetName val="T08_기준정보(List)17"/>
      <sheetName val="Data_Validation_Fields17"/>
      <sheetName val="설계변경_유형17"/>
      <sheetName val="vendor_register17"/>
      <sheetName val="제조직_Pos'정의17"/>
      <sheetName val="Master_Data17"/>
      <sheetName val="2_MKT'G_Expense17"/>
      <sheetName val="참조3)_기타17"/>
      <sheetName val="수율실적,_전망17"/>
      <sheetName val="Cost_center17"/>
      <sheetName val="영업_일116"/>
      <sheetName val="Hours_&amp;_D_costs16"/>
      <sheetName val="comps_LFY+16"/>
      <sheetName val="HDI_implied16"/>
      <sheetName val="data_tổng_hợp16"/>
      <sheetName val="12월_기타16"/>
      <sheetName val="1차_내역서16"/>
      <sheetName val="금주_Issue16"/>
      <sheetName val="T0a_기준정보(List)16"/>
      <sheetName val="T0b_기준정보(List)16"/>
      <sheetName val="T09_기준정보(List)16"/>
      <sheetName val="T0C_기준정보(List)16"/>
      <sheetName val="T04_기준정보(List)16"/>
      <sheetName val="(참고)출장비_parameter16"/>
      <sheetName val="3_일반사상16"/>
      <sheetName val="summary_STOCK_AMT10"/>
      <sheetName val="TSE_AR5000_STD4_160108_xlsx10"/>
      <sheetName val="Workbook_Support10"/>
      <sheetName val="Gross_Margin10"/>
      <sheetName val="9495매손_(2)23"/>
      <sheetName val="mm_son_(계획)23"/>
      <sheetName val="결산검증(계획_바여)_(2)23"/>
      <sheetName val="00년_계획전망23"/>
      <sheetName val="Ⅱ부서별계정_(2)23"/>
      <sheetName val="Ⅱ부서별계정_(3)23"/>
      <sheetName val="INDIRECT_OEM23"/>
      <sheetName val="1__5월계정별총실적23"/>
      <sheetName val="2__5월주요계정별실적23"/>
      <sheetName val="팀별비상대책(案)-Ⅰ_요약23"/>
      <sheetName val="Ⅱ_주요항목별-복리후생23"/>
      <sheetName val="과제_진행_현황_정리23"/>
      <sheetName val="참석자_List23"/>
      <sheetName val="잠재프로젝트_입력_1_23"/>
      <sheetName val="공수_방산원가_양식23"/>
      <sheetName val="공수_raw_data23"/>
      <sheetName val="국산화율_(2)23"/>
      <sheetName val="ILS_시험장비_개발비용23"/>
      <sheetName val="ILS_시험장비_개발_공수_재료비_경비23"/>
      <sheetName val="CTV_0223"/>
      <sheetName val="Net_OH_SEU23"/>
      <sheetName val="Net_OH_SEK23"/>
      <sheetName val="7L_도전목표23"/>
      <sheetName val="7L_생산계획23"/>
      <sheetName val="1__Supplier_information23"/>
      <sheetName val="96월경계_(2)23"/>
      <sheetName val="FAM4별_가격_산정_23"/>
      <sheetName val="산업은행_경영지표22"/>
      <sheetName val="1_ROI산출_근거22"/>
      <sheetName val="Net_Sales_and_NIBT22"/>
      <sheetName val="Sales_Qty22"/>
      <sheetName val="_MASTER_PLAN_결재완료본_xlsx21"/>
      <sheetName val="Type_samples21"/>
      <sheetName val="계측기_소요량21"/>
      <sheetName val="System_NPV21"/>
      <sheetName val="SI_Bracket_Motor与前面板固定困难改善_xl21"/>
      <sheetName val="CHANNEL_PROFILE18"/>
      <sheetName val="거품감지_및_제거사양21"/>
      <sheetName val="Weekly_Ship22"/>
      <sheetName val="계정별_data22"/>
      <sheetName val="13-1_매출_기여도22"/>
      <sheetName val="일별_가동효율22"/>
      <sheetName val="Salary_Scheam22"/>
      <sheetName val="Achivement_Target22"/>
      <sheetName val="All_Variables22"/>
      <sheetName val="검토서_양식22"/>
      <sheetName val="일_이탈보고22"/>
      <sheetName val="DPS_NO_9912-2K122921"/>
      <sheetName val="할증_21"/>
      <sheetName val="기본_정보21"/>
      <sheetName val="Note_221"/>
      <sheetName val="sheet_121"/>
      <sheetName val="Справочники_интерфейса21"/>
      <sheetName val="2005년_1월_인원(749명)_(4)21"/>
      <sheetName val="2012年6월차이분석-북경_21"/>
      <sheetName val="주간품질_이탈보고21"/>
      <sheetName val="Daily_Trend_Jan21"/>
      <sheetName val="主要型号_材料费_REF21"/>
      <sheetName val="DECO_FRONT21"/>
      <sheetName val="유효성_검증21"/>
      <sheetName val="Tiziano_Gear_table21"/>
      <sheetName val="Daily_Schedule21"/>
      <sheetName val="Raw_DATA21"/>
      <sheetName val="INV_STATUS21"/>
      <sheetName val="05-26_Info21"/>
      <sheetName val="KPI_TREND21"/>
      <sheetName val="OH_목간표21"/>
      <sheetName val="QULIFICATION_Cover21"/>
      <sheetName val="총괄속보_XLS21"/>
      <sheetName val="★부서별_비용현황(계획,실적,전실행)21"/>
      <sheetName val="B053_(990701)공정실적PP%계산18"/>
      <sheetName val="Sheet2_(2)18"/>
      <sheetName val="ACC_NW18"/>
      <sheetName val="II_SYS18"/>
      <sheetName val="통관수수료_인하내역_(2)18"/>
      <sheetName val="Gear_Tol_&amp;_Design_Factor18"/>
      <sheetName val="참고#1__경비계정_목록18"/>
      <sheetName val="(안내)계정,_조직,_화폐18"/>
      <sheetName val="업로드_기준정보_(T03)18"/>
      <sheetName val="(안내)계정,_조직,_화폐,_과제18"/>
      <sheetName val="부문별_CCTR_및_계정목록18"/>
      <sheetName val="#2_부문별_CCTR_및_계정목록18"/>
      <sheetName val="1_1_EQP_A18"/>
      <sheetName val="1_2_EQP_B18"/>
      <sheetName val="1_4_EQP_D18"/>
      <sheetName val="12年国庆目标_(备份-原始)18"/>
      <sheetName val="drop_down18"/>
      <sheetName val="해외MGT_18"/>
      <sheetName val="PAY_REGISTER~Input_Values18"/>
      <sheetName val="Belt_Status-Overall18"/>
      <sheetName val="Sheet1_(3)16"/>
      <sheetName val="Price_list16"/>
      <sheetName val="T03_기준정보16"/>
      <sheetName val="T04_기준정보16"/>
      <sheetName val="T06_기준정보(List)16"/>
      <sheetName val="T05_기준정보16"/>
      <sheetName val="T06_기준정보16"/>
      <sheetName val="T07_기준정보(List)16"/>
      <sheetName val="T08_기준정보(List)16"/>
      <sheetName val="Data_Validation_Fields16"/>
      <sheetName val="설계변경_유형16"/>
      <sheetName val="vendor_register16"/>
      <sheetName val="제조직_Pos'정의16"/>
      <sheetName val="Master_Data16"/>
      <sheetName val="2_MKT'G_Expense16"/>
      <sheetName val="참조3)_기타16"/>
      <sheetName val="수율실적,_전망16"/>
      <sheetName val="Cost_center16"/>
      <sheetName val="영업_일115"/>
      <sheetName val="Hours_&amp;_D_costs15"/>
      <sheetName val="comps_LFY+15"/>
      <sheetName val="HDI_implied15"/>
      <sheetName val="data_tổng_hợp15"/>
      <sheetName val="12월_기타15"/>
      <sheetName val="1차_내역서15"/>
      <sheetName val="금주_Issue15"/>
      <sheetName val="T0a_기준정보(List)15"/>
      <sheetName val="T0b_기준정보(List)15"/>
      <sheetName val="T09_기준정보(List)15"/>
      <sheetName val="T0C_기준정보(List)15"/>
      <sheetName val="T04_기준정보(List)15"/>
      <sheetName val="(참고)출장비_parameter15"/>
      <sheetName val="3_일반사상15"/>
      <sheetName val="summary_STOCK_AMT9"/>
      <sheetName val="TSE_AR5000_STD4_160108_xlsx9"/>
      <sheetName val="Workbook_Support9"/>
      <sheetName val="Gross_Margin9"/>
      <sheetName val="9495매손_(2)25"/>
      <sheetName val="mm_son_(계획)25"/>
      <sheetName val="결산검증(계획_바여)_(2)25"/>
      <sheetName val="00년_계획전망25"/>
      <sheetName val="Ⅱ부서별계정_(2)25"/>
      <sheetName val="Ⅱ부서별계정_(3)25"/>
      <sheetName val="INDIRECT_OEM25"/>
      <sheetName val="1__5월계정별총실적25"/>
      <sheetName val="2__5월주요계정별실적25"/>
      <sheetName val="팀별비상대책(案)-Ⅰ_요약25"/>
      <sheetName val="Ⅱ_주요항목별-복리후생25"/>
      <sheetName val="과제_진행_현황_정리25"/>
      <sheetName val="참석자_List25"/>
      <sheetName val="잠재프로젝트_입력_1_25"/>
      <sheetName val="공수_방산원가_양식25"/>
      <sheetName val="공수_raw_data25"/>
      <sheetName val="국산화율_(2)25"/>
      <sheetName val="ILS_시험장비_개발비용25"/>
      <sheetName val="ILS_시험장비_개발_공수_재료비_경비25"/>
      <sheetName val="CTV_0225"/>
      <sheetName val="Net_OH_SEU25"/>
      <sheetName val="Net_OH_SEK25"/>
      <sheetName val="7L_도전목표25"/>
      <sheetName val="7L_생산계획25"/>
      <sheetName val="1__Supplier_information25"/>
      <sheetName val="96월경계_(2)25"/>
      <sheetName val="FAM4별_가격_산정_25"/>
      <sheetName val="산업은행_경영지표24"/>
      <sheetName val="1_ROI산출_근거24"/>
      <sheetName val="Net_Sales_and_NIBT24"/>
      <sheetName val="Sales_Qty24"/>
      <sheetName val="_MASTER_PLAN_결재완료본_xlsx23"/>
      <sheetName val="Type_samples23"/>
      <sheetName val="계측기_소요량23"/>
      <sheetName val="System_NPV23"/>
      <sheetName val="SI_Bracket_Motor与前面板固定困难改善_xl23"/>
      <sheetName val="CHANNEL_PROFILE20"/>
      <sheetName val="거품감지_및_제거사양23"/>
      <sheetName val="Weekly_Ship24"/>
      <sheetName val="계정별_data24"/>
      <sheetName val="13-1_매출_기여도24"/>
      <sheetName val="일별_가동효율24"/>
      <sheetName val="Salary_Scheam24"/>
      <sheetName val="Achivement_Target24"/>
      <sheetName val="All_Variables24"/>
      <sheetName val="검토서_양식24"/>
      <sheetName val="일_이탈보고24"/>
      <sheetName val="DPS_NO_9912-2K122923"/>
      <sheetName val="할증_23"/>
      <sheetName val="기본_정보23"/>
      <sheetName val="Note_223"/>
      <sheetName val="sheet_123"/>
      <sheetName val="Справочники_интерфейса23"/>
      <sheetName val="2005년_1월_인원(749명)_(4)23"/>
      <sheetName val="2012年6월차이분석-북경_23"/>
      <sheetName val="주간품질_이탈보고23"/>
      <sheetName val="Daily_Trend_Jan23"/>
      <sheetName val="主要型号_材料费_REF23"/>
      <sheetName val="DECO_FRONT23"/>
      <sheetName val="유효성_검증23"/>
      <sheetName val="Tiziano_Gear_table23"/>
      <sheetName val="Daily_Schedule23"/>
      <sheetName val="Raw_DATA23"/>
      <sheetName val="INV_STATUS23"/>
      <sheetName val="05-26_Info23"/>
      <sheetName val="KPI_TREND23"/>
      <sheetName val="OH_목간표23"/>
      <sheetName val="QULIFICATION_Cover23"/>
      <sheetName val="총괄속보_XLS23"/>
      <sheetName val="★부서별_비용현황(계획,실적,전실행)23"/>
      <sheetName val="B053_(990701)공정실적PP%계산20"/>
      <sheetName val="Sheet2_(2)20"/>
      <sheetName val="ACC_NW20"/>
      <sheetName val="II_SYS20"/>
      <sheetName val="통관수수료_인하내역_(2)20"/>
      <sheetName val="Gear_Tol_&amp;_Design_Factor20"/>
      <sheetName val="참고#1__경비계정_목록20"/>
      <sheetName val="(안내)계정,_조직,_화폐20"/>
      <sheetName val="업로드_기준정보_(T03)20"/>
      <sheetName val="(안내)계정,_조직,_화폐,_과제20"/>
      <sheetName val="부문별_CCTR_및_계정목록20"/>
      <sheetName val="#2_부문별_CCTR_및_계정목록20"/>
      <sheetName val="1_1_EQP_A20"/>
      <sheetName val="1_2_EQP_B20"/>
      <sheetName val="1_4_EQP_D20"/>
      <sheetName val="12年国庆目标_(备份-原始)20"/>
      <sheetName val="drop_down20"/>
      <sheetName val="해외MGT_20"/>
      <sheetName val="PAY_REGISTER~Input_Values20"/>
      <sheetName val="Belt_Status-Overall20"/>
      <sheetName val="Sheet1_(3)18"/>
      <sheetName val="Price_list18"/>
      <sheetName val="T03_기준정보18"/>
      <sheetName val="T04_기준정보18"/>
      <sheetName val="T06_기준정보(List)18"/>
      <sheetName val="T05_기준정보18"/>
      <sheetName val="T06_기준정보18"/>
      <sheetName val="T07_기준정보(List)18"/>
      <sheetName val="T08_기준정보(List)18"/>
      <sheetName val="Data_Validation_Fields18"/>
      <sheetName val="설계변경_유형18"/>
      <sheetName val="vendor_register18"/>
      <sheetName val="제조직_Pos'정의18"/>
      <sheetName val="Master_Data18"/>
      <sheetName val="2_MKT'G_Expense18"/>
      <sheetName val="참조3)_기타18"/>
      <sheetName val="수율실적,_전망18"/>
      <sheetName val="Cost_center18"/>
      <sheetName val="영업_일117"/>
      <sheetName val="Hours_&amp;_D_costs17"/>
      <sheetName val="comps_LFY+17"/>
      <sheetName val="HDI_implied17"/>
      <sheetName val="data_tổng_hợp17"/>
      <sheetName val="12월_기타17"/>
      <sheetName val="1차_내역서17"/>
      <sheetName val="금주_Issue17"/>
      <sheetName val="T0a_기준정보(List)17"/>
      <sheetName val="T0b_기준정보(List)17"/>
      <sheetName val="T09_기준정보(List)17"/>
      <sheetName val="T0C_기준정보(List)17"/>
      <sheetName val="T04_기준정보(List)17"/>
      <sheetName val="(참고)출장비_parameter17"/>
      <sheetName val="3_일반사상17"/>
      <sheetName val="summary_STOCK_AMT11"/>
      <sheetName val="TSE_AR5000_STD4_160108_xlsx11"/>
      <sheetName val="Workbook_Support11"/>
      <sheetName val="Gross_Margin11"/>
      <sheetName val="Your Salary"/>
      <sheetName val="LIET KE HANG HOA"/>
      <sheetName val="Sheet16"/>
      <sheetName val="DUY"/>
      <sheetName val="HANH"/>
      <sheetName val="HIEU"/>
      <sheetName val="PHUNG"/>
      <sheetName val="TONG HOP"/>
      <sheetName val="손익계산서"/>
      <sheetName val="BOU0503"/>
      <sheetName val="項目"/>
      <sheetName val="IC0502"/>
      <sheetName val="TIC10502"/>
      <sheetName val="공정불량율_현황"/>
      <sheetName val="재료비집계표"/>
      <sheetName val="ABS"/>
      <sheetName val="BD"/>
      <sheetName val="Theo_dõi_sản_lượng_ngày,_#,_mà8"/>
      <sheetName val="Theo_dõi_sản_lượng_ngày,_#,_mà7"/>
      <sheetName val="Theo_dõi_sản_lượng_ngày,_#,_mà6"/>
      <sheetName val="Theo_dõi_sản_lượng_ngày,_#,_mà9"/>
      <sheetName val="Theo_dõi_sản_lượng_ngày,_#,_m10"/>
      <sheetName val="Theo_dõi_sản_lượng_ngày,_#,_m11"/>
      <sheetName val="Theo_dõi_sản_lượng_ngày,_#,_m12"/>
      <sheetName val="summary_STOCK_AMT12"/>
      <sheetName val="Theo_dõi_sản_lượng_ngày,_#,_m13"/>
      <sheetName val="summary_STOCK_AMT13"/>
      <sheetName val="Theo_dõi_sản_lượng_ngày,_#,_m14"/>
      <sheetName val="summary_STOCK_AMT14"/>
      <sheetName val="③물량"/>
      <sheetName val="HA"/>
      <sheetName val="RAC"/>
      <sheetName val="LIST PRICE"/>
      <sheetName val="Planilha3"/>
      <sheetName val="품질지표현황"/>
      <sheetName val="4월 list-sort(24BOD) (3)"/>
      <sheetName val="외주현황_wq13"/>
      <sheetName val="L-E_DJ_Mozart+1"/>
      <sheetName val="B053_(990701)공정능력PC%계산4"/>
      <sheetName val="외주현황_wq14"/>
      <sheetName val="L-E_DJ_Mozart+2"/>
      <sheetName val="장적산출"/>
      <sheetName val="Worst Mold"/>
      <sheetName val="Chart"/>
      <sheetName val="B053_(990701)공정실적PP%계산22"/>
      <sheetName val="Sheet2_(2)22"/>
      <sheetName val="Sheet1_(3)19"/>
      <sheetName val="설계변경_유형19"/>
      <sheetName val="2_MKT'G_Expense19"/>
      <sheetName val="제조직_Pos'정의19"/>
      <sheetName val="Master_Data19"/>
      <sheetName val="vendor_register19"/>
      <sheetName val="Theo_dõi_sản_lượng_ngày,_#,_m16"/>
      <sheetName val="summary_STOCK_AMT16"/>
      <sheetName val="B053_(990701)공정실적PP%계산21"/>
      <sheetName val="Sheet2_(2)21"/>
      <sheetName val="Theo_dõi_sản_lượng_ngày,_#,_m15"/>
      <sheetName val="summary_STOCK_AMT15"/>
      <sheetName val="B053_(990701)공정실적PP%계산23"/>
      <sheetName val="Sheet2_(2)23"/>
      <sheetName val="Sheet1_(3)20"/>
      <sheetName val="설계변경_유형20"/>
      <sheetName val="2_MKT'G_Expense20"/>
      <sheetName val="제조직_Pos'정의20"/>
      <sheetName val="Master_Data20"/>
      <sheetName val="vendor_register20"/>
      <sheetName val="data_tổng_hợp18"/>
      <sheetName val="영업_일118"/>
      <sheetName val="Hours_&amp;_D_costs18"/>
      <sheetName val="comps_LFY+18"/>
      <sheetName val="HDI_implied18"/>
      <sheetName val="12월_기타18"/>
      <sheetName val="1차_내역서18"/>
      <sheetName val="금주_Issue18"/>
      <sheetName val="Theo_dõi_sản_lượng_ngày,_#,_m17"/>
      <sheetName val="summary_STOCK_AMT17"/>
      <sheetName val="주_x005f_x0002__x005"/>
      <sheetName val="_x005f_x0000__x005f"/>
      <sheetName val="____x005f_x0001____"/>
      <sheetName val="주_x005f_x005f_x005f"/>
      <sheetName val="_x005f_x005f_"/>
      <sheetName val="____x005f_x005f_x00"/>
      <sheetName val="Plant"/>
      <sheetName val="과제유형"/>
      <sheetName val="Cover"/>
      <sheetName val="full (2)"/>
      <sheetName val="_______-BLDG"/>
      <sheetName val="Dropdown 항목"/>
      <sheetName val="연계"/>
      <sheetName val="효율계획(당월)"/>
      <sheetName val="전체실적"/>
      <sheetName val="T"/>
      <sheetName val="RCSPlan"/>
      <sheetName val="NEWS PREV"/>
      <sheetName val="字典"/>
      <sheetName val="주행"/>
      <sheetName val="청소기팀"/>
      <sheetName val="투자비 취합→"/>
      <sheetName val="CLCA"/>
      <sheetName val="Actualizacion"/>
      <sheetName val="99월별경비계획"/>
      <sheetName val="Tmpl"/>
      <sheetName val="Belt_Status-Overall21"/>
      <sheetName val="제조직_Pos'정의21"/>
      <sheetName val="통관수수료_인하내역_(2)21"/>
      <sheetName val="Gear_Tol_&amp;_Design_Factor21"/>
      <sheetName val="ACC_NW21"/>
      <sheetName val="II_SYS21"/>
      <sheetName val="12年国庆目标_(备份-原始)21"/>
      <sheetName val="참고#1__경비계정_목록21"/>
      <sheetName val="(안내)계정,_조직,_화폐21"/>
      <sheetName val="업로드_기준정보_(T03)21"/>
      <sheetName val="(안내)계정,_조직,_화폐,_과제21"/>
      <sheetName val="부문별_CCTR_및_계정목록21"/>
      <sheetName val="#2_부문별_CCTR_및_계정목록21"/>
      <sheetName val="drop_down21"/>
      <sheetName val="CHANNEL_PROFILE21"/>
      <sheetName val="1_1_EQP_A21"/>
      <sheetName val="1_2_EQP_B21"/>
      <sheetName val="1_4_EQP_D21"/>
      <sheetName val="해외MGT_21"/>
      <sheetName val="Sheet1_(3)21"/>
      <sheetName val="PAY_REGISTER~Input_Values21"/>
      <sheetName val="수율실적,_전망21"/>
      <sheetName val="1차_내역서21"/>
      <sheetName val="수율실적,_전망19"/>
      <sheetName val="1차_내역서19"/>
      <sheetName val="수율실적,_전망20"/>
      <sheetName val="1차_내역서20"/>
      <sheetName val="9495매손_(2)29"/>
      <sheetName val="Ⅱ부서별계정_(2)28"/>
      <sheetName val="Ⅱ부서별계정_(3)28"/>
      <sheetName val="INDIRECT_OEM28"/>
      <sheetName val="1__5월계정별총실적28"/>
      <sheetName val="2__5월주요계정별실적28"/>
      <sheetName val="팀별비상대책(案)-Ⅰ_요약28"/>
      <sheetName val="Ⅱ_주요항목별-복리후생28"/>
      <sheetName val="과제_진행_현황_정리28"/>
      <sheetName val="참석자_List28"/>
      <sheetName val="잠재프로젝트_입력_1_28"/>
      <sheetName val="공수_방산원가_양식28"/>
      <sheetName val="공수_raw_data28"/>
      <sheetName val="국산화율_(2)28"/>
      <sheetName val="ILS_시험장비_개발비용28"/>
      <sheetName val="ILS_시험장비_개발_공수_재료비_경비28"/>
      <sheetName val="Weekly_Ship27"/>
      <sheetName val="계정별_data27"/>
      <sheetName val="13-1_매출_기여도27"/>
      <sheetName val="96월경계_(2)28"/>
      <sheetName val="일별_가동효율27"/>
      <sheetName val="Salary_Scheam27"/>
      <sheetName val="Achivement_Target27"/>
      <sheetName val="All_Variables27"/>
      <sheetName val="검토서_양식27"/>
      <sheetName val="일_이탈보고27"/>
      <sheetName val="CTV_0228"/>
      <sheetName val="DPS_NO_9912-2K122926"/>
      <sheetName val="Belt_Status-Overall26"/>
      <sheetName val="기본_정보26"/>
      <sheetName val="할증_26"/>
      <sheetName val="Note_226"/>
      <sheetName val="계측기_소요량26"/>
      <sheetName val="Справочники_интерфейса26"/>
      <sheetName val="mm_son_(계획)28"/>
      <sheetName val="결산검증(계획_바여)_(2)28"/>
      <sheetName val="00년_계획전망28"/>
      <sheetName val="Net_OH_SEU28"/>
      <sheetName val="Net_OH_SEK28"/>
      <sheetName val="7L_도전목표28"/>
      <sheetName val="7L_생산계획28"/>
      <sheetName val="1__Supplier_information28"/>
      <sheetName val="FAM4별_가격_산정_28"/>
      <sheetName val="sheet_126"/>
      <sheetName val="2005년_1월_인원(749명)_(4)26"/>
      <sheetName val="2012年6월차이분석-북경_26"/>
      <sheetName val="주간품질_이탈보고26"/>
      <sheetName val="Daily_Trend_Jan26"/>
      <sheetName val="主要型号_材料费_REF26"/>
      <sheetName val="1_ROI산출_근거27"/>
      <sheetName val="산업은행_경영지표27"/>
      <sheetName val="Net_Sales_and_NIBT27"/>
      <sheetName val="Sales_Qty27"/>
      <sheetName val="DECO_FRONT26"/>
      <sheetName val="유효성_검증26"/>
      <sheetName val="Tiziano_Gear_table26"/>
      <sheetName val="_MASTER_PLAN_결재완료본_xlsx26"/>
      <sheetName val="Type_samples26"/>
      <sheetName val="Daily_Schedule26"/>
      <sheetName val="System_NPV26"/>
      <sheetName val="Raw_DATA26"/>
      <sheetName val="총괄속보_XLS26"/>
      <sheetName val="제조직_Pos'정의26"/>
      <sheetName val="INV_STATUS26"/>
      <sheetName val="SI_Bracket_Motor与前面板固定困难改善_xl26"/>
      <sheetName val="OH_목간표26"/>
      <sheetName val="QULIFICATION_Cover26"/>
      <sheetName val="05-26_Info26"/>
      <sheetName val="KPI_TREND26"/>
      <sheetName val="거품감지_및_제거사양26"/>
      <sheetName val="통관수수료_인하내역_(2)26"/>
      <sheetName val="Sheet2_(2)26"/>
      <sheetName val="B053_(990701)공정실적PP%계산26"/>
      <sheetName val="★부서별_비용현황(계획,실적,전실행)26"/>
      <sheetName val="Gear_Tol_&amp;_Design_Factor26"/>
      <sheetName val="ACC_NW26"/>
      <sheetName val="II_SYS26"/>
      <sheetName val="12年国庆目标_(备份-原始)26"/>
      <sheetName val="참고#1__경비계정_목록26"/>
      <sheetName val="(안내)계정,_조직,_화폐26"/>
      <sheetName val="업로드_기준정보_(T03)26"/>
      <sheetName val="(안내)계정,_조직,_화폐,_과제26"/>
      <sheetName val="부문별_CCTR_및_계정목록26"/>
      <sheetName val="#2_부문별_CCTR_및_계정목록26"/>
      <sheetName val="drop_down26"/>
      <sheetName val="CHANNEL_PROFILE26"/>
      <sheetName val="1_1_EQP_A26"/>
      <sheetName val="1_2_EQP_B26"/>
      <sheetName val="1_4_EQP_D26"/>
      <sheetName val="해외MGT_26"/>
      <sheetName val="Sheet1_(3)26"/>
      <sheetName val="PAY_REGISTER~Input_Values26"/>
      <sheetName val="설계변경_유형25"/>
      <sheetName val="2_MKT'G_Expense25"/>
      <sheetName val="수율실적,_전망26"/>
      <sheetName val="1차_내역서26"/>
      <sheetName val="서구_(2)4"/>
      <sheetName val="9495매손_(2)26"/>
      <sheetName val="Belt_Status-Overall23"/>
      <sheetName val="제조직_Pos'정의23"/>
      <sheetName val="통관수수료_인하내역_(2)23"/>
      <sheetName val="Gear_Tol_&amp;_Design_Factor23"/>
      <sheetName val="ACC_NW23"/>
      <sheetName val="II_SYS23"/>
      <sheetName val="12年国庆目标_(备份-原始)23"/>
      <sheetName val="참고#1__경비계정_목록23"/>
      <sheetName val="(안내)계정,_조직,_화폐23"/>
      <sheetName val="업로드_기준정보_(T03)23"/>
      <sheetName val="(안내)계정,_조직,_화폐,_과제23"/>
      <sheetName val="부문별_CCTR_및_계정목록23"/>
      <sheetName val="#2_부문별_CCTR_및_계정목록23"/>
      <sheetName val="drop_down23"/>
      <sheetName val="CHANNEL_PROFILE23"/>
      <sheetName val="1_1_EQP_A23"/>
      <sheetName val="1_2_EQP_B23"/>
      <sheetName val="1_4_EQP_D23"/>
      <sheetName val="해외MGT_23"/>
      <sheetName val="Sheet1_(3)23"/>
      <sheetName val="PAY_REGISTER~Input_Values23"/>
      <sheetName val="설계변경_유형22"/>
      <sheetName val="2_MKT'G_Expense22"/>
      <sheetName val="수율실적,_전망23"/>
      <sheetName val="1차_내역서23"/>
      <sheetName val="Belt_Status-Overall22"/>
      <sheetName val="제조직_Pos'정의22"/>
      <sheetName val="통관수수료_인하내역_(2)22"/>
      <sheetName val="Gear_Tol_&amp;_Design_Factor22"/>
      <sheetName val="ACC_NW22"/>
      <sheetName val="II_SYS22"/>
      <sheetName val="12年国庆目标_(备份-原始)22"/>
      <sheetName val="참고#1__경비계정_목록22"/>
      <sheetName val="(안내)계정,_조직,_화폐22"/>
      <sheetName val="업로드_기준정보_(T03)22"/>
      <sheetName val="(안내)계정,_조직,_화폐,_과제22"/>
      <sheetName val="부문별_CCTR_및_계정목록22"/>
      <sheetName val="#2_부문별_CCTR_및_계정목록22"/>
      <sheetName val="drop_down22"/>
      <sheetName val="CHANNEL_PROFILE22"/>
      <sheetName val="1_1_EQP_A22"/>
      <sheetName val="1_2_EQP_B22"/>
      <sheetName val="1_4_EQP_D22"/>
      <sheetName val="해외MGT_22"/>
      <sheetName val="Sheet1_(3)22"/>
      <sheetName val="PAY_REGISTER~Input_Values22"/>
      <sheetName val="설계변경_유형21"/>
      <sheetName val="2_MKT'G_Expense21"/>
      <sheetName val="수율실적,_전망22"/>
      <sheetName val="1차_내역서22"/>
      <sheetName val="9495매손_(2)27"/>
      <sheetName val="Ⅱ부서별계정_(2)26"/>
      <sheetName val="Ⅱ부서별계정_(3)26"/>
      <sheetName val="INDIRECT_OEM26"/>
      <sheetName val="1__5월계정별총실적26"/>
      <sheetName val="2__5월주요계정별실적26"/>
      <sheetName val="팀별비상대책(案)-Ⅰ_요약26"/>
      <sheetName val="Ⅱ_주요항목별-복리후생26"/>
      <sheetName val="과제_진행_현황_정리26"/>
      <sheetName val="참석자_List26"/>
      <sheetName val="잠재프로젝트_입력_1_26"/>
      <sheetName val="공수_방산원가_양식26"/>
      <sheetName val="공수_raw_data26"/>
      <sheetName val="국산화율_(2)26"/>
      <sheetName val="ILS_시험장비_개발비용26"/>
      <sheetName val="ILS_시험장비_개발_공수_재료비_경비26"/>
      <sheetName val="Weekly_Ship25"/>
      <sheetName val="계정별_data25"/>
      <sheetName val="13-1_매출_기여도25"/>
      <sheetName val="96월경계_(2)26"/>
      <sheetName val="일별_가동효율25"/>
      <sheetName val="Salary_Scheam25"/>
      <sheetName val="Achivement_Target25"/>
      <sheetName val="All_Variables25"/>
      <sheetName val="검토서_양식25"/>
      <sheetName val="일_이탈보고25"/>
      <sheetName val="CTV_0226"/>
      <sheetName val="DPS_NO_9912-2K122924"/>
      <sheetName val="Belt_Status-Overall24"/>
      <sheetName val="기본_정보24"/>
      <sheetName val="할증_24"/>
      <sheetName val="Note_224"/>
      <sheetName val="계측기_소요량24"/>
      <sheetName val="Справочники_интерфейса24"/>
      <sheetName val="mm_son_(계획)26"/>
      <sheetName val="결산검증(계획_바여)_(2)26"/>
      <sheetName val="00년_계획전망26"/>
      <sheetName val="Net_OH_SEU26"/>
      <sheetName val="Net_OH_SEK26"/>
      <sheetName val="7L_도전목표26"/>
      <sheetName val="7L_생산계획26"/>
      <sheetName val="1__Supplier_information26"/>
      <sheetName val="FAM4별_가격_산정_26"/>
      <sheetName val="sheet_124"/>
      <sheetName val="2005년_1월_인원(749명)_(4)24"/>
      <sheetName val="2012年6월차이분석-북경_24"/>
      <sheetName val="주간품질_이탈보고24"/>
      <sheetName val="Daily_Trend_Jan24"/>
      <sheetName val="主要型号_材料费_REF24"/>
      <sheetName val="1_ROI산출_근거25"/>
      <sheetName val="산업은행_경영지표25"/>
      <sheetName val="Net_Sales_and_NIBT25"/>
      <sheetName val="Sales_Qty25"/>
      <sheetName val="DECO_FRONT24"/>
      <sheetName val="유효성_검증24"/>
      <sheetName val="Tiziano_Gear_table24"/>
      <sheetName val="_MASTER_PLAN_결재완료본_xlsx24"/>
      <sheetName val="Type_samples24"/>
      <sheetName val="Daily_Schedule24"/>
      <sheetName val="System_NPV24"/>
      <sheetName val="Raw_DATA24"/>
      <sheetName val="총괄속보_XLS24"/>
      <sheetName val="제조직_Pos'정의24"/>
      <sheetName val="INV_STATUS24"/>
      <sheetName val="SI_Bracket_Motor与前面板固定困难改善_xl24"/>
      <sheetName val="OH_목간표24"/>
      <sheetName val="QULIFICATION_Cover24"/>
      <sheetName val="05-26_Info24"/>
      <sheetName val="KPI_TREND24"/>
      <sheetName val="거품감지_및_제거사양24"/>
      <sheetName val="통관수수료_인하내역_(2)24"/>
      <sheetName val="Sheet2_(2)24"/>
      <sheetName val="B053_(990701)공정실적PP%계산24"/>
      <sheetName val="★부서별_비용현황(계획,실적,전실행)24"/>
      <sheetName val="Gear_Tol_&amp;_Design_Factor24"/>
      <sheetName val="ACC_NW24"/>
      <sheetName val="II_SYS24"/>
      <sheetName val="12年国庆目标_(备份-原始)24"/>
      <sheetName val="참고#1__경비계정_목록24"/>
      <sheetName val="(안내)계정,_조직,_화폐24"/>
      <sheetName val="업로드_기준정보_(T03)24"/>
      <sheetName val="(안내)계정,_조직,_화폐,_과제24"/>
      <sheetName val="부문별_CCTR_및_계정목록24"/>
      <sheetName val="#2_부문별_CCTR_및_계정목록24"/>
      <sheetName val="drop_down24"/>
      <sheetName val="CHANNEL_PROFILE24"/>
      <sheetName val="1_1_EQP_A24"/>
      <sheetName val="1_2_EQP_B24"/>
      <sheetName val="1_4_EQP_D24"/>
      <sheetName val="해외MGT_24"/>
      <sheetName val="Sheet1_(3)24"/>
      <sheetName val="PAY_REGISTER~Input_Values24"/>
      <sheetName val="설계변경_유형23"/>
      <sheetName val="2_MKT'G_Expense23"/>
      <sheetName val="수율실적,_전망24"/>
      <sheetName val="1차_내역서24"/>
      <sheetName val="9495매손_(2)28"/>
      <sheetName val="Ⅱ부서별계정_(2)27"/>
      <sheetName val="Ⅱ부서별계정_(3)27"/>
      <sheetName val="INDIRECT_OEM27"/>
      <sheetName val="1__5월계정별총실적27"/>
      <sheetName val="2__5월주요계정별실적27"/>
      <sheetName val="팀별비상대책(案)-Ⅰ_요약27"/>
      <sheetName val="Ⅱ_주요항목별-복리후생27"/>
      <sheetName val="과제_진행_현황_정리27"/>
      <sheetName val="참석자_List27"/>
      <sheetName val="잠재프로젝트_입력_1_27"/>
      <sheetName val="공수_방산원가_양식27"/>
      <sheetName val="공수_raw_data27"/>
      <sheetName val="국산화율_(2)27"/>
      <sheetName val="ILS_시험장비_개발비용27"/>
      <sheetName val="ILS_시험장비_개발_공수_재료비_경비27"/>
      <sheetName val="Weekly_Ship26"/>
      <sheetName val="계정별_data26"/>
      <sheetName val="13-1_매출_기여도26"/>
      <sheetName val="96월경계_(2)27"/>
      <sheetName val="일별_가동효율26"/>
      <sheetName val="Salary_Scheam26"/>
      <sheetName val="Achivement_Target26"/>
      <sheetName val="All_Variables26"/>
      <sheetName val="검토서_양식26"/>
      <sheetName val="일_이탈보고26"/>
      <sheetName val="CTV_0227"/>
      <sheetName val="DPS_NO_9912-2K122925"/>
      <sheetName val="Belt_Status-Overall25"/>
      <sheetName val="기본_정보25"/>
      <sheetName val="할증_25"/>
      <sheetName val="Note_225"/>
      <sheetName val="계측기_소요량25"/>
      <sheetName val="Справочники_интерфейса25"/>
      <sheetName val="mm_son_(계획)27"/>
      <sheetName val="결산검증(계획_바여)_(2)27"/>
      <sheetName val="00년_계획전망27"/>
      <sheetName val="Net_OH_SEU27"/>
      <sheetName val="Net_OH_SEK27"/>
      <sheetName val="7L_도전목표27"/>
      <sheetName val="7L_생산계획27"/>
      <sheetName val="1__Supplier_information27"/>
      <sheetName val="FAM4별_가격_산정_27"/>
      <sheetName val="sheet_125"/>
      <sheetName val="2005년_1월_인원(749명)_(4)25"/>
      <sheetName val="2012年6월차이분석-북경_25"/>
      <sheetName val="주간품질_이탈보고25"/>
      <sheetName val="Daily_Trend_Jan25"/>
      <sheetName val="主要型号_材料费_REF25"/>
      <sheetName val="1_ROI산출_근거26"/>
      <sheetName val="산업은행_경영지표26"/>
      <sheetName val="Net_Sales_and_NIBT26"/>
      <sheetName val="Sales_Qty26"/>
      <sheetName val="DECO_FRONT25"/>
      <sheetName val="유효성_검증25"/>
      <sheetName val="Tiziano_Gear_table25"/>
      <sheetName val="_MASTER_PLAN_결재완료본_xlsx25"/>
      <sheetName val="Type_samples25"/>
      <sheetName val="Daily_Schedule25"/>
      <sheetName val="System_NPV25"/>
      <sheetName val="Raw_DATA25"/>
      <sheetName val="총괄속보_XLS25"/>
      <sheetName val="제조직_Pos'정의25"/>
      <sheetName val="INV_STATUS25"/>
      <sheetName val="SI_Bracket_Motor与前面板固定困难改善_xl25"/>
      <sheetName val="OH_목간표25"/>
      <sheetName val="QULIFICATION_Cover25"/>
      <sheetName val="05-26_Info25"/>
      <sheetName val="KPI_TREND25"/>
      <sheetName val="거품감지_및_제거사양25"/>
      <sheetName val="통관수수료_인하내역_(2)25"/>
      <sheetName val="Sheet2_(2)25"/>
      <sheetName val="B053_(990701)공정실적PP%계산25"/>
      <sheetName val="★부서별_비용현황(계획,실적,전실행)25"/>
      <sheetName val="Gear_Tol_&amp;_Design_Factor25"/>
      <sheetName val="ACC_NW25"/>
      <sheetName val="II_SYS25"/>
      <sheetName val="12年国庆目标_(备份-原始)25"/>
      <sheetName val="참고#1__경비계정_목록25"/>
      <sheetName val="(안내)계정,_조직,_화폐25"/>
      <sheetName val="업로드_기준정보_(T03)25"/>
      <sheetName val="(안내)계정,_조직,_화폐,_과제25"/>
      <sheetName val="부문별_CCTR_및_계정목록25"/>
      <sheetName val="#2_부문별_CCTR_및_계정목록25"/>
      <sheetName val="drop_down25"/>
      <sheetName val="CHANNEL_PROFILE25"/>
      <sheetName val="1_1_EQP_A25"/>
      <sheetName val="1_2_EQP_B25"/>
      <sheetName val="1_4_EQP_D25"/>
      <sheetName val="해외MGT_25"/>
      <sheetName val="Sheet1_(3)25"/>
      <sheetName val="PAY_REGISTER~Input_Values25"/>
      <sheetName val="설계변경_유형24"/>
      <sheetName val="2_MKT'G_Expense24"/>
      <sheetName val="수율실적,_전망25"/>
      <sheetName val="1차_내역서25"/>
      <sheetName val="9495매손_(2)30"/>
      <sheetName val="Ⅱ부서별계정_(2)29"/>
      <sheetName val="Ⅱ부서별계정_(3)29"/>
      <sheetName val="INDIRECT_OEM29"/>
      <sheetName val="1__5월계정별총실적29"/>
      <sheetName val="2__5월주요계정별실적29"/>
      <sheetName val="팀별비상대책(案)-Ⅰ_요약29"/>
      <sheetName val="Ⅱ_주요항목별-복리후생29"/>
      <sheetName val="과제_진행_현황_정리29"/>
      <sheetName val="참석자_List29"/>
      <sheetName val="잠재프로젝트_입력_1_29"/>
      <sheetName val="공수_방산원가_양식29"/>
      <sheetName val="공수_raw_data29"/>
      <sheetName val="국산화율_(2)29"/>
      <sheetName val="ILS_시험장비_개발비용29"/>
      <sheetName val="ILS_시험장비_개발_공수_재료비_경비29"/>
      <sheetName val="Weekly_Ship28"/>
      <sheetName val="계정별_data28"/>
      <sheetName val="13-1_매출_기여도28"/>
      <sheetName val="96월경계_(2)29"/>
      <sheetName val="일별_가동효율28"/>
      <sheetName val="Salary_Scheam28"/>
      <sheetName val="Achivement_Target28"/>
      <sheetName val="All_Variables28"/>
      <sheetName val="검토서_양식28"/>
      <sheetName val="일_이탈보고28"/>
      <sheetName val="CTV_0229"/>
      <sheetName val="DPS_NO_9912-2K122927"/>
      <sheetName val="Belt_Status-Overall27"/>
      <sheetName val="기본_정보27"/>
      <sheetName val="할증_27"/>
      <sheetName val="Note_227"/>
      <sheetName val="계측기_소요량27"/>
      <sheetName val="Справочники_интерфейса27"/>
      <sheetName val="mm_son_(계획)29"/>
      <sheetName val="결산검증(계획_바여)_(2)29"/>
      <sheetName val="00년_계획전망29"/>
      <sheetName val="Net_OH_SEU29"/>
      <sheetName val="Net_OH_SEK29"/>
      <sheetName val="7L_도전목표29"/>
      <sheetName val="7L_생산계획29"/>
      <sheetName val="1__Supplier_information29"/>
      <sheetName val="FAM4별_가격_산정_29"/>
      <sheetName val="sheet_127"/>
      <sheetName val="2005년_1월_인원(749명)_(4)27"/>
      <sheetName val="2012年6월차이분석-북경_27"/>
      <sheetName val="주간품질_이탈보고27"/>
      <sheetName val="Daily_Trend_Jan27"/>
      <sheetName val="主要型号_材料费_REF27"/>
      <sheetName val="1_ROI산출_근거28"/>
      <sheetName val="산업은행_경영지표28"/>
      <sheetName val="Net_Sales_and_NIBT28"/>
      <sheetName val="Sales_Qty28"/>
      <sheetName val="DECO_FRONT27"/>
      <sheetName val="유효성_검증27"/>
      <sheetName val="Tiziano_Gear_table27"/>
      <sheetName val="_MASTER_PLAN_결재완료본_xlsx27"/>
      <sheetName val="Type_samples27"/>
      <sheetName val="Daily_Schedule27"/>
      <sheetName val="System_NPV27"/>
      <sheetName val="Raw_DATA27"/>
      <sheetName val="총괄속보_XLS27"/>
      <sheetName val="제조직_Pos'정의27"/>
      <sheetName val="INV_STATUS27"/>
      <sheetName val="SI_Bracket_Motor与前面板固定困难改善_xl27"/>
      <sheetName val="OH_목간표27"/>
      <sheetName val="QULIFICATION_Cover27"/>
      <sheetName val="05-26_Info27"/>
      <sheetName val="KPI_TREND27"/>
      <sheetName val="거품감지_및_제거사양27"/>
      <sheetName val="통관수수료_인하내역_(2)27"/>
      <sheetName val="Sheet2_(2)27"/>
      <sheetName val="B053_(990701)공정실적PP%계산27"/>
      <sheetName val="★부서별_비용현황(계획,실적,전실행)27"/>
      <sheetName val="Gear_Tol_&amp;_Design_Factor27"/>
      <sheetName val="ACC_NW27"/>
      <sheetName val="II_SYS27"/>
      <sheetName val="12年国庆目标_(备份-原始)27"/>
      <sheetName val="참고#1__경비계정_목록27"/>
      <sheetName val="(안내)계정,_조직,_화폐27"/>
      <sheetName val="업로드_기준정보_(T03)27"/>
      <sheetName val="(안내)계정,_조직,_화폐,_과제27"/>
      <sheetName val="부문별_CCTR_및_계정목록27"/>
      <sheetName val="#2_부문별_CCTR_및_계정목록27"/>
      <sheetName val="drop_down27"/>
      <sheetName val="CHANNEL_PROFILE27"/>
      <sheetName val="1_1_EQP_A27"/>
      <sheetName val="1_2_EQP_B27"/>
      <sheetName val="1_4_EQP_D27"/>
      <sheetName val="해외MGT_27"/>
      <sheetName val="Sheet1_(3)27"/>
      <sheetName val="PAY_REGISTER~Input_Values27"/>
      <sheetName val="설계변경_유형26"/>
      <sheetName val="2_MKT'G_Expense26"/>
      <sheetName val="수율실적,_전망27"/>
      <sheetName val="1차_내역서27"/>
      <sheetName val="B053_(990701)공정능력PC%계산5"/>
      <sheetName val="FDR-증상별_Trend5"/>
      <sheetName val="사용부품_분석5"/>
      <sheetName val="외주현황_wq15"/>
      <sheetName val="Truong_loi5"/>
      <sheetName val="서구_(2)5"/>
      <sheetName val="9495매손_(2)32"/>
      <sheetName val="Ⅱ부서별계정_(2)31"/>
      <sheetName val="Ⅱ부서별계정_(3)31"/>
      <sheetName val="INDIRECT_OEM31"/>
      <sheetName val="1__5월계정별총실적31"/>
      <sheetName val="2__5월주요계정별실적31"/>
      <sheetName val="팀별비상대책(案)-Ⅰ_요약31"/>
      <sheetName val="Ⅱ_주요항목별-복리후생31"/>
      <sheetName val="과제_진행_현황_정리31"/>
      <sheetName val="참석자_List31"/>
      <sheetName val="잠재프로젝트_입력_1_31"/>
      <sheetName val="공수_방산원가_양식31"/>
      <sheetName val="공수_raw_data31"/>
      <sheetName val="국산화율_(2)31"/>
      <sheetName val="ILS_시험장비_개발비용31"/>
      <sheetName val="ILS_시험장비_개발_공수_재료비_경비31"/>
      <sheetName val="Weekly_Ship30"/>
      <sheetName val="계정별_data30"/>
      <sheetName val="13-1_매출_기여도30"/>
      <sheetName val="96월경계_(2)31"/>
      <sheetName val="일별_가동효율30"/>
      <sheetName val="Salary_Scheam30"/>
      <sheetName val="Achivement_Target30"/>
      <sheetName val="All_Variables30"/>
      <sheetName val="검토서_양식30"/>
      <sheetName val="일_이탈보고30"/>
      <sheetName val="CTV_0231"/>
      <sheetName val="DPS_NO_9912-2K122929"/>
      <sheetName val="Belt_Status-Overall29"/>
      <sheetName val="기본_정보29"/>
      <sheetName val="할증_29"/>
      <sheetName val="Note_229"/>
      <sheetName val="계측기_소요량29"/>
      <sheetName val="Справочники_интерфейса29"/>
      <sheetName val="mm_son_(계획)31"/>
      <sheetName val="결산검증(계획_바여)_(2)31"/>
      <sheetName val="00년_계획전망31"/>
      <sheetName val="Net_OH_SEU31"/>
      <sheetName val="Net_OH_SEK31"/>
      <sheetName val="7L_도전목표31"/>
      <sheetName val="7L_생산계획31"/>
      <sheetName val="1__Supplier_information31"/>
      <sheetName val="FAM4별_가격_산정_31"/>
      <sheetName val="sheet_129"/>
      <sheetName val="2005년_1월_인원(749명)_(4)29"/>
      <sheetName val="2012年6월차이분석-북경_29"/>
      <sheetName val="주간품질_이탈보고29"/>
      <sheetName val="Daily_Trend_Jan29"/>
      <sheetName val="主要型号_材料费_REF29"/>
      <sheetName val="1_ROI산출_근거30"/>
      <sheetName val="산업은행_경영지표30"/>
      <sheetName val="Net_Sales_and_NIBT30"/>
      <sheetName val="Sales_Qty30"/>
      <sheetName val="DECO_FRONT29"/>
      <sheetName val="유효성_검증29"/>
      <sheetName val="Tiziano_Gear_table29"/>
      <sheetName val="_MASTER_PLAN_결재완료본_xlsx29"/>
      <sheetName val="Type_samples29"/>
      <sheetName val="Daily_Schedule29"/>
      <sheetName val="System_NPV29"/>
      <sheetName val="Raw_DATA29"/>
      <sheetName val="총괄속보_XLS29"/>
      <sheetName val="제조직_Pos'정의29"/>
      <sheetName val="INV_STATUS29"/>
      <sheetName val="SI_Bracket_Motor与前面板固定困难改善_xl29"/>
      <sheetName val="OH_목간표29"/>
      <sheetName val="QULIFICATION_Cover29"/>
      <sheetName val="05-26_Info29"/>
      <sheetName val="KPI_TREND29"/>
      <sheetName val="거품감지_및_제거사양29"/>
      <sheetName val="통관수수료_인하내역_(2)29"/>
      <sheetName val="Sheet2_(2)29"/>
      <sheetName val="B053_(990701)공정실적PP%계산29"/>
      <sheetName val="★부서별_비용현황(계획,실적,전실행)29"/>
      <sheetName val="Gear_Tol_&amp;_Design_Factor29"/>
      <sheetName val="ACC_NW29"/>
      <sheetName val="II_SYS29"/>
      <sheetName val="12年国庆目标_(备份-原始)29"/>
      <sheetName val="참고#1__경비계정_목록29"/>
      <sheetName val="(안내)계정,_조직,_화폐29"/>
      <sheetName val="업로드_기준정보_(T03)29"/>
      <sheetName val="(안내)계정,_조직,_화폐,_과제29"/>
      <sheetName val="부문별_CCTR_및_계정목록29"/>
      <sheetName val="#2_부문별_CCTR_및_계정목록29"/>
      <sheetName val="drop_down29"/>
      <sheetName val="CHANNEL_PROFILE29"/>
      <sheetName val="1_1_EQP_A29"/>
      <sheetName val="1_2_EQP_B29"/>
      <sheetName val="1_4_EQP_D29"/>
      <sheetName val="해외MGT_29"/>
      <sheetName val="Sheet1_(3)29"/>
      <sheetName val="PAY_REGISTER~Input_Values29"/>
      <sheetName val="설계변경_유형28"/>
      <sheetName val="2_MKT'G_Expense28"/>
      <sheetName val="수율실적,_전망29"/>
      <sheetName val="1차_내역서29"/>
      <sheetName val="Price_list20"/>
      <sheetName val="T03_기준정보20"/>
      <sheetName val="T04_기준정보20"/>
      <sheetName val="T06_기준정보(List)20"/>
      <sheetName val="T05_기준정보20"/>
      <sheetName val="T06_기준정보20"/>
      <sheetName val="T07_기준정보(List)20"/>
      <sheetName val="T08_기준정보(List)20"/>
      <sheetName val="Data_Validation_Fields20"/>
      <sheetName val="영업_일120"/>
      <sheetName val="Hours_&amp;_D_costs20"/>
      <sheetName val="comps_LFY+20"/>
      <sheetName val="HDI_implied20"/>
      <sheetName val="data_tổng_hợp20"/>
      <sheetName val="참조3)_기타20"/>
      <sheetName val="12월_기타20"/>
      <sheetName val="Cost_center20"/>
      <sheetName val="B053_(990701)공정능력PC%계산7"/>
      <sheetName val="FDR-증상별_Trend7"/>
      <sheetName val="사용부품_분석7"/>
      <sheetName val="외주현황_wq17"/>
      <sheetName val="Truong_loi7"/>
      <sheetName val="서구_(2)7"/>
      <sheetName val="9495매손_(2)31"/>
      <sheetName val="Ⅱ부서별계정_(2)30"/>
      <sheetName val="Ⅱ부서별계정_(3)30"/>
      <sheetName val="INDIRECT_OEM30"/>
      <sheetName val="1__5월계정별총실적30"/>
      <sheetName val="2__5월주요계정별실적30"/>
      <sheetName val="팀별비상대책(案)-Ⅰ_요약30"/>
      <sheetName val="Ⅱ_주요항목별-복리후생30"/>
      <sheetName val="과제_진행_현황_정리30"/>
      <sheetName val="참석자_List30"/>
      <sheetName val="잠재프로젝트_입력_1_30"/>
      <sheetName val="공수_방산원가_양식30"/>
      <sheetName val="공수_raw_data30"/>
      <sheetName val="국산화율_(2)30"/>
      <sheetName val="ILS_시험장비_개발비용30"/>
      <sheetName val="ILS_시험장비_개발_공수_재료비_경비30"/>
      <sheetName val="Weekly_Ship29"/>
      <sheetName val="계정별_data29"/>
      <sheetName val="13-1_매출_기여도29"/>
      <sheetName val="96월경계_(2)30"/>
      <sheetName val="일별_가동효율29"/>
      <sheetName val="Salary_Scheam29"/>
      <sheetName val="Achivement_Target29"/>
      <sheetName val="All_Variables29"/>
      <sheetName val="검토서_양식29"/>
      <sheetName val="일_이탈보고29"/>
      <sheetName val="CTV_0230"/>
      <sheetName val="DPS_NO_9912-2K122928"/>
      <sheetName val="Belt_Status-Overall28"/>
      <sheetName val="기본_정보28"/>
      <sheetName val="할증_28"/>
      <sheetName val="Note_228"/>
      <sheetName val="계측기_소요량28"/>
      <sheetName val="Справочники_интерфейса28"/>
      <sheetName val="mm_son_(계획)30"/>
      <sheetName val="결산검증(계획_바여)_(2)30"/>
      <sheetName val="00년_계획전망30"/>
      <sheetName val="Net_OH_SEU30"/>
      <sheetName val="Net_OH_SEK30"/>
      <sheetName val="7L_도전목표30"/>
      <sheetName val="7L_생산계획30"/>
      <sheetName val="1__Supplier_information30"/>
      <sheetName val="FAM4별_가격_산정_30"/>
      <sheetName val="sheet_128"/>
      <sheetName val="2005년_1월_인원(749명)_(4)28"/>
      <sheetName val="2012年6월차이분석-북경_28"/>
      <sheetName val="주간품질_이탈보고28"/>
      <sheetName val="Daily_Trend_Jan28"/>
      <sheetName val="主要型号_材料费_REF28"/>
      <sheetName val="1_ROI산출_근거29"/>
      <sheetName val="산업은행_경영지표29"/>
      <sheetName val="Net_Sales_and_NIBT29"/>
      <sheetName val="Sales_Qty29"/>
      <sheetName val="DECO_FRONT28"/>
      <sheetName val="유효성_검증28"/>
      <sheetName val="Tiziano_Gear_table28"/>
      <sheetName val="_MASTER_PLAN_결재완료본_xlsx28"/>
      <sheetName val="Type_samples28"/>
      <sheetName val="Daily_Schedule28"/>
      <sheetName val="System_NPV28"/>
      <sheetName val="Raw_DATA28"/>
      <sheetName val="총괄속보_XLS28"/>
      <sheetName val="제조직_Pos'정의28"/>
      <sheetName val="INV_STATUS28"/>
      <sheetName val="SI_Bracket_Motor与前面板固定困难改善_xl28"/>
      <sheetName val="OH_목간표28"/>
      <sheetName val="QULIFICATION_Cover28"/>
      <sheetName val="05-26_Info28"/>
      <sheetName val="KPI_TREND28"/>
      <sheetName val="거품감지_및_제거사양28"/>
      <sheetName val="통관수수료_인하내역_(2)28"/>
      <sheetName val="Sheet2_(2)28"/>
      <sheetName val="B053_(990701)공정실적PP%계산28"/>
      <sheetName val="★부서별_비용현황(계획,실적,전실행)28"/>
      <sheetName val="Gear_Tol_&amp;_Design_Factor28"/>
      <sheetName val="ACC_NW28"/>
      <sheetName val="II_SYS28"/>
      <sheetName val="12年国庆目标_(备份-原始)28"/>
      <sheetName val="참고#1__경비계정_목록28"/>
      <sheetName val="(안내)계정,_조직,_화폐28"/>
      <sheetName val="업로드_기준정보_(T03)28"/>
      <sheetName val="(안내)계정,_조직,_화폐,_과제28"/>
      <sheetName val="부문별_CCTR_및_계정목록28"/>
      <sheetName val="#2_부문별_CCTR_및_계정목록28"/>
      <sheetName val="drop_down28"/>
      <sheetName val="CHANNEL_PROFILE28"/>
      <sheetName val="1_1_EQP_A28"/>
      <sheetName val="1_2_EQP_B28"/>
      <sheetName val="1_4_EQP_D28"/>
      <sheetName val="해외MGT_28"/>
      <sheetName val="Sheet1_(3)28"/>
      <sheetName val="PAY_REGISTER~Input_Values28"/>
      <sheetName val="설계변경_유형27"/>
      <sheetName val="2_MKT'G_Expense27"/>
      <sheetName val="수율실적,_전망28"/>
      <sheetName val="1차_내역서28"/>
      <sheetName val="영업_일119"/>
      <sheetName val="Hours_&amp;_D_costs19"/>
      <sheetName val="T03_기준정보19"/>
      <sheetName val="T04_기준정보19"/>
      <sheetName val="T06_기준정보(List)19"/>
      <sheetName val="T05_기준정보19"/>
      <sheetName val="T06_기준정보19"/>
      <sheetName val="T07_기준정보(List)19"/>
      <sheetName val="T08_기준정보(List)19"/>
      <sheetName val="Price_list19"/>
      <sheetName val="Data_Validation_Fields19"/>
      <sheetName val="comps_LFY+19"/>
      <sheetName val="HDI_implied19"/>
      <sheetName val="참조3)_기타19"/>
      <sheetName val="data_tổng_hợp19"/>
      <sheetName val="12월_기타19"/>
      <sheetName val="Cost_center19"/>
      <sheetName val="B053_(990701)공정능력PC%계산6"/>
      <sheetName val="FDR-증상별_Trend6"/>
      <sheetName val="사용부품_분석6"/>
      <sheetName val="외주현황_wq16"/>
      <sheetName val="Truong_loi6"/>
      <sheetName val="서구_(2)6"/>
      <sheetName val="Muộn Xe Bus"/>
      <sheetName val="WEIGHT"/>
      <sheetName val="2021_04월 구매실적"/>
      <sheetName val="english"/>
      <sheetName val="1부생산계획"/>
      <sheetName val="선택지"/>
      <sheetName val="_x0000_Ï_x0006_u_x0004_"/>
      <sheetName val="@è=_x0000__x0000__x0000__x0000__x0000__x0001__x0000__x0000__x0008_6_x0003__x0000__x0000_SET_x000c__x0000__x0000_INDIRECT "/>
      <sheetName val="IntercompanyAROct2001"/>
      <sheetName val="Summary "/>
      <sheetName val="@è="/>
      <sheetName val="vendor_register22"/>
      <sheetName val="Master_Data22"/>
      <sheetName val="T0a_기준정보(List)19"/>
      <sheetName val="T0b_기준정보(List)19"/>
      <sheetName val="T09_기준정보(List)19"/>
      <sheetName val="금주_Issue20"/>
      <sheetName val="T0C_기준정보(List)19"/>
      <sheetName val="T04_기준정보(List)19"/>
      <sheetName val="(참고)출장비_parameter19"/>
      <sheetName val="3_일반사상19"/>
      <sheetName val="summary_STOCK_AMT19"/>
      <sheetName val="TSE_AR5000_STD4_160108_xlsx13"/>
      <sheetName val="Workbook_Support13"/>
      <sheetName val="Gross_Margin13"/>
      <sheetName val="Theo_dõi_sản_lượng_ngày,_#,_m19"/>
      <sheetName val="LCM_-_SHORTAGE_LIST_MP_W414"/>
      <sheetName val="가이드_정의4"/>
      <sheetName val="L-E_DJ_Mozart+4"/>
      <sheetName val="경로별_유통재고_현황2"/>
      <sheetName val="IECR_Sketches2"/>
      <sheetName val="DVD_LG2"/>
      <sheetName val="VCR_LG2"/>
      <sheetName val="이용효율_월별추이2"/>
      <sheetName val="2_대외공문2"/>
      <sheetName val="1_변경범위2"/>
      <sheetName val="Drop_downs1"/>
      <sheetName val="공정불량율_현황2"/>
      <sheetName val="물량_현황1"/>
      <sheetName val="Your_Salary1"/>
      <sheetName val="LIET_KE_HANG_HOA1"/>
      <sheetName val="TONG_HOP1"/>
      <sheetName val="LIST_PRICE1"/>
      <sheetName val="4월_list-sort(24BOD)_(3)1"/>
      <sheetName val="Worst_Mold1"/>
      <sheetName val="vendor_register21"/>
      <sheetName val="Master_Data21"/>
      <sheetName val="T0a_기준정보(List)18"/>
      <sheetName val="T0b_기준정보(List)18"/>
      <sheetName val="T09_기준정보(List)18"/>
      <sheetName val="금주_Issue19"/>
      <sheetName val="T0C_기준정보(List)18"/>
      <sheetName val="T04_기준정보(List)18"/>
      <sheetName val="(참고)출장비_parameter18"/>
      <sheetName val="3_일반사상18"/>
      <sheetName val="summary_STOCK_AMT18"/>
      <sheetName val="TSE_AR5000_STD4_160108_xlsx12"/>
      <sheetName val="Workbook_Support12"/>
      <sheetName val="Gross_Margin12"/>
      <sheetName val="Theo_dõi_sản_lượng_ngày,_#,_m18"/>
      <sheetName val="LCM_-_SHORTAGE_LIST_MP_W413"/>
      <sheetName val="가이드_정의3"/>
      <sheetName val="L-E_DJ_Mozart+3"/>
      <sheetName val="경로별_유통재고_현황1"/>
      <sheetName val="IECR_Sketches1"/>
      <sheetName val="DVD_LG1"/>
      <sheetName val="VCR_LG1"/>
      <sheetName val="이용효율_월별추이1"/>
      <sheetName val="2_대외공문1"/>
      <sheetName val="1_변경범위1"/>
      <sheetName val="Drop_downs"/>
      <sheetName val="공정불량율_현황1"/>
      <sheetName val="물량_현황"/>
      <sheetName val="Your_Salary"/>
      <sheetName val="LIET_KE_HANG_HOA"/>
      <sheetName val="TONG_HOP"/>
      <sheetName val="LIST_PRICE"/>
      <sheetName val="4월_list-sort(24BOD)_(3)"/>
      <sheetName val="Worst_Mold"/>
      <sheetName val="1.개발개요"/>
      <sheetName val="GRACE"/>
      <sheetName val="9495매손_(2)33"/>
      <sheetName val="mm_son_(계획)32"/>
      <sheetName val="결산검증(계획_바여)_(2)32"/>
      <sheetName val="00년_계획전망32"/>
      <sheetName val="CTV_0232"/>
      <sheetName val="1__Supplier_information32"/>
      <sheetName val="96월경계_(2)32"/>
      <sheetName val="Net_OH_SEU32"/>
      <sheetName val="Net_OH_SEK32"/>
      <sheetName val="Ⅱ부서별계정_(2)32"/>
      <sheetName val="Ⅱ부서별계정_(3)32"/>
      <sheetName val="INDIRECT_OEM32"/>
      <sheetName val="1__5월계정별총실적32"/>
      <sheetName val="2__5월주요계정별실적32"/>
      <sheetName val="팀별비상대책(案)-Ⅰ_요약32"/>
      <sheetName val="Ⅱ_주요항목별-복리후생32"/>
      <sheetName val="과제_진행_현황_정리32"/>
      <sheetName val="참석자_List32"/>
      <sheetName val="잠재프로젝트_입력_1_32"/>
      <sheetName val="공수_방산원가_양식32"/>
      <sheetName val="공수_raw_data32"/>
      <sheetName val="국산화율_(2)32"/>
      <sheetName val="ILS_시험장비_개발비용32"/>
      <sheetName val="ILS_시험장비_개발_공수_재료비_경비32"/>
      <sheetName val="7L_도전목표32"/>
      <sheetName val="7L_생산계획32"/>
      <sheetName val="1_ROI산출_근거31"/>
      <sheetName val="FAM4별_가격_산정_32"/>
      <sheetName val="산업은행_경영지표31"/>
      <sheetName val="_MASTER_PLAN_결재완료본_xlsx30"/>
      <sheetName val="Net_Sales_and_NIBT31"/>
      <sheetName val="Sales_Qty31"/>
      <sheetName val="System_NPV30"/>
      <sheetName val="Type_samples30"/>
      <sheetName val="SI_Bracket_Motor与前面板固定困难改善_xl30"/>
      <sheetName val="Weekly_Ship31"/>
      <sheetName val="계정별_data31"/>
      <sheetName val="일별_가동효율31"/>
      <sheetName val="13-1_매출_기여도31"/>
      <sheetName val="Salary_Scheam31"/>
      <sheetName val="Achivement_Target31"/>
      <sheetName val="All_Variables31"/>
      <sheetName val="검토서_양식31"/>
      <sheetName val="일_이탈보고31"/>
      <sheetName val="DPS_NO_9912-2K122930"/>
      <sheetName val="기본_정보30"/>
      <sheetName val="Note_230"/>
      <sheetName val="할증_30"/>
      <sheetName val="계측기_소요량30"/>
      <sheetName val="sheet_130"/>
      <sheetName val="주간품질_이탈보고30"/>
      <sheetName val="2005년_1월_인원(749명)_(4)30"/>
      <sheetName val="2012年6월차이분석-북경_30"/>
      <sheetName val="主要型号_材料费_REF30"/>
      <sheetName val="Daily_Trend_Jan30"/>
      <sheetName val="Справочники_интерфейса30"/>
      <sheetName val="유효성_검증30"/>
      <sheetName val="DECO_FRONT30"/>
      <sheetName val="Raw_DATA30"/>
      <sheetName val="Tiziano_Gear_table30"/>
      <sheetName val="거품감지_및_제거사양30"/>
      <sheetName val="OH_목간표30"/>
      <sheetName val="B053_(990701)공정실적PP%계산30"/>
      <sheetName val="05-26_Info30"/>
      <sheetName val="KPI_TREND30"/>
      <sheetName val="QULIFICATION_Cover30"/>
      <sheetName val="Daily_Schedule30"/>
      <sheetName val="INV_STATUS30"/>
      <sheetName val="CHANNEL_PROFILE30"/>
      <sheetName val="설계변경_유형29"/>
      <sheetName val="통관수수료_인하내역_(2)30"/>
      <sheetName val="총괄속보_XLS30"/>
      <sheetName val="Sheet2_(2)30"/>
      <sheetName val="★부서별_비용현황(계획,실적,전실행)30"/>
      <sheetName val="drop_down30"/>
      <sheetName val="Gear_Tol_&amp;_Design_Factor30"/>
      <sheetName val="참고#1__경비계정_목록30"/>
      <sheetName val="(안내)계정,_조직,_화폐30"/>
      <sheetName val="업로드_기준정보_(T03)30"/>
      <sheetName val="(안내)계정,_조직,_화폐,_과제30"/>
      <sheetName val="부문별_CCTR_및_계정목록30"/>
      <sheetName val="#2_부문별_CCTR_및_계정목록30"/>
      <sheetName val="Sheet1_(3)30"/>
      <sheetName val="12年国庆目标_(备份-原始)30"/>
      <sheetName val="ACC_NW30"/>
      <sheetName val="II_SYS30"/>
      <sheetName val="1_1_EQP_A30"/>
      <sheetName val="1_2_EQP_B30"/>
      <sheetName val="1_4_EQP_D30"/>
      <sheetName val="Belt_Status-Overall30"/>
      <sheetName val="해외MGT_30"/>
      <sheetName val="PAY_REGISTER~Input_Values30"/>
      <sheetName val="참조3)_기타21"/>
      <sheetName val="수율실적,_전망30"/>
      <sheetName val="2_MKT'G_Expense29"/>
      <sheetName val="제조직_Pos'정의30"/>
      <sheetName val="Price_list21"/>
      <sheetName val="T03_기준정보21"/>
      <sheetName val="T04_기준정보21"/>
      <sheetName val="T06_기준정보(List)21"/>
      <sheetName val="T05_기준정보21"/>
      <sheetName val="T06_기준정보21"/>
      <sheetName val="T07_기준정보(List)21"/>
      <sheetName val="T08_기준정보(List)21"/>
      <sheetName val="Data_Validation_Fields21"/>
      <sheetName val="영업_일121"/>
      <sheetName val="Hours_&amp;_D_costs21"/>
      <sheetName val="comps_LFY+21"/>
      <sheetName val="HDI_implied21"/>
      <sheetName val="data_tổng_hợp21"/>
      <sheetName val="Cost_center21"/>
      <sheetName val="1차_내역서30"/>
      <sheetName val="12월_기타21"/>
      <sheetName val="FDR-증상별_Trend8"/>
      <sheetName val="사용부품_분석8"/>
      <sheetName val="서구_(2)8"/>
      <sheetName val="B053_(990701)공정능력PC%계산8"/>
      <sheetName val="외주현황_wq18"/>
      <sheetName val="Truong_loi8"/>
      <sheetName val="full_(2)"/>
      <sheetName val="Dropdown_항목"/>
      <sheetName val="NEWS_PREV"/>
      <sheetName val="투자비_취합→"/>
      <sheetName val="Muộn_Xe_Bus"/>
      <sheetName val="2021_04월_구매실적"/>
      <sheetName val="Ïu"/>
      <sheetName val="@è=6SETINDIRECT_"/>
      <sheetName val="Summary_"/>
      <sheetName val="mwo원자재"/>
      <sheetName val="GB-IC Villingen GG"/>
      <sheetName val="RAD-Information"/>
      <sheetName val="p2-1"/>
      <sheetName val="SubSelect"/>
      <sheetName val="Sales"/>
      <sheetName val="Reason for shortage"/>
      <sheetName val="대구"/>
      <sheetName val="용연"/>
      <sheetName val="울산"/>
      <sheetName val="구미"/>
      <sheetName val="광주"/>
      <sheetName val="언양"/>
      <sheetName val="진천"/>
      <sheetName val="중연"/>
      <sheetName val="대차"/>
      <sheetName val="Dropdown_항목1"/>
    </sheetNames>
    <sheetDataSet>
      <sheetData sheetId="0">
        <row r="3">
          <cell r="B3" t="str">
            <v>值</v>
          </cell>
        </row>
      </sheetData>
      <sheetData sheetId="1">
        <row r="3">
          <cell r="B3" t="str">
            <v>值</v>
          </cell>
        </row>
      </sheetData>
      <sheetData sheetId="2">
        <row r="3">
          <cell r="B3" t="str">
            <v>值</v>
          </cell>
        </row>
      </sheetData>
      <sheetData sheetId="3">
        <row r="3">
          <cell r="B3" t="str">
            <v>值</v>
          </cell>
        </row>
      </sheetData>
      <sheetData sheetId="4">
        <row r="3">
          <cell r="B3" t="str">
            <v>值</v>
          </cell>
        </row>
      </sheetData>
      <sheetData sheetId="5">
        <row r="3">
          <cell r="B3" t="str">
            <v>值</v>
          </cell>
        </row>
      </sheetData>
      <sheetData sheetId="6"/>
      <sheetData sheetId="7"/>
      <sheetData sheetId="8"/>
      <sheetData sheetId="9">
        <row r="3">
          <cell r="B3" t="str">
            <v>值</v>
          </cell>
        </row>
      </sheetData>
      <sheetData sheetId="10"/>
      <sheetData sheetId="11"/>
      <sheetData sheetId="12">
        <row r="3">
          <cell r="B3" t="str">
            <v>值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>
        <row r="3">
          <cell r="B3" t="str">
            <v>值</v>
          </cell>
        </row>
      </sheetData>
      <sheetData sheetId="46">
        <row r="3">
          <cell r="B3" t="str">
            <v>值</v>
          </cell>
        </row>
      </sheetData>
      <sheetData sheetId="47"/>
      <sheetData sheetId="48"/>
      <sheetData sheetId="49">
        <row r="3">
          <cell r="B3" t="str">
            <v>值</v>
          </cell>
        </row>
      </sheetData>
      <sheetData sheetId="50"/>
      <sheetData sheetId="51"/>
      <sheetData sheetId="52">
        <row r="3">
          <cell r="B3" t="str">
            <v>值</v>
          </cell>
        </row>
      </sheetData>
      <sheetData sheetId="53">
        <row r="3">
          <cell r="B3" t="str">
            <v>值</v>
          </cell>
        </row>
      </sheetData>
      <sheetData sheetId="54">
        <row r="3">
          <cell r="B3" t="str">
            <v>值</v>
          </cell>
        </row>
      </sheetData>
      <sheetData sheetId="55">
        <row r="3">
          <cell r="B3" t="str">
            <v>值</v>
          </cell>
        </row>
      </sheetData>
      <sheetData sheetId="56">
        <row r="3">
          <cell r="B3" t="str">
            <v>值</v>
          </cell>
        </row>
      </sheetData>
      <sheetData sheetId="57">
        <row r="3">
          <cell r="B3" t="str">
            <v>值</v>
          </cell>
        </row>
      </sheetData>
      <sheetData sheetId="58">
        <row r="3">
          <cell r="B3" t="str">
            <v>值</v>
          </cell>
        </row>
      </sheetData>
      <sheetData sheetId="59">
        <row r="3">
          <cell r="B3" t="str">
            <v>值</v>
          </cell>
        </row>
      </sheetData>
      <sheetData sheetId="60">
        <row r="3">
          <cell r="B3" t="str">
            <v>值</v>
          </cell>
        </row>
      </sheetData>
      <sheetData sheetId="61">
        <row r="3">
          <cell r="B3" t="str">
            <v>值</v>
          </cell>
        </row>
      </sheetData>
      <sheetData sheetId="62">
        <row r="3">
          <cell r="B3" t="str">
            <v>值</v>
          </cell>
        </row>
      </sheetData>
      <sheetData sheetId="63">
        <row r="3">
          <cell r="B3" t="str">
            <v>值</v>
          </cell>
        </row>
      </sheetData>
      <sheetData sheetId="64">
        <row r="3">
          <cell r="B3" t="str">
            <v>值</v>
          </cell>
        </row>
      </sheetData>
      <sheetData sheetId="65">
        <row r="3">
          <cell r="B3" t="str">
            <v>值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>
        <row r="3">
          <cell r="B3" t="str">
            <v>值</v>
          </cell>
        </row>
      </sheetData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/>
      <sheetData sheetId="472"/>
      <sheetData sheetId="473">
        <row r="3">
          <cell r="B3" t="str">
            <v>值</v>
          </cell>
        </row>
      </sheetData>
      <sheetData sheetId="474">
        <row r="3">
          <cell r="B3" t="str">
            <v>值</v>
          </cell>
        </row>
      </sheetData>
      <sheetData sheetId="475">
        <row r="3">
          <cell r="B3" t="str">
            <v>值</v>
          </cell>
        </row>
      </sheetData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>
        <row r="3">
          <cell r="B3" t="str">
            <v>值</v>
          </cell>
        </row>
      </sheetData>
      <sheetData sheetId="557">
        <row r="3">
          <cell r="B3" t="str">
            <v>值</v>
          </cell>
        </row>
      </sheetData>
      <sheetData sheetId="558">
        <row r="3">
          <cell r="B3" t="str">
            <v>值</v>
          </cell>
        </row>
      </sheetData>
      <sheetData sheetId="559">
        <row r="3">
          <cell r="B3" t="str">
            <v>值</v>
          </cell>
        </row>
      </sheetData>
      <sheetData sheetId="560">
        <row r="3">
          <cell r="B3" t="str">
            <v>值</v>
          </cell>
        </row>
      </sheetData>
      <sheetData sheetId="561">
        <row r="3">
          <cell r="B3" t="str">
            <v>值</v>
          </cell>
        </row>
      </sheetData>
      <sheetData sheetId="562">
        <row r="3">
          <cell r="B3" t="str">
            <v>值</v>
          </cell>
        </row>
      </sheetData>
      <sheetData sheetId="563">
        <row r="3">
          <cell r="B3" t="str">
            <v>值</v>
          </cell>
        </row>
      </sheetData>
      <sheetData sheetId="564">
        <row r="3">
          <cell r="B3" t="str">
            <v>值</v>
          </cell>
        </row>
      </sheetData>
      <sheetData sheetId="565">
        <row r="3">
          <cell r="B3" t="str">
            <v>值</v>
          </cell>
        </row>
      </sheetData>
      <sheetData sheetId="566">
        <row r="3">
          <cell r="B3" t="str">
            <v>值</v>
          </cell>
        </row>
      </sheetData>
      <sheetData sheetId="567">
        <row r="3">
          <cell r="B3" t="str">
            <v>值</v>
          </cell>
        </row>
      </sheetData>
      <sheetData sheetId="568">
        <row r="3">
          <cell r="B3" t="str">
            <v>值</v>
          </cell>
        </row>
      </sheetData>
      <sheetData sheetId="569">
        <row r="3">
          <cell r="B3" t="str">
            <v>值</v>
          </cell>
        </row>
      </sheetData>
      <sheetData sheetId="570">
        <row r="3">
          <cell r="B3" t="str">
            <v>值</v>
          </cell>
        </row>
      </sheetData>
      <sheetData sheetId="571">
        <row r="3">
          <cell r="B3" t="str">
            <v>值</v>
          </cell>
        </row>
      </sheetData>
      <sheetData sheetId="572">
        <row r="3">
          <cell r="B3" t="str">
            <v>值</v>
          </cell>
        </row>
      </sheetData>
      <sheetData sheetId="573">
        <row r="3">
          <cell r="B3" t="str">
            <v>值</v>
          </cell>
        </row>
      </sheetData>
      <sheetData sheetId="574">
        <row r="3">
          <cell r="B3" t="str">
            <v>值</v>
          </cell>
        </row>
      </sheetData>
      <sheetData sheetId="575">
        <row r="3">
          <cell r="B3" t="str">
            <v>值</v>
          </cell>
        </row>
      </sheetData>
      <sheetData sheetId="576">
        <row r="3">
          <cell r="B3" t="str">
            <v>值</v>
          </cell>
        </row>
      </sheetData>
      <sheetData sheetId="577">
        <row r="3">
          <cell r="B3" t="str">
            <v>值</v>
          </cell>
        </row>
      </sheetData>
      <sheetData sheetId="578">
        <row r="3">
          <cell r="B3" t="str">
            <v>值</v>
          </cell>
        </row>
      </sheetData>
      <sheetData sheetId="579">
        <row r="3">
          <cell r="B3" t="str">
            <v>值</v>
          </cell>
        </row>
      </sheetData>
      <sheetData sheetId="580">
        <row r="3">
          <cell r="B3" t="str">
            <v>值</v>
          </cell>
        </row>
      </sheetData>
      <sheetData sheetId="581">
        <row r="3">
          <cell r="B3" t="str">
            <v>值</v>
          </cell>
        </row>
      </sheetData>
      <sheetData sheetId="582">
        <row r="3">
          <cell r="B3" t="str">
            <v>值</v>
          </cell>
        </row>
      </sheetData>
      <sheetData sheetId="583">
        <row r="3">
          <cell r="B3" t="str">
            <v>值</v>
          </cell>
        </row>
      </sheetData>
      <sheetData sheetId="584">
        <row r="3">
          <cell r="B3" t="str">
            <v>值</v>
          </cell>
        </row>
      </sheetData>
      <sheetData sheetId="585">
        <row r="3">
          <cell r="B3" t="str">
            <v>值</v>
          </cell>
        </row>
      </sheetData>
      <sheetData sheetId="586">
        <row r="3">
          <cell r="B3" t="str">
            <v>值</v>
          </cell>
        </row>
      </sheetData>
      <sheetData sheetId="587">
        <row r="3">
          <cell r="B3" t="str">
            <v>值</v>
          </cell>
        </row>
      </sheetData>
      <sheetData sheetId="588">
        <row r="3">
          <cell r="B3" t="str">
            <v>值</v>
          </cell>
        </row>
      </sheetData>
      <sheetData sheetId="589">
        <row r="3">
          <cell r="B3" t="str">
            <v>值</v>
          </cell>
        </row>
      </sheetData>
      <sheetData sheetId="590">
        <row r="3">
          <cell r="B3" t="str">
            <v>值</v>
          </cell>
        </row>
      </sheetData>
      <sheetData sheetId="591">
        <row r="3">
          <cell r="B3" t="str">
            <v>值</v>
          </cell>
        </row>
      </sheetData>
      <sheetData sheetId="592">
        <row r="3">
          <cell r="B3" t="str">
            <v>值</v>
          </cell>
        </row>
      </sheetData>
      <sheetData sheetId="593">
        <row r="3">
          <cell r="B3" t="str">
            <v>值</v>
          </cell>
        </row>
      </sheetData>
      <sheetData sheetId="594">
        <row r="3">
          <cell r="B3" t="str">
            <v>值</v>
          </cell>
        </row>
      </sheetData>
      <sheetData sheetId="595">
        <row r="3">
          <cell r="B3" t="str">
            <v>值</v>
          </cell>
        </row>
      </sheetData>
      <sheetData sheetId="596">
        <row r="3">
          <cell r="B3" t="str">
            <v>值</v>
          </cell>
        </row>
      </sheetData>
      <sheetData sheetId="597">
        <row r="3">
          <cell r="B3" t="str">
            <v>值</v>
          </cell>
        </row>
      </sheetData>
      <sheetData sheetId="598">
        <row r="3">
          <cell r="B3" t="str">
            <v>值</v>
          </cell>
        </row>
      </sheetData>
      <sheetData sheetId="599">
        <row r="3">
          <cell r="B3" t="str">
            <v>值</v>
          </cell>
        </row>
      </sheetData>
      <sheetData sheetId="600">
        <row r="3">
          <cell r="B3" t="str">
            <v>值</v>
          </cell>
        </row>
      </sheetData>
      <sheetData sheetId="601">
        <row r="3">
          <cell r="B3" t="str">
            <v>值</v>
          </cell>
        </row>
      </sheetData>
      <sheetData sheetId="602">
        <row r="3">
          <cell r="B3" t="str">
            <v>值</v>
          </cell>
        </row>
      </sheetData>
      <sheetData sheetId="603">
        <row r="3">
          <cell r="B3" t="str">
            <v>值</v>
          </cell>
        </row>
      </sheetData>
      <sheetData sheetId="604">
        <row r="3">
          <cell r="B3" t="str">
            <v>值</v>
          </cell>
        </row>
      </sheetData>
      <sheetData sheetId="605">
        <row r="3">
          <cell r="B3" t="str">
            <v>值</v>
          </cell>
        </row>
      </sheetData>
      <sheetData sheetId="606">
        <row r="3">
          <cell r="B3" t="str">
            <v>值</v>
          </cell>
        </row>
      </sheetData>
      <sheetData sheetId="607">
        <row r="3">
          <cell r="B3" t="str">
            <v>值</v>
          </cell>
        </row>
      </sheetData>
      <sheetData sheetId="608">
        <row r="3">
          <cell r="B3" t="str">
            <v>值</v>
          </cell>
        </row>
      </sheetData>
      <sheetData sheetId="609">
        <row r="3">
          <cell r="B3" t="str">
            <v>值</v>
          </cell>
        </row>
      </sheetData>
      <sheetData sheetId="610">
        <row r="3">
          <cell r="B3" t="str">
            <v>值</v>
          </cell>
        </row>
      </sheetData>
      <sheetData sheetId="611">
        <row r="3">
          <cell r="B3" t="str">
            <v>值</v>
          </cell>
        </row>
      </sheetData>
      <sheetData sheetId="612">
        <row r="3">
          <cell r="B3" t="str">
            <v>值</v>
          </cell>
        </row>
      </sheetData>
      <sheetData sheetId="613">
        <row r="3">
          <cell r="B3" t="str">
            <v>值</v>
          </cell>
        </row>
      </sheetData>
      <sheetData sheetId="614">
        <row r="3">
          <cell r="B3" t="str">
            <v>值</v>
          </cell>
        </row>
      </sheetData>
      <sheetData sheetId="615">
        <row r="3">
          <cell r="B3" t="str">
            <v>值</v>
          </cell>
        </row>
      </sheetData>
      <sheetData sheetId="616">
        <row r="3">
          <cell r="B3" t="str">
            <v>值</v>
          </cell>
        </row>
      </sheetData>
      <sheetData sheetId="617">
        <row r="3">
          <cell r="B3" t="str">
            <v>值</v>
          </cell>
        </row>
      </sheetData>
      <sheetData sheetId="618">
        <row r="3">
          <cell r="B3" t="str">
            <v>值</v>
          </cell>
        </row>
      </sheetData>
      <sheetData sheetId="619">
        <row r="3">
          <cell r="B3" t="str">
            <v>值</v>
          </cell>
        </row>
      </sheetData>
      <sheetData sheetId="620">
        <row r="3">
          <cell r="B3" t="str">
            <v>值</v>
          </cell>
        </row>
      </sheetData>
      <sheetData sheetId="621">
        <row r="3">
          <cell r="B3" t="str">
            <v>值</v>
          </cell>
        </row>
      </sheetData>
      <sheetData sheetId="622">
        <row r="3">
          <cell r="B3" t="str">
            <v>值</v>
          </cell>
        </row>
      </sheetData>
      <sheetData sheetId="623">
        <row r="3">
          <cell r="B3" t="str">
            <v>值</v>
          </cell>
        </row>
      </sheetData>
      <sheetData sheetId="624">
        <row r="3">
          <cell r="B3" t="str">
            <v>值</v>
          </cell>
        </row>
      </sheetData>
      <sheetData sheetId="625">
        <row r="3">
          <cell r="B3" t="str">
            <v>值</v>
          </cell>
        </row>
      </sheetData>
      <sheetData sheetId="626">
        <row r="3">
          <cell r="B3" t="str">
            <v>值</v>
          </cell>
        </row>
      </sheetData>
      <sheetData sheetId="627">
        <row r="3">
          <cell r="B3" t="str">
            <v>值</v>
          </cell>
        </row>
      </sheetData>
      <sheetData sheetId="628">
        <row r="3">
          <cell r="B3" t="str">
            <v>值</v>
          </cell>
        </row>
      </sheetData>
      <sheetData sheetId="629">
        <row r="3">
          <cell r="B3" t="str">
            <v>值</v>
          </cell>
        </row>
      </sheetData>
      <sheetData sheetId="630">
        <row r="3">
          <cell r="B3" t="str">
            <v>值</v>
          </cell>
        </row>
      </sheetData>
      <sheetData sheetId="631">
        <row r="3">
          <cell r="B3" t="str">
            <v>值</v>
          </cell>
        </row>
      </sheetData>
      <sheetData sheetId="632">
        <row r="3">
          <cell r="B3" t="str">
            <v>值</v>
          </cell>
        </row>
      </sheetData>
      <sheetData sheetId="633">
        <row r="3">
          <cell r="B3" t="str">
            <v>值</v>
          </cell>
        </row>
      </sheetData>
      <sheetData sheetId="634">
        <row r="3">
          <cell r="B3" t="str">
            <v>值</v>
          </cell>
        </row>
      </sheetData>
      <sheetData sheetId="635">
        <row r="3">
          <cell r="B3" t="str">
            <v>值</v>
          </cell>
        </row>
      </sheetData>
      <sheetData sheetId="636">
        <row r="3">
          <cell r="B3" t="str">
            <v>值</v>
          </cell>
        </row>
      </sheetData>
      <sheetData sheetId="637">
        <row r="3">
          <cell r="B3" t="str">
            <v>值</v>
          </cell>
        </row>
      </sheetData>
      <sheetData sheetId="638">
        <row r="3">
          <cell r="B3" t="str">
            <v>值</v>
          </cell>
        </row>
      </sheetData>
      <sheetData sheetId="639">
        <row r="3">
          <cell r="B3" t="str">
            <v>值</v>
          </cell>
        </row>
      </sheetData>
      <sheetData sheetId="640">
        <row r="3">
          <cell r="B3" t="str">
            <v>值</v>
          </cell>
        </row>
      </sheetData>
      <sheetData sheetId="641">
        <row r="3">
          <cell r="B3" t="str">
            <v>值</v>
          </cell>
        </row>
      </sheetData>
      <sheetData sheetId="642">
        <row r="3">
          <cell r="B3" t="str">
            <v>值</v>
          </cell>
        </row>
      </sheetData>
      <sheetData sheetId="643">
        <row r="3">
          <cell r="B3" t="str">
            <v>值</v>
          </cell>
        </row>
      </sheetData>
      <sheetData sheetId="644">
        <row r="3">
          <cell r="B3" t="str">
            <v>值</v>
          </cell>
        </row>
      </sheetData>
      <sheetData sheetId="645">
        <row r="3">
          <cell r="B3" t="str">
            <v>值</v>
          </cell>
        </row>
      </sheetData>
      <sheetData sheetId="646">
        <row r="3">
          <cell r="B3" t="str">
            <v>值</v>
          </cell>
        </row>
      </sheetData>
      <sheetData sheetId="647">
        <row r="3">
          <cell r="B3" t="str">
            <v>值</v>
          </cell>
        </row>
      </sheetData>
      <sheetData sheetId="648">
        <row r="3">
          <cell r="B3" t="str">
            <v>值</v>
          </cell>
        </row>
      </sheetData>
      <sheetData sheetId="649">
        <row r="3">
          <cell r="B3" t="str">
            <v>值</v>
          </cell>
        </row>
      </sheetData>
      <sheetData sheetId="650">
        <row r="3">
          <cell r="B3" t="str">
            <v>值</v>
          </cell>
        </row>
      </sheetData>
      <sheetData sheetId="651">
        <row r="3">
          <cell r="B3" t="str">
            <v>值</v>
          </cell>
        </row>
      </sheetData>
      <sheetData sheetId="652">
        <row r="3">
          <cell r="B3" t="str">
            <v>值</v>
          </cell>
        </row>
      </sheetData>
      <sheetData sheetId="653">
        <row r="3">
          <cell r="B3" t="str">
            <v>值</v>
          </cell>
        </row>
      </sheetData>
      <sheetData sheetId="654">
        <row r="3">
          <cell r="B3" t="str">
            <v>值</v>
          </cell>
        </row>
      </sheetData>
      <sheetData sheetId="655">
        <row r="3">
          <cell r="B3" t="str">
            <v>值</v>
          </cell>
        </row>
      </sheetData>
      <sheetData sheetId="656">
        <row r="3">
          <cell r="B3" t="str">
            <v>值</v>
          </cell>
        </row>
      </sheetData>
      <sheetData sheetId="657">
        <row r="3">
          <cell r="B3" t="str">
            <v>值</v>
          </cell>
        </row>
      </sheetData>
      <sheetData sheetId="658">
        <row r="3">
          <cell r="B3" t="str">
            <v>值</v>
          </cell>
        </row>
      </sheetData>
      <sheetData sheetId="659">
        <row r="3">
          <cell r="B3" t="str">
            <v>值</v>
          </cell>
        </row>
      </sheetData>
      <sheetData sheetId="660">
        <row r="3">
          <cell r="B3" t="str">
            <v>值</v>
          </cell>
        </row>
      </sheetData>
      <sheetData sheetId="661">
        <row r="3">
          <cell r="B3" t="str">
            <v>值</v>
          </cell>
        </row>
      </sheetData>
      <sheetData sheetId="662">
        <row r="3">
          <cell r="B3" t="str">
            <v>值</v>
          </cell>
        </row>
      </sheetData>
      <sheetData sheetId="663">
        <row r="3">
          <cell r="B3" t="str">
            <v>值</v>
          </cell>
        </row>
      </sheetData>
      <sheetData sheetId="664">
        <row r="3">
          <cell r="B3" t="str">
            <v>值</v>
          </cell>
        </row>
      </sheetData>
      <sheetData sheetId="665">
        <row r="3">
          <cell r="B3" t="str">
            <v>值</v>
          </cell>
        </row>
      </sheetData>
      <sheetData sheetId="666">
        <row r="3">
          <cell r="B3" t="str">
            <v>值</v>
          </cell>
        </row>
      </sheetData>
      <sheetData sheetId="667">
        <row r="3">
          <cell r="B3" t="str">
            <v>值</v>
          </cell>
        </row>
      </sheetData>
      <sheetData sheetId="668">
        <row r="3">
          <cell r="B3" t="str">
            <v>值</v>
          </cell>
        </row>
      </sheetData>
      <sheetData sheetId="669">
        <row r="3">
          <cell r="B3" t="str">
            <v>值</v>
          </cell>
        </row>
      </sheetData>
      <sheetData sheetId="670">
        <row r="3">
          <cell r="B3" t="str">
            <v>值</v>
          </cell>
        </row>
      </sheetData>
      <sheetData sheetId="671">
        <row r="3">
          <cell r="B3" t="str">
            <v>值</v>
          </cell>
        </row>
      </sheetData>
      <sheetData sheetId="672">
        <row r="3">
          <cell r="B3" t="str">
            <v>值</v>
          </cell>
        </row>
      </sheetData>
      <sheetData sheetId="673">
        <row r="3">
          <cell r="B3" t="str">
            <v>值</v>
          </cell>
        </row>
      </sheetData>
      <sheetData sheetId="674">
        <row r="3">
          <cell r="B3" t="str">
            <v>值</v>
          </cell>
        </row>
      </sheetData>
      <sheetData sheetId="675">
        <row r="3">
          <cell r="B3" t="str">
            <v>值</v>
          </cell>
        </row>
      </sheetData>
      <sheetData sheetId="676">
        <row r="3">
          <cell r="B3" t="str">
            <v>值</v>
          </cell>
        </row>
      </sheetData>
      <sheetData sheetId="677">
        <row r="3">
          <cell r="B3" t="str">
            <v>值</v>
          </cell>
        </row>
      </sheetData>
      <sheetData sheetId="678">
        <row r="3">
          <cell r="B3" t="str">
            <v>值</v>
          </cell>
        </row>
      </sheetData>
      <sheetData sheetId="679">
        <row r="3">
          <cell r="B3" t="str">
            <v>值</v>
          </cell>
        </row>
      </sheetData>
      <sheetData sheetId="680">
        <row r="3">
          <cell r="B3" t="str">
            <v>值</v>
          </cell>
        </row>
      </sheetData>
      <sheetData sheetId="681">
        <row r="3">
          <cell r="B3" t="str">
            <v>值</v>
          </cell>
        </row>
      </sheetData>
      <sheetData sheetId="682">
        <row r="3">
          <cell r="B3" t="str">
            <v>值</v>
          </cell>
        </row>
      </sheetData>
      <sheetData sheetId="683">
        <row r="3">
          <cell r="B3" t="str">
            <v>值</v>
          </cell>
        </row>
      </sheetData>
      <sheetData sheetId="684">
        <row r="3">
          <cell r="B3" t="str">
            <v>值</v>
          </cell>
        </row>
      </sheetData>
      <sheetData sheetId="685">
        <row r="3">
          <cell r="B3" t="str">
            <v>值</v>
          </cell>
        </row>
      </sheetData>
      <sheetData sheetId="686">
        <row r="3">
          <cell r="B3" t="str">
            <v>值</v>
          </cell>
        </row>
      </sheetData>
      <sheetData sheetId="687">
        <row r="3">
          <cell r="B3" t="str">
            <v>值</v>
          </cell>
        </row>
      </sheetData>
      <sheetData sheetId="688">
        <row r="3">
          <cell r="B3" t="str">
            <v>值</v>
          </cell>
        </row>
      </sheetData>
      <sheetData sheetId="689">
        <row r="3">
          <cell r="B3" t="str">
            <v>值</v>
          </cell>
        </row>
      </sheetData>
      <sheetData sheetId="690">
        <row r="3">
          <cell r="B3" t="str">
            <v>值</v>
          </cell>
        </row>
      </sheetData>
      <sheetData sheetId="691">
        <row r="3">
          <cell r="B3" t="str">
            <v>值</v>
          </cell>
        </row>
      </sheetData>
      <sheetData sheetId="692">
        <row r="3">
          <cell r="B3" t="str">
            <v>值</v>
          </cell>
        </row>
      </sheetData>
      <sheetData sheetId="693">
        <row r="3">
          <cell r="B3" t="str">
            <v>值</v>
          </cell>
        </row>
      </sheetData>
      <sheetData sheetId="694">
        <row r="3">
          <cell r="B3" t="str">
            <v>值</v>
          </cell>
        </row>
      </sheetData>
      <sheetData sheetId="695">
        <row r="3">
          <cell r="B3" t="str">
            <v>值</v>
          </cell>
        </row>
      </sheetData>
      <sheetData sheetId="696">
        <row r="3">
          <cell r="B3" t="str">
            <v>值</v>
          </cell>
        </row>
      </sheetData>
      <sheetData sheetId="697">
        <row r="3">
          <cell r="B3" t="str">
            <v>值</v>
          </cell>
        </row>
      </sheetData>
      <sheetData sheetId="698">
        <row r="3">
          <cell r="B3" t="str">
            <v>值</v>
          </cell>
        </row>
      </sheetData>
      <sheetData sheetId="699">
        <row r="3">
          <cell r="B3" t="str">
            <v>值</v>
          </cell>
        </row>
      </sheetData>
      <sheetData sheetId="700">
        <row r="3">
          <cell r="B3" t="str">
            <v>值</v>
          </cell>
        </row>
      </sheetData>
      <sheetData sheetId="701">
        <row r="3">
          <cell r="B3" t="str">
            <v>值</v>
          </cell>
        </row>
      </sheetData>
      <sheetData sheetId="702">
        <row r="3">
          <cell r="B3" t="str">
            <v>值</v>
          </cell>
        </row>
      </sheetData>
      <sheetData sheetId="703">
        <row r="3">
          <cell r="B3" t="str">
            <v>值</v>
          </cell>
        </row>
      </sheetData>
      <sheetData sheetId="704">
        <row r="3">
          <cell r="B3" t="str">
            <v>值</v>
          </cell>
        </row>
      </sheetData>
      <sheetData sheetId="705">
        <row r="3">
          <cell r="B3" t="str">
            <v>值</v>
          </cell>
        </row>
      </sheetData>
      <sheetData sheetId="706">
        <row r="3">
          <cell r="B3" t="str">
            <v>值</v>
          </cell>
        </row>
      </sheetData>
      <sheetData sheetId="707">
        <row r="3">
          <cell r="B3" t="str">
            <v>值</v>
          </cell>
        </row>
      </sheetData>
      <sheetData sheetId="708">
        <row r="3">
          <cell r="B3" t="str">
            <v>值</v>
          </cell>
        </row>
      </sheetData>
      <sheetData sheetId="709">
        <row r="3">
          <cell r="B3" t="str">
            <v>值</v>
          </cell>
        </row>
      </sheetData>
      <sheetData sheetId="710">
        <row r="3">
          <cell r="B3" t="str">
            <v>值</v>
          </cell>
        </row>
      </sheetData>
      <sheetData sheetId="711">
        <row r="3">
          <cell r="B3" t="str">
            <v>值</v>
          </cell>
        </row>
      </sheetData>
      <sheetData sheetId="712">
        <row r="3">
          <cell r="B3" t="str">
            <v>值</v>
          </cell>
        </row>
      </sheetData>
      <sheetData sheetId="713">
        <row r="3">
          <cell r="B3" t="str">
            <v>值</v>
          </cell>
        </row>
      </sheetData>
      <sheetData sheetId="714">
        <row r="3">
          <cell r="B3" t="str">
            <v>值</v>
          </cell>
        </row>
      </sheetData>
      <sheetData sheetId="715">
        <row r="3">
          <cell r="B3" t="str">
            <v>值</v>
          </cell>
        </row>
      </sheetData>
      <sheetData sheetId="716">
        <row r="3">
          <cell r="B3" t="str">
            <v>值</v>
          </cell>
        </row>
      </sheetData>
      <sheetData sheetId="717">
        <row r="3">
          <cell r="B3" t="str">
            <v>值</v>
          </cell>
        </row>
      </sheetData>
      <sheetData sheetId="718">
        <row r="3">
          <cell r="B3" t="str">
            <v>值</v>
          </cell>
        </row>
      </sheetData>
      <sheetData sheetId="719">
        <row r="3">
          <cell r="B3" t="str">
            <v>值</v>
          </cell>
        </row>
      </sheetData>
      <sheetData sheetId="720">
        <row r="3">
          <cell r="B3" t="str">
            <v>值</v>
          </cell>
        </row>
      </sheetData>
      <sheetData sheetId="721">
        <row r="3">
          <cell r="B3" t="str">
            <v>值</v>
          </cell>
        </row>
      </sheetData>
      <sheetData sheetId="722">
        <row r="3">
          <cell r="B3" t="str">
            <v>值</v>
          </cell>
        </row>
      </sheetData>
      <sheetData sheetId="723">
        <row r="3">
          <cell r="B3" t="str">
            <v>值</v>
          </cell>
        </row>
      </sheetData>
      <sheetData sheetId="724">
        <row r="3">
          <cell r="B3" t="str">
            <v>值</v>
          </cell>
        </row>
      </sheetData>
      <sheetData sheetId="725">
        <row r="3">
          <cell r="B3" t="str">
            <v>值</v>
          </cell>
        </row>
      </sheetData>
      <sheetData sheetId="726">
        <row r="3">
          <cell r="B3" t="str">
            <v>值</v>
          </cell>
        </row>
      </sheetData>
      <sheetData sheetId="727">
        <row r="3">
          <cell r="B3" t="str">
            <v>值</v>
          </cell>
        </row>
      </sheetData>
      <sheetData sheetId="728">
        <row r="3">
          <cell r="B3" t="str">
            <v>值</v>
          </cell>
        </row>
      </sheetData>
      <sheetData sheetId="729">
        <row r="3">
          <cell r="B3" t="str">
            <v>值</v>
          </cell>
        </row>
      </sheetData>
      <sheetData sheetId="730">
        <row r="3">
          <cell r="B3" t="str">
            <v>值</v>
          </cell>
        </row>
      </sheetData>
      <sheetData sheetId="731">
        <row r="3">
          <cell r="B3" t="str">
            <v>值</v>
          </cell>
        </row>
      </sheetData>
      <sheetData sheetId="732">
        <row r="3">
          <cell r="B3" t="str">
            <v>值</v>
          </cell>
        </row>
      </sheetData>
      <sheetData sheetId="733">
        <row r="3">
          <cell r="B3" t="str">
            <v>值</v>
          </cell>
        </row>
      </sheetData>
      <sheetData sheetId="734">
        <row r="3">
          <cell r="B3" t="str">
            <v>值</v>
          </cell>
        </row>
      </sheetData>
      <sheetData sheetId="735">
        <row r="3">
          <cell r="B3" t="str">
            <v>值</v>
          </cell>
        </row>
      </sheetData>
      <sheetData sheetId="736">
        <row r="3">
          <cell r="B3" t="str">
            <v>值</v>
          </cell>
        </row>
      </sheetData>
      <sheetData sheetId="737">
        <row r="3">
          <cell r="B3" t="str">
            <v>值</v>
          </cell>
        </row>
      </sheetData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>
        <row r="3">
          <cell r="B3" t="str">
            <v>值</v>
          </cell>
        </row>
      </sheetData>
      <sheetData sheetId="750">
        <row r="3">
          <cell r="B3" t="str">
            <v>值</v>
          </cell>
        </row>
      </sheetData>
      <sheetData sheetId="751">
        <row r="3">
          <cell r="B3" t="str">
            <v>值</v>
          </cell>
        </row>
      </sheetData>
      <sheetData sheetId="752">
        <row r="3">
          <cell r="B3" t="str">
            <v>值</v>
          </cell>
        </row>
      </sheetData>
      <sheetData sheetId="753">
        <row r="3">
          <cell r="B3" t="str">
            <v>值</v>
          </cell>
        </row>
      </sheetData>
      <sheetData sheetId="754">
        <row r="3">
          <cell r="B3" t="str">
            <v>值</v>
          </cell>
        </row>
      </sheetData>
      <sheetData sheetId="755">
        <row r="3">
          <cell r="B3" t="str">
            <v>值</v>
          </cell>
        </row>
      </sheetData>
      <sheetData sheetId="756">
        <row r="3">
          <cell r="B3" t="str">
            <v>值</v>
          </cell>
        </row>
      </sheetData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>
        <row r="3">
          <cell r="B3" t="str">
            <v>值</v>
          </cell>
        </row>
      </sheetData>
      <sheetData sheetId="786">
        <row r="3">
          <cell r="B3" t="str">
            <v>值</v>
          </cell>
        </row>
      </sheetData>
      <sheetData sheetId="787">
        <row r="3">
          <cell r="B3" t="str">
            <v>值</v>
          </cell>
        </row>
      </sheetData>
      <sheetData sheetId="788">
        <row r="3">
          <cell r="B3" t="str">
            <v>值</v>
          </cell>
        </row>
      </sheetData>
      <sheetData sheetId="789">
        <row r="3">
          <cell r="B3" t="str">
            <v>值</v>
          </cell>
        </row>
      </sheetData>
      <sheetData sheetId="790">
        <row r="3">
          <cell r="B3" t="str">
            <v>值</v>
          </cell>
        </row>
      </sheetData>
      <sheetData sheetId="791">
        <row r="3">
          <cell r="B3" t="str">
            <v>值</v>
          </cell>
        </row>
      </sheetData>
      <sheetData sheetId="792">
        <row r="3">
          <cell r="B3" t="str">
            <v>值</v>
          </cell>
        </row>
      </sheetData>
      <sheetData sheetId="793">
        <row r="3">
          <cell r="B3" t="str">
            <v>值</v>
          </cell>
        </row>
      </sheetData>
      <sheetData sheetId="794">
        <row r="3">
          <cell r="B3" t="str">
            <v>值</v>
          </cell>
        </row>
      </sheetData>
      <sheetData sheetId="795">
        <row r="3">
          <cell r="B3" t="str">
            <v>值</v>
          </cell>
        </row>
      </sheetData>
      <sheetData sheetId="796">
        <row r="3">
          <cell r="B3" t="str">
            <v>值</v>
          </cell>
        </row>
      </sheetData>
      <sheetData sheetId="797">
        <row r="3">
          <cell r="B3" t="str">
            <v>值</v>
          </cell>
        </row>
      </sheetData>
      <sheetData sheetId="798">
        <row r="3">
          <cell r="B3" t="str">
            <v>值</v>
          </cell>
        </row>
      </sheetData>
      <sheetData sheetId="799">
        <row r="3">
          <cell r="B3" t="str">
            <v>值</v>
          </cell>
        </row>
      </sheetData>
      <sheetData sheetId="800">
        <row r="3">
          <cell r="B3" t="str">
            <v>值</v>
          </cell>
        </row>
      </sheetData>
      <sheetData sheetId="801">
        <row r="3">
          <cell r="B3" t="str">
            <v>值</v>
          </cell>
        </row>
      </sheetData>
      <sheetData sheetId="802">
        <row r="3">
          <cell r="B3" t="str">
            <v>值</v>
          </cell>
        </row>
      </sheetData>
      <sheetData sheetId="803">
        <row r="3">
          <cell r="B3" t="str">
            <v>值</v>
          </cell>
        </row>
      </sheetData>
      <sheetData sheetId="804">
        <row r="3">
          <cell r="B3" t="str">
            <v>值</v>
          </cell>
        </row>
      </sheetData>
      <sheetData sheetId="805">
        <row r="3">
          <cell r="B3" t="str">
            <v>值</v>
          </cell>
        </row>
      </sheetData>
      <sheetData sheetId="806">
        <row r="3">
          <cell r="B3" t="str">
            <v>值</v>
          </cell>
        </row>
      </sheetData>
      <sheetData sheetId="807">
        <row r="3">
          <cell r="B3" t="str">
            <v>值</v>
          </cell>
        </row>
      </sheetData>
      <sheetData sheetId="808">
        <row r="3">
          <cell r="B3" t="str">
            <v>值</v>
          </cell>
        </row>
      </sheetData>
      <sheetData sheetId="809">
        <row r="3">
          <cell r="B3" t="str">
            <v>值</v>
          </cell>
        </row>
      </sheetData>
      <sheetData sheetId="810">
        <row r="3">
          <cell r="B3" t="str">
            <v>值</v>
          </cell>
        </row>
      </sheetData>
      <sheetData sheetId="811">
        <row r="3">
          <cell r="B3" t="str">
            <v>值</v>
          </cell>
        </row>
      </sheetData>
      <sheetData sheetId="812">
        <row r="3">
          <cell r="B3" t="str">
            <v>值</v>
          </cell>
        </row>
      </sheetData>
      <sheetData sheetId="813">
        <row r="3">
          <cell r="B3" t="str">
            <v>值</v>
          </cell>
        </row>
      </sheetData>
      <sheetData sheetId="814">
        <row r="3">
          <cell r="B3" t="str">
            <v>值</v>
          </cell>
        </row>
      </sheetData>
      <sheetData sheetId="815">
        <row r="3">
          <cell r="B3" t="str">
            <v>值</v>
          </cell>
        </row>
      </sheetData>
      <sheetData sheetId="816">
        <row r="3">
          <cell r="B3" t="str">
            <v>值</v>
          </cell>
        </row>
      </sheetData>
      <sheetData sheetId="817">
        <row r="3">
          <cell r="B3" t="str">
            <v>值</v>
          </cell>
        </row>
      </sheetData>
      <sheetData sheetId="818">
        <row r="3">
          <cell r="B3" t="str">
            <v>值</v>
          </cell>
        </row>
      </sheetData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>
        <row r="3">
          <cell r="B3" t="str">
            <v>值</v>
          </cell>
        </row>
      </sheetData>
      <sheetData sheetId="855">
        <row r="3">
          <cell r="B3" t="str">
            <v>值</v>
          </cell>
        </row>
      </sheetData>
      <sheetData sheetId="856">
        <row r="3">
          <cell r="B3" t="str">
            <v>值</v>
          </cell>
        </row>
      </sheetData>
      <sheetData sheetId="857">
        <row r="3">
          <cell r="B3" t="str">
            <v>值</v>
          </cell>
        </row>
      </sheetData>
      <sheetData sheetId="858">
        <row r="3">
          <cell r="B3" t="str">
            <v>值</v>
          </cell>
        </row>
      </sheetData>
      <sheetData sheetId="859">
        <row r="3">
          <cell r="B3" t="str">
            <v>值</v>
          </cell>
        </row>
      </sheetData>
      <sheetData sheetId="860">
        <row r="3">
          <cell r="B3" t="str">
            <v>值</v>
          </cell>
        </row>
      </sheetData>
      <sheetData sheetId="861">
        <row r="3">
          <cell r="B3" t="str">
            <v>值</v>
          </cell>
        </row>
      </sheetData>
      <sheetData sheetId="862">
        <row r="3">
          <cell r="B3" t="str">
            <v>值</v>
          </cell>
        </row>
      </sheetData>
      <sheetData sheetId="863">
        <row r="3">
          <cell r="B3" t="str">
            <v>值</v>
          </cell>
        </row>
      </sheetData>
      <sheetData sheetId="864">
        <row r="3">
          <cell r="B3" t="str">
            <v>值</v>
          </cell>
        </row>
      </sheetData>
      <sheetData sheetId="865">
        <row r="3">
          <cell r="B3" t="str">
            <v>值</v>
          </cell>
        </row>
      </sheetData>
      <sheetData sheetId="866">
        <row r="3">
          <cell r="B3" t="str">
            <v>值</v>
          </cell>
        </row>
      </sheetData>
      <sheetData sheetId="867">
        <row r="3">
          <cell r="B3" t="str">
            <v>值</v>
          </cell>
        </row>
      </sheetData>
      <sheetData sheetId="868">
        <row r="3">
          <cell r="B3" t="str">
            <v>值</v>
          </cell>
        </row>
      </sheetData>
      <sheetData sheetId="869">
        <row r="3">
          <cell r="B3" t="str">
            <v>值</v>
          </cell>
        </row>
      </sheetData>
      <sheetData sheetId="870">
        <row r="3">
          <cell r="B3" t="str">
            <v>值</v>
          </cell>
        </row>
      </sheetData>
      <sheetData sheetId="871">
        <row r="3">
          <cell r="B3" t="str">
            <v>值</v>
          </cell>
        </row>
      </sheetData>
      <sheetData sheetId="872">
        <row r="3">
          <cell r="B3" t="str">
            <v>值</v>
          </cell>
        </row>
      </sheetData>
      <sheetData sheetId="873">
        <row r="3">
          <cell r="B3" t="str">
            <v>值</v>
          </cell>
        </row>
      </sheetData>
      <sheetData sheetId="874">
        <row r="3">
          <cell r="B3" t="str">
            <v>值</v>
          </cell>
        </row>
      </sheetData>
      <sheetData sheetId="875">
        <row r="3">
          <cell r="B3" t="str">
            <v>值</v>
          </cell>
        </row>
      </sheetData>
      <sheetData sheetId="876">
        <row r="3">
          <cell r="B3" t="str">
            <v>值</v>
          </cell>
        </row>
      </sheetData>
      <sheetData sheetId="877">
        <row r="3">
          <cell r="B3" t="str">
            <v>值</v>
          </cell>
        </row>
      </sheetData>
      <sheetData sheetId="878">
        <row r="3">
          <cell r="B3" t="str">
            <v>值</v>
          </cell>
        </row>
      </sheetData>
      <sheetData sheetId="879">
        <row r="3">
          <cell r="B3" t="str">
            <v>值</v>
          </cell>
        </row>
      </sheetData>
      <sheetData sheetId="880">
        <row r="3">
          <cell r="B3" t="str">
            <v>值</v>
          </cell>
        </row>
      </sheetData>
      <sheetData sheetId="881">
        <row r="3">
          <cell r="B3" t="str">
            <v>值</v>
          </cell>
        </row>
      </sheetData>
      <sheetData sheetId="882">
        <row r="3">
          <cell r="B3" t="str">
            <v>值</v>
          </cell>
        </row>
      </sheetData>
      <sheetData sheetId="883">
        <row r="3">
          <cell r="B3" t="str">
            <v>值</v>
          </cell>
        </row>
      </sheetData>
      <sheetData sheetId="884">
        <row r="3">
          <cell r="B3" t="str">
            <v>值</v>
          </cell>
        </row>
      </sheetData>
      <sheetData sheetId="885">
        <row r="3">
          <cell r="B3" t="str">
            <v>值</v>
          </cell>
        </row>
      </sheetData>
      <sheetData sheetId="886">
        <row r="3">
          <cell r="B3" t="str">
            <v>值</v>
          </cell>
        </row>
      </sheetData>
      <sheetData sheetId="887">
        <row r="3">
          <cell r="B3" t="str">
            <v>值</v>
          </cell>
        </row>
      </sheetData>
      <sheetData sheetId="888">
        <row r="3">
          <cell r="B3" t="str">
            <v>值</v>
          </cell>
        </row>
      </sheetData>
      <sheetData sheetId="889">
        <row r="3">
          <cell r="B3" t="str">
            <v>值</v>
          </cell>
        </row>
      </sheetData>
      <sheetData sheetId="890">
        <row r="3">
          <cell r="B3" t="str">
            <v>值</v>
          </cell>
        </row>
      </sheetData>
      <sheetData sheetId="891">
        <row r="3">
          <cell r="B3" t="str">
            <v>值</v>
          </cell>
        </row>
      </sheetData>
      <sheetData sheetId="892">
        <row r="3">
          <cell r="B3" t="str">
            <v>值</v>
          </cell>
        </row>
      </sheetData>
      <sheetData sheetId="893">
        <row r="3">
          <cell r="B3" t="str">
            <v>值</v>
          </cell>
        </row>
      </sheetData>
      <sheetData sheetId="894">
        <row r="3">
          <cell r="B3" t="str">
            <v>值</v>
          </cell>
        </row>
      </sheetData>
      <sheetData sheetId="895">
        <row r="3">
          <cell r="B3" t="str">
            <v>值</v>
          </cell>
        </row>
      </sheetData>
      <sheetData sheetId="896">
        <row r="3">
          <cell r="B3" t="str">
            <v>值</v>
          </cell>
        </row>
      </sheetData>
      <sheetData sheetId="897">
        <row r="3">
          <cell r="B3" t="str">
            <v>值</v>
          </cell>
        </row>
      </sheetData>
      <sheetData sheetId="898">
        <row r="3">
          <cell r="B3" t="str">
            <v>值</v>
          </cell>
        </row>
      </sheetData>
      <sheetData sheetId="899">
        <row r="3">
          <cell r="B3" t="str">
            <v>值</v>
          </cell>
        </row>
      </sheetData>
      <sheetData sheetId="900">
        <row r="3">
          <cell r="B3" t="str">
            <v>值</v>
          </cell>
        </row>
      </sheetData>
      <sheetData sheetId="901">
        <row r="3">
          <cell r="B3" t="str">
            <v>值</v>
          </cell>
        </row>
      </sheetData>
      <sheetData sheetId="902">
        <row r="3">
          <cell r="B3" t="str">
            <v>值</v>
          </cell>
        </row>
      </sheetData>
      <sheetData sheetId="903">
        <row r="3">
          <cell r="B3" t="str">
            <v>值</v>
          </cell>
        </row>
      </sheetData>
      <sheetData sheetId="904">
        <row r="3">
          <cell r="B3" t="str">
            <v>值</v>
          </cell>
        </row>
      </sheetData>
      <sheetData sheetId="905">
        <row r="3">
          <cell r="B3" t="str">
            <v>值</v>
          </cell>
        </row>
      </sheetData>
      <sheetData sheetId="906">
        <row r="3">
          <cell r="B3" t="str">
            <v>值</v>
          </cell>
        </row>
      </sheetData>
      <sheetData sheetId="907">
        <row r="3">
          <cell r="B3" t="str">
            <v>值</v>
          </cell>
        </row>
      </sheetData>
      <sheetData sheetId="908">
        <row r="3">
          <cell r="B3" t="str">
            <v>值</v>
          </cell>
        </row>
      </sheetData>
      <sheetData sheetId="909">
        <row r="3">
          <cell r="B3" t="str">
            <v>值</v>
          </cell>
        </row>
      </sheetData>
      <sheetData sheetId="910">
        <row r="3">
          <cell r="B3" t="str">
            <v>值</v>
          </cell>
        </row>
      </sheetData>
      <sheetData sheetId="911">
        <row r="3">
          <cell r="B3" t="str">
            <v>值</v>
          </cell>
        </row>
      </sheetData>
      <sheetData sheetId="912">
        <row r="3">
          <cell r="B3" t="str">
            <v>值</v>
          </cell>
        </row>
      </sheetData>
      <sheetData sheetId="913">
        <row r="3">
          <cell r="B3" t="str">
            <v>值</v>
          </cell>
        </row>
      </sheetData>
      <sheetData sheetId="914">
        <row r="3">
          <cell r="B3" t="str">
            <v>值</v>
          </cell>
        </row>
      </sheetData>
      <sheetData sheetId="915">
        <row r="3">
          <cell r="B3" t="str">
            <v>值</v>
          </cell>
        </row>
      </sheetData>
      <sheetData sheetId="916">
        <row r="3">
          <cell r="B3" t="str">
            <v>值</v>
          </cell>
        </row>
      </sheetData>
      <sheetData sheetId="917">
        <row r="3">
          <cell r="B3" t="str">
            <v>值</v>
          </cell>
        </row>
      </sheetData>
      <sheetData sheetId="918">
        <row r="3">
          <cell r="B3" t="str">
            <v>值</v>
          </cell>
        </row>
      </sheetData>
      <sheetData sheetId="919">
        <row r="3">
          <cell r="B3" t="str">
            <v>值</v>
          </cell>
        </row>
      </sheetData>
      <sheetData sheetId="920">
        <row r="3">
          <cell r="B3" t="str">
            <v>值</v>
          </cell>
        </row>
      </sheetData>
      <sheetData sheetId="921">
        <row r="3">
          <cell r="B3" t="str">
            <v>值</v>
          </cell>
        </row>
      </sheetData>
      <sheetData sheetId="922">
        <row r="3">
          <cell r="B3" t="str">
            <v>值</v>
          </cell>
        </row>
      </sheetData>
      <sheetData sheetId="923">
        <row r="3">
          <cell r="B3" t="str">
            <v>值</v>
          </cell>
        </row>
      </sheetData>
      <sheetData sheetId="924">
        <row r="3">
          <cell r="B3" t="str">
            <v>值</v>
          </cell>
        </row>
      </sheetData>
      <sheetData sheetId="925">
        <row r="3">
          <cell r="B3" t="str">
            <v>值</v>
          </cell>
        </row>
      </sheetData>
      <sheetData sheetId="926">
        <row r="3">
          <cell r="B3" t="str">
            <v>值</v>
          </cell>
        </row>
      </sheetData>
      <sheetData sheetId="927">
        <row r="3">
          <cell r="B3" t="str">
            <v>值</v>
          </cell>
        </row>
      </sheetData>
      <sheetData sheetId="928">
        <row r="3">
          <cell r="B3" t="str">
            <v>值</v>
          </cell>
        </row>
      </sheetData>
      <sheetData sheetId="929">
        <row r="3">
          <cell r="B3" t="str">
            <v>值</v>
          </cell>
        </row>
      </sheetData>
      <sheetData sheetId="930">
        <row r="3">
          <cell r="B3" t="str">
            <v>值</v>
          </cell>
        </row>
      </sheetData>
      <sheetData sheetId="931">
        <row r="3">
          <cell r="B3" t="str">
            <v>值</v>
          </cell>
        </row>
      </sheetData>
      <sheetData sheetId="932">
        <row r="3">
          <cell r="B3" t="str">
            <v>值</v>
          </cell>
        </row>
      </sheetData>
      <sheetData sheetId="933">
        <row r="3">
          <cell r="B3" t="str">
            <v>值</v>
          </cell>
        </row>
      </sheetData>
      <sheetData sheetId="934">
        <row r="3">
          <cell r="B3" t="str">
            <v>值</v>
          </cell>
        </row>
      </sheetData>
      <sheetData sheetId="935">
        <row r="3">
          <cell r="B3" t="str">
            <v>值</v>
          </cell>
        </row>
      </sheetData>
      <sheetData sheetId="936">
        <row r="3">
          <cell r="B3" t="str">
            <v>值</v>
          </cell>
        </row>
      </sheetData>
      <sheetData sheetId="937">
        <row r="3">
          <cell r="B3" t="str">
            <v>值</v>
          </cell>
        </row>
      </sheetData>
      <sheetData sheetId="938">
        <row r="3">
          <cell r="B3" t="str">
            <v>值</v>
          </cell>
        </row>
      </sheetData>
      <sheetData sheetId="939">
        <row r="3">
          <cell r="B3" t="str">
            <v>值</v>
          </cell>
        </row>
      </sheetData>
      <sheetData sheetId="940">
        <row r="3">
          <cell r="B3" t="str">
            <v>值</v>
          </cell>
        </row>
      </sheetData>
      <sheetData sheetId="941">
        <row r="3">
          <cell r="B3" t="str">
            <v>值</v>
          </cell>
        </row>
      </sheetData>
      <sheetData sheetId="942">
        <row r="3">
          <cell r="B3" t="str">
            <v>值</v>
          </cell>
        </row>
      </sheetData>
      <sheetData sheetId="943">
        <row r="3">
          <cell r="B3" t="str">
            <v>值</v>
          </cell>
        </row>
      </sheetData>
      <sheetData sheetId="944">
        <row r="3">
          <cell r="B3" t="str">
            <v>值</v>
          </cell>
        </row>
      </sheetData>
      <sheetData sheetId="945">
        <row r="3">
          <cell r="B3" t="str">
            <v>值</v>
          </cell>
        </row>
      </sheetData>
      <sheetData sheetId="946">
        <row r="3">
          <cell r="B3" t="str">
            <v>值</v>
          </cell>
        </row>
      </sheetData>
      <sheetData sheetId="947">
        <row r="3">
          <cell r="B3" t="str">
            <v>值</v>
          </cell>
        </row>
      </sheetData>
      <sheetData sheetId="948">
        <row r="3">
          <cell r="B3" t="str">
            <v>值</v>
          </cell>
        </row>
      </sheetData>
      <sheetData sheetId="949">
        <row r="3">
          <cell r="B3" t="str">
            <v>值</v>
          </cell>
        </row>
      </sheetData>
      <sheetData sheetId="950">
        <row r="3">
          <cell r="B3" t="str">
            <v>值</v>
          </cell>
        </row>
      </sheetData>
      <sheetData sheetId="951">
        <row r="3">
          <cell r="B3" t="str">
            <v>值</v>
          </cell>
        </row>
      </sheetData>
      <sheetData sheetId="952">
        <row r="3">
          <cell r="B3" t="str">
            <v>值</v>
          </cell>
        </row>
      </sheetData>
      <sheetData sheetId="953">
        <row r="3">
          <cell r="B3" t="str">
            <v>值</v>
          </cell>
        </row>
      </sheetData>
      <sheetData sheetId="954">
        <row r="3">
          <cell r="B3" t="str">
            <v>值</v>
          </cell>
        </row>
      </sheetData>
      <sheetData sheetId="955">
        <row r="3">
          <cell r="B3" t="str">
            <v>值</v>
          </cell>
        </row>
      </sheetData>
      <sheetData sheetId="956">
        <row r="3">
          <cell r="B3" t="str">
            <v>值</v>
          </cell>
        </row>
      </sheetData>
      <sheetData sheetId="957">
        <row r="3">
          <cell r="B3" t="str">
            <v>值</v>
          </cell>
        </row>
      </sheetData>
      <sheetData sheetId="958">
        <row r="3">
          <cell r="B3" t="str">
            <v>值</v>
          </cell>
        </row>
      </sheetData>
      <sheetData sheetId="959">
        <row r="3">
          <cell r="B3" t="str">
            <v>值</v>
          </cell>
        </row>
      </sheetData>
      <sheetData sheetId="960">
        <row r="3">
          <cell r="B3" t="str">
            <v>值</v>
          </cell>
        </row>
      </sheetData>
      <sheetData sheetId="961">
        <row r="3">
          <cell r="B3" t="str">
            <v>值</v>
          </cell>
        </row>
      </sheetData>
      <sheetData sheetId="962">
        <row r="3">
          <cell r="B3" t="str">
            <v>值</v>
          </cell>
        </row>
      </sheetData>
      <sheetData sheetId="963">
        <row r="3">
          <cell r="B3" t="str">
            <v>值</v>
          </cell>
        </row>
      </sheetData>
      <sheetData sheetId="964">
        <row r="3">
          <cell r="B3" t="str">
            <v>值</v>
          </cell>
        </row>
      </sheetData>
      <sheetData sheetId="965">
        <row r="3">
          <cell r="B3" t="str">
            <v>值</v>
          </cell>
        </row>
      </sheetData>
      <sheetData sheetId="966">
        <row r="3">
          <cell r="B3" t="str">
            <v>值</v>
          </cell>
        </row>
      </sheetData>
      <sheetData sheetId="967">
        <row r="3">
          <cell r="B3" t="str">
            <v>值</v>
          </cell>
        </row>
      </sheetData>
      <sheetData sheetId="968">
        <row r="3">
          <cell r="B3" t="str">
            <v>值</v>
          </cell>
        </row>
      </sheetData>
      <sheetData sheetId="969">
        <row r="3">
          <cell r="B3" t="str">
            <v>值</v>
          </cell>
        </row>
      </sheetData>
      <sheetData sheetId="970">
        <row r="3">
          <cell r="B3" t="str">
            <v>值</v>
          </cell>
        </row>
      </sheetData>
      <sheetData sheetId="971">
        <row r="3">
          <cell r="B3" t="str">
            <v>值</v>
          </cell>
        </row>
      </sheetData>
      <sheetData sheetId="972">
        <row r="3">
          <cell r="B3" t="str">
            <v>值</v>
          </cell>
        </row>
      </sheetData>
      <sheetData sheetId="973">
        <row r="3">
          <cell r="B3" t="str">
            <v>值</v>
          </cell>
        </row>
      </sheetData>
      <sheetData sheetId="974">
        <row r="3">
          <cell r="B3" t="str">
            <v>值</v>
          </cell>
        </row>
      </sheetData>
      <sheetData sheetId="975">
        <row r="3">
          <cell r="B3" t="str">
            <v>值</v>
          </cell>
        </row>
      </sheetData>
      <sheetData sheetId="976">
        <row r="3">
          <cell r="B3" t="str">
            <v>值</v>
          </cell>
        </row>
      </sheetData>
      <sheetData sheetId="977">
        <row r="3">
          <cell r="B3" t="str">
            <v>值</v>
          </cell>
        </row>
      </sheetData>
      <sheetData sheetId="978">
        <row r="3">
          <cell r="B3" t="str">
            <v>值</v>
          </cell>
        </row>
      </sheetData>
      <sheetData sheetId="979">
        <row r="3">
          <cell r="B3" t="str">
            <v>值</v>
          </cell>
        </row>
      </sheetData>
      <sheetData sheetId="980">
        <row r="3">
          <cell r="B3" t="str">
            <v>值</v>
          </cell>
        </row>
      </sheetData>
      <sheetData sheetId="981">
        <row r="3">
          <cell r="B3" t="str">
            <v>值</v>
          </cell>
        </row>
      </sheetData>
      <sheetData sheetId="982">
        <row r="3">
          <cell r="B3" t="str">
            <v>值</v>
          </cell>
        </row>
      </sheetData>
      <sheetData sheetId="983">
        <row r="3">
          <cell r="B3" t="str">
            <v>值</v>
          </cell>
        </row>
      </sheetData>
      <sheetData sheetId="984">
        <row r="3">
          <cell r="B3" t="str">
            <v>值</v>
          </cell>
        </row>
      </sheetData>
      <sheetData sheetId="985">
        <row r="3">
          <cell r="B3" t="str">
            <v>值</v>
          </cell>
        </row>
      </sheetData>
      <sheetData sheetId="986">
        <row r="3">
          <cell r="B3" t="str">
            <v>值</v>
          </cell>
        </row>
      </sheetData>
      <sheetData sheetId="987">
        <row r="3">
          <cell r="B3" t="str">
            <v>值</v>
          </cell>
        </row>
      </sheetData>
      <sheetData sheetId="988">
        <row r="3">
          <cell r="B3" t="str">
            <v>值</v>
          </cell>
        </row>
      </sheetData>
      <sheetData sheetId="989">
        <row r="3">
          <cell r="B3" t="str">
            <v>值</v>
          </cell>
        </row>
      </sheetData>
      <sheetData sheetId="990">
        <row r="3">
          <cell r="B3" t="str">
            <v>值</v>
          </cell>
        </row>
      </sheetData>
      <sheetData sheetId="991">
        <row r="3">
          <cell r="B3" t="str">
            <v>值</v>
          </cell>
        </row>
      </sheetData>
      <sheetData sheetId="992">
        <row r="3">
          <cell r="B3" t="str">
            <v>值</v>
          </cell>
        </row>
      </sheetData>
      <sheetData sheetId="993">
        <row r="3">
          <cell r="B3" t="str">
            <v>值</v>
          </cell>
        </row>
      </sheetData>
      <sheetData sheetId="994">
        <row r="3">
          <cell r="B3" t="str">
            <v>值</v>
          </cell>
        </row>
      </sheetData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>
        <row r="3">
          <cell r="B3" t="str">
            <v>值</v>
          </cell>
        </row>
      </sheetData>
      <sheetData sheetId="1060">
        <row r="3">
          <cell r="B3" t="str">
            <v>值</v>
          </cell>
        </row>
      </sheetData>
      <sheetData sheetId="1061">
        <row r="3">
          <cell r="B3" t="str">
            <v>值</v>
          </cell>
        </row>
      </sheetData>
      <sheetData sheetId="1062">
        <row r="3">
          <cell r="B3" t="str">
            <v>值</v>
          </cell>
        </row>
      </sheetData>
      <sheetData sheetId="1063">
        <row r="3">
          <cell r="B3" t="str">
            <v>值</v>
          </cell>
        </row>
      </sheetData>
      <sheetData sheetId="1064">
        <row r="3">
          <cell r="B3" t="str">
            <v>值</v>
          </cell>
        </row>
      </sheetData>
      <sheetData sheetId="1065">
        <row r="3">
          <cell r="B3" t="str">
            <v>值</v>
          </cell>
        </row>
      </sheetData>
      <sheetData sheetId="1066">
        <row r="3">
          <cell r="B3" t="str">
            <v>值</v>
          </cell>
        </row>
      </sheetData>
      <sheetData sheetId="1067">
        <row r="3">
          <cell r="B3" t="str">
            <v>值</v>
          </cell>
        </row>
      </sheetData>
      <sheetData sheetId="1068">
        <row r="3">
          <cell r="B3" t="str">
            <v>值</v>
          </cell>
        </row>
      </sheetData>
      <sheetData sheetId="1069">
        <row r="3">
          <cell r="B3" t="str">
            <v>值</v>
          </cell>
        </row>
      </sheetData>
      <sheetData sheetId="1070">
        <row r="3">
          <cell r="B3" t="str">
            <v>值</v>
          </cell>
        </row>
      </sheetData>
      <sheetData sheetId="1071">
        <row r="3">
          <cell r="B3" t="str">
            <v>值</v>
          </cell>
        </row>
      </sheetData>
      <sheetData sheetId="1072">
        <row r="3">
          <cell r="B3" t="str">
            <v>值</v>
          </cell>
        </row>
      </sheetData>
      <sheetData sheetId="1073">
        <row r="3">
          <cell r="B3" t="str">
            <v>值</v>
          </cell>
        </row>
      </sheetData>
      <sheetData sheetId="1074">
        <row r="3">
          <cell r="B3" t="str">
            <v>值</v>
          </cell>
        </row>
      </sheetData>
      <sheetData sheetId="1075">
        <row r="3">
          <cell r="B3" t="str">
            <v>值</v>
          </cell>
        </row>
      </sheetData>
      <sheetData sheetId="1076">
        <row r="3">
          <cell r="B3" t="str">
            <v>值</v>
          </cell>
        </row>
      </sheetData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>
        <row r="3">
          <cell r="B3" t="str">
            <v>值</v>
          </cell>
        </row>
      </sheetData>
      <sheetData sheetId="1088">
        <row r="3">
          <cell r="B3" t="str">
            <v>值</v>
          </cell>
        </row>
      </sheetData>
      <sheetData sheetId="1089">
        <row r="3">
          <cell r="B3" t="str">
            <v>值</v>
          </cell>
        </row>
      </sheetData>
      <sheetData sheetId="1090">
        <row r="3">
          <cell r="B3" t="str">
            <v>值</v>
          </cell>
        </row>
      </sheetData>
      <sheetData sheetId="1091">
        <row r="3">
          <cell r="B3" t="str">
            <v>值</v>
          </cell>
        </row>
      </sheetData>
      <sheetData sheetId="1092">
        <row r="3">
          <cell r="B3" t="str">
            <v>值</v>
          </cell>
        </row>
      </sheetData>
      <sheetData sheetId="1093">
        <row r="3">
          <cell r="B3" t="str">
            <v>值</v>
          </cell>
        </row>
      </sheetData>
      <sheetData sheetId="1094">
        <row r="3">
          <cell r="B3" t="str">
            <v>值</v>
          </cell>
        </row>
      </sheetData>
      <sheetData sheetId="1095">
        <row r="3">
          <cell r="B3" t="str">
            <v>值</v>
          </cell>
        </row>
      </sheetData>
      <sheetData sheetId="1096">
        <row r="3">
          <cell r="B3" t="str">
            <v>值</v>
          </cell>
        </row>
      </sheetData>
      <sheetData sheetId="1097">
        <row r="3">
          <cell r="B3" t="str">
            <v>值</v>
          </cell>
        </row>
      </sheetData>
      <sheetData sheetId="1098">
        <row r="3">
          <cell r="B3" t="str">
            <v>值</v>
          </cell>
        </row>
      </sheetData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>
        <row r="3">
          <cell r="B3" t="str">
            <v>值</v>
          </cell>
        </row>
      </sheetData>
      <sheetData sheetId="1105">
        <row r="3">
          <cell r="B3" t="str">
            <v>值</v>
          </cell>
        </row>
      </sheetData>
      <sheetData sheetId="1106">
        <row r="3">
          <cell r="B3" t="str">
            <v>值</v>
          </cell>
        </row>
      </sheetData>
      <sheetData sheetId="1107">
        <row r="3">
          <cell r="B3" t="str">
            <v>值</v>
          </cell>
        </row>
      </sheetData>
      <sheetData sheetId="1108">
        <row r="3">
          <cell r="B3" t="str">
            <v>值</v>
          </cell>
        </row>
      </sheetData>
      <sheetData sheetId="1109">
        <row r="3">
          <cell r="B3" t="str">
            <v>值</v>
          </cell>
        </row>
      </sheetData>
      <sheetData sheetId="1110">
        <row r="3">
          <cell r="B3" t="str">
            <v>值</v>
          </cell>
        </row>
      </sheetData>
      <sheetData sheetId="1111">
        <row r="3">
          <cell r="B3" t="str">
            <v>值</v>
          </cell>
        </row>
      </sheetData>
      <sheetData sheetId="1112">
        <row r="3">
          <cell r="B3" t="str">
            <v>值</v>
          </cell>
        </row>
      </sheetData>
      <sheetData sheetId="1113">
        <row r="3">
          <cell r="B3" t="str">
            <v>值</v>
          </cell>
        </row>
      </sheetData>
      <sheetData sheetId="1114">
        <row r="3">
          <cell r="B3" t="str">
            <v>值</v>
          </cell>
        </row>
      </sheetData>
      <sheetData sheetId="1115">
        <row r="3">
          <cell r="B3" t="str">
            <v>值</v>
          </cell>
        </row>
      </sheetData>
      <sheetData sheetId="1116">
        <row r="3">
          <cell r="B3" t="str">
            <v>值</v>
          </cell>
        </row>
      </sheetData>
      <sheetData sheetId="1117">
        <row r="3">
          <cell r="B3" t="str">
            <v>值</v>
          </cell>
        </row>
      </sheetData>
      <sheetData sheetId="1118">
        <row r="3">
          <cell r="B3" t="str">
            <v>值</v>
          </cell>
        </row>
      </sheetData>
      <sheetData sheetId="1119">
        <row r="3">
          <cell r="B3" t="str">
            <v>值</v>
          </cell>
        </row>
      </sheetData>
      <sheetData sheetId="1120">
        <row r="3">
          <cell r="B3" t="str">
            <v>值</v>
          </cell>
        </row>
      </sheetData>
      <sheetData sheetId="1121">
        <row r="3">
          <cell r="B3" t="str">
            <v>值</v>
          </cell>
        </row>
      </sheetData>
      <sheetData sheetId="1122">
        <row r="3">
          <cell r="B3" t="str">
            <v>值</v>
          </cell>
        </row>
      </sheetData>
      <sheetData sheetId="1123">
        <row r="3">
          <cell r="B3" t="str">
            <v>值</v>
          </cell>
        </row>
      </sheetData>
      <sheetData sheetId="1124">
        <row r="3">
          <cell r="B3" t="str">
            <v>值</v>
          </cell>
        </row>
      </sheetData>
      <sheetData sheetId="1125">
        <row r="3">
          <cell r="B3" t="str">
            <v>值</v>
          </cell>
        </row>
      </sheetData>
      <sheetData sheetId="1126">
        <row r="3">
          <cell r="B3" t="str">
            <v>值</v>
          </cell>
        </row>
      </sheetData>
      <sheetData sheetId="1127">
        <row r="3">
          <cell r="B3" t="str">
            <v>值</v>
          </cell>
        </row>
      </sheetData>
      <sheetData sheetId="1128">
        <row r="3">
          <cell r="B3" t="str">
            <v>值</v>
          </cell>
        </row>
      </sheetData>
      <sheetData sheetId="1129">
        <row r="3">
          <cell r="B3" t="str">
            <v>值</v>
          </cell>
        </row>
      </sheetData>
      <sheetData sheetId="1130">
        <row r="3">
          <cell r="B3" t="str">
            <v>值</v>
          </cell>
        </row>
      </sheetData>
      <sheetData sheetId="1131">
        <row r="3">
          <cell r="B3" t="str">
            <v>值</v>
          </cell>
        </row>
      </sheetData>
      <sheetData sheetId="1132">
        <row r="3">
          <cell r="B3" t="str">
            <v>值</v>
          </cell>
        </row>
      </sheetData>
      <sheetData sheetId="1133">
        <row r="3">
          <cell r="B3" t="str">
            <v>值</v>
          </cell>
        </row>
      </sheetData>
      <sheetData sheetId="1134">
        <row r="3">
          <cell r="B3" t="str">
            <v>值</v>
          </cell>
        </row>
      </sheetData>
      <sheetData sheetId="1135">
        <row r="3">
          <cell r="B3" t="str">
            <v>值</v>
          </cell>
        </row>
      </sheetData>
      <sheetData sheetId="1136">
        <row r="3">
          <cell r="B3" t="str">
            <v>值</v>
          </cell>
        </row>
      </sheetData>
      <sheetData sheetId="1137">
        <row r="3">
          <cell r="B3" t="str">
            <v>值</v>
          </cell>
        </row>
      </sheetData>
      <sheetData sheetId="1138">
        <row r="3">
          <cell r="B3" t="str">
            <v>值</v>
          </cell>
        </row>
      </sheetData>
      <sheetData sheetId="1139">
        <row r="3">
          <cell r="B3" t="str">
            <v>值</v>
          </cell>
        </row>
      </sheetData>
      <sheetData sheetId="1140">
        <row r="3">
          <cell r="B3" t="str">
            <v>值</v>
          </cell>
        </row>
      </sheetData>
      <sheetData sheetId="1141">
        <row r="3">
          <cell r="B3" t="str">
            <v>值</v>
          </cell>
        </row>
      </sheetData>
      <sheetData sheetId="1142">
        <row r="3">
          <cell r="B3" t="str">
            <v>值</v>
          </cell>
        </row>
      </sheetData>
      <sheetData sheetId="1143">
        <row r="3">
          <cell r="B3" t="str">
            <v>值</v>
          </cell>
        </row>
      </sheetData>
      <sheetData sheetId="1144">
        <row r="3">
          <cell r="B3" t="str">
            <v>值</v>
          </cell>
        </row>
      </sheetData>
      <sheetData sheetId="1145">
        <row r="3">
          <cell r="B3" t="str">
            <v>值</v>
          </cell>
        </row>
      </sheetData>
      <sheetData sheetId="1146">
        <row r="3">
          <cell r="B3" t="str">
            <v>值</v>
          </cell>
        </row>
      </sheetData>
      <sheetData sheetId="1147">
        <row r="3">
          <cell r="B3" t="str">
            <v>值</v>
          </cell>
        </row>
      </sheetData>
      <sheetData sheetId="1148">
        <row r="3">
          <cell r="B3" t="str">
            <v>值</v>
          </cell>
        </row>
      </sheetData>
      <sheetData sheetId="1149">
        <row r="3">
          <cell r="B3" t="str">
            <v>值</v>
          </cell>
        </row>
      </sheetData>
      <sheetData sheetId="1150">
        <row r="3">
          <cell r="B3" t="str">
            <v>值</v>
          </cell>
        </row>
      </sheetData>
      <sheetData sheetId="1151">
        <row r="3">
          <cell r="B3" t="str">
            <v>值</v>
          </cell>
        </row>
      </sheetData>
      <sheetData sheetId="1152">
        <row r="3">
          <cell r="B3" t="str">
            <v>值</v>
          </cell>
        </row>
      </sheetData>
      <sheetData sheetId="1153">
        <row r="3">
          <cell r="B3" t="str">
            <v>值</v>
          </cell>
        </row>
      </sheetData>
      <sheetData sheetId="1154">
        <row r="3">
          <cell r="B3" t="str">
            <v>值</v>
          </cell>
        </row>
      </sheetData>
      <sheetData sheetId="1155">
        <row r="3">
          <cell r="B3" t="str">
            <v>值</v>
          </cell>
        </row>
      </sheetData>
      <sheetData sheetId="1156">
        <row r="3">
          <cell r="B3" t="str">
            <v>值</v>
          </cell>
        </row>
      </sheetData>
      <sheetData sheetId="1157">
        <row r="3">
          <cell r="B3" t="str">
            <v>值</v>
          </cell>
        </row>
      </sheetData>
      <sheetData sheetId="1158">
        <row r="3">
          <cell r="B3" t="str">
            <v>值</v>
          </cell>
        </row>
      </sheetData>
      <sheetData sheetId="1159">
        <row r="3">
          <cell r="B3" t="str">
            <v>值</v>
          </cell>
        </row>
      </sheetData>
      <sheetData sheetId="1160">
        <row r="3">
          <cell r="B3" t="str">
            <v>值</v>
          </cell>
        </row>
      </sheetData>
      <sheetData sheetId="1161">
        <row r="3">
          <cell r="B3" t="str">
            <v>值</v>
          </cell>
        </row>
      </sheetData>
      <sheetData sheetId="1162">
        <row r="3">
          <cell r="B3" t="str">
            <v>值</v>
          </cell>
        </row>
      </sheetData>
      <sheetData sheetId="1163">
        <row r="3">
          <cell r="B3" t="str">
            <v>值</v>
          </cell>
        </row>
      </sheetData>
      <sheetData sheetId="1164">
        <row r="3">
          <cell r="B3" t="str">
            <v>值</v>
          </cell>
        </row>
      </sheetData>
      <sheetData sheetId="1165">
        <row r="3">
          <cell r="B3" t="str">
            <v>值</v>
          </cell>
        </row>
      </sheetData>
      <sheetData sheetId="1166">
        <row r="3">
          <cell r="B3" t="str">
            <v>值</v>
          </cell>
        </row>
      </sheetData>
      <sheetData sheetId="1167">
        <row r="3">
          <cell r="B3" t="str">
            <v>值</v>
          </cell>
        </row>
      </sheetData>
      <sheetData sheetId="1168">
        <row r="3">
          <cell r="B3" t="str">
            <v>值</v>
          </cell>
        </row>
      </sheetData>
      <sheetData sheetId="1169">
        <row r="3">
          <cell r="B3" t="str">
            <v>值</v>
          </cell>
        </row>
      </sheetData>
      <sheetData sheetId="1170">
        <row r="3">
          <cell r="B3" t="str">
            <v>值</v>
          </cell>
        </row>
      </sheetData>
      <sheetData sheetId="1171">
        <row r="3">
          <cell r="B3" t="str">
            <v>值</v>
          </cell>
        </row>
      </sheetData>
      <sheetData sheetId="1172">
        <row r="3">
          <cell r="B3" t="str">
            <v>值</v>
          </cell>
        </row>
      </sheetData>
      <sheetData sheetId="1173">
        <row r="3">
          <cell r="B3" t="str">
            <v>值</v>
          </cell>
        </row>
      </sheetData>
      <sheetData sheetId="1174">
        <row r="3">
          <cell r="B3" t="str">
            <v>值</v>
          </cell>
        </row>
      </sheetData>
      <sheetData sheetId="1175">
        <row r="3">
          <cell r="B3" t="str">
            <v>值</v>
          </cell>
        </row>
      </sheetData>
      <sheetData sheetId="1176">
        <row r="3">
          <cell r="B3" t="str">
            <v>值</v>
          </cell>
        </row>
      </sheetData>
      <sheetData sheetId="1177">
        <row r="3">
          <cell r="B3" t="str">
            <v>值</v>
          </cell>
        </row>
      </sheetData>
      <sheetData sheetId="1178">
        <row r="3">
          <cell r="B3" t="str">
            <v>值</v>
          </cell>
        </row>
      </sheetData>
      <sheetData sheetId="1179">
        <row r="3">
          <cell r="B3" t="str">
            <v>值</v>
          </cell>
        </row>
      </sheetData>
      <sheetData sheetId="1180">
        <row r="3">
          <cell r="B3" t="str">
            <v>值</v>
          </cell>
        </row>
      </sheetData>
      <sheetData sheetId="1181">
        <row r="3">
          <cell r="B3" t="str">
            <v>值</v>
          </cell>
        </row>
      </sheetData>
      <sheetData sheetId="1182">
        <row r="3">
          <cell r="B3" t="str">
            <v>值</v>
          </cell>
        </row>
      </sheetData>
      <sheetData sheetId="1183" refreshError="1"/>
      <sheetData sheetId="1184">
        <row r="3">
          <cell r="B3" t="str">
            <v>值</v>
          </cell>
        </row>
      </sheetData>
      <sheetData sheetId="1185">
        <row r="3">
          <cell r="B3" t="str">
            <v>值</v>
          </cell>
        </row>
      </sheetData>
      <sheetData sheetId="1186">
        <row r="3">
          <cell r="B3" t="str">
            <v>值</v>
          </cell>
        </row>
      </sheetData>
      <sheetData sheetId="1187">
        <row r="3">
          <cell r="B3" t="str">
            <v>值</v>
          </cell>
        </row>
      </sheetData>
      <sheetData sheetId="1188">
        <row r="3">
          <cell r="B3" t="str">
            <v>值</v>
          </cell>
        </row>
      </sheetData>
      <sheetData sheetId="1189">
        <row r="3">
          <cell r="B3" t="str">
            <v>值</v>
          </cell>
        </row>
      </sheetData>
      <sheetData sheetId="1190">
        <row r="3">
          <cell r="B3" t="str">
            <v>值</v>
          </cell>
        </row>
      </sheetData>
      <sheetData sheetId="1191">
        <row r="3">
          <cell r="B3" t="str">
            <v>值</v>
          </cell>
        </row>
      </sheetData>
      <sheetData sheetId="1192">
        <row r="3">
          <cell r="B3" t="str">
            <v>值</v>
          </cell>
        </row>
      </sheetData>
      <sheetData sheetId="1193">
        <row r="3">
          <cell r="B3" t="str">
            <v>值</v>
          </cell>
        </row>
      </sheetData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>
        <row r="3">
          <cell r="B3" t="str">
            <v>值</v>
          </cell>
        </row>
      </sheetData>
      <sheetData sheetId="1247">
        <row r="3">
          <cell r="B3" t="str">
            <v>值</v>
          </cell>
        </row>
      </sheetData>
      <sheetData sheetId="1248">
        <row r="3">
          <cell r="B3" t="str">
            <v>值</v>
          </cell>
        </row>
      </sheetData>
      <sheetData sheetId="1249" refreshError="1"/>
      <sheetData sheetId="1250" refreshError="1"/>
      <sheetData sheetId="1251" refreshError="1"/>
      <sheetData sheetId="1252">
        <row r="3">
          <cell r="B3" t="str">
            <v>值</v>
          </cell>
        </row>
      </sheetData>
      <sheetData sheetId="1253">
        <row r="3">
          <cell r="B3" t="str">
            <v>值</v>
          </cell>
        </row>
      </sheetData>
      <sheetData sheetId="1254">
        <row r="3">
          <cell r="B3" t="str">
            <v>值</v>
          </cell>
        </row>
      </sheetData>
      <sheetData sheetId="1255">
        <row r="3">
          <cell r="B3" t="str">
            <v>值</v>
          </cell>
        </row>
      </sheetData>
      <sheetData sheetId="1256">
        <row r="3">
          <cell r="B3" t="str">
            <v>值</v>
          </cell>
        </row>
      </sheetData>
      <sheetData sheetId="1257">
        <row r="3">
          <cell r="B3" t="str">
            <v>值</v>
          </cell>
        </row>
      </sheetData>
      <sheetData sheetId="1258">
        <row r="3">
          <cell r="B3" t="str">
            <v>值</v>
          </cell>
        </row>
      </sheetData>
      <sheetData sheetId="1259">
        <row r="3">
          <cell r="B3" t="str">
            <v>值</v>
          </cell>
        </row>
      </sheetData>
      <sheetData sheetId="1260">
        <row r="3">
          <cell r="B3" t="str">
            <v>值</v>
          </cell>
        </row>
      </sheetData>
      <sheetData sheetId="1261">
        <row r="3">
          <cell r="B3" t="str">
            <v>值</v>
          </cell>
        </row>
      </sheetData>
      <sheetData sheetId="1262">
        <row r="3">
          <cell r="B3" t="str">
            <v>值</v>
          </cell>
        </row>
      </sheetData>
      <sheetData sheetId="1263">
        <row r="3">
          <cell r="B3" t="str">
            <v>值</v>
          </cell>
        </row>
      </sheetData>
      <sheetData sheetId="1264">
        <row r="3">
          <cell r="B3" t="str">
            <v>值</v>
          </cell>
        </row>
      </sheetData>
      <sheetData sheetId="1265">
        <row r="3">
          <cell r="B3" t="str">
            <v>值</v>
          </cell>
        </row>
      </sheetData>
      <sheetData sheetId="1266">
        <row r="3">
          <cell r="B3" t="str">
            <v>值</v>
          </cell>
        </row>
      </sheetData>
      <sheetData sheetId="1267">
        <row r="3">
          <cell r="B3" t="str">
            <v>值</v>
          </cell>
        </row>
      </sheetData>
      <sheetData sheetId="1268">
        <row r="3">
          <cell r="B3" t="str">
            <v>值</v>
          </cell>
        </row>
      </sheetData>
      <sheetData sheetId="1269">
        <row r="3">
          <cell r="B3" t="str">
            <v>值</v>
          </cell>
        </row>
      </sheetData>
      <sheetData sheetId="1270">
        <row r="3">
          <cell r="B3" t="str">
            <v>值</v>
          </cell>
        </row>
      </sheetData>
      <sheetData sheetId="1271">
        <row r="3">
          <cell r="B3" t="str">
            <v>值</v>
          </cell>
        </row>
      </sheetData>
      <sheetData sheetId="1272">
        <row r="3">
          <cell r="B3" t="str">
            <v>值</v>
          </cell>
        </row>
      </sheetData>
      <sheetData sheetId="1273">
        <row r="3">
          <cell r="B3" t="str">
            <v>值</v>
          </cell>
        </row>
      </sheetData>
      <sheetData sheetId="1274">
        <row r="3">
          <cell r="B3" t="str">
            <v>值</v>
          </cell>
        </row>
      </sheetData>
      <sheetData sheetId="1275">
        <row r="3">
          <cell r="B3" t="str">
            <v>值</v>
          </cell>
        </row>
      </sheetData>
      <sheetData sheetId="1276">
        <row r="3">
          <cell r="B3" t="str">
            <v>值</v>
          </cell>
        </row>
      </sheetData>
      <sheetData sheetId="1277">
        <row r="3">
          <cell r="B3" t="str">
            <v>值</v>
          </cell>
        </row>
      </sheetData>
      <sheetData sheetId="1278">
        <row r="3">
          <cell r="B3" t="str">
            <v>值</v>
          </cell>
        </row>
      </sheetData>
      <sheetData sheetId="1279">
        <row r="3">
          <cell r="B3" t="str">
            <v>值</v>
          </cell>
        </row>
      </sheetData>
      <sheetData sheetId="1280">
        <row r="3">
          <cell r="B3" t="str">
            <v>值</v>
          </cell>
        </row>
      </sheetData>
      <sheetData sheetId="1281">
        <row r="3">
          <cell r="B3" t="str">
            <v>值</v>
          </cell>
        </row>
      </sheetData>
      <sheetData sheetId="1282">
        <row r="3">
          <cell r="B3" t="str">
            <v>值</v>
          </cell>
        </row>
      </sheetData>
      <sheetData sheetId="1283">
        <row r="3">
          <cell r="B3" t="str">
            <v>值</v>
          </cell>
        </row>
      </sheetData>
      <sheetData sheetId="1284">
        <row r="3">
          <cell r="B3" t="str">
            <v>值</v>
          </cell>
        </row>
      </sheetData>
      <sheetData sheetId="1285">
        <row r="3">
          <cell r="B3" t="str">
            <v>值</v>
          </cell>
        </row>
      </sheetData>
      <sheetData sheetId="1286">
        <row r="3">
          <cell r="B3" t="str">
            <v>值</v>
          </cell>
        </row>
      </sheetData>
      <sheetData sheetId="1287">
        <row r="3">
          <cell r="B3" t="str">
            <v>值</v>
          </cell>
        </row>
      </sheetData>
      <sheetData sheetId="1288">
        <row r="3">
          <cell r="B3" t="str">
            <v>值</v>
          </cell>
        </row>
      </sheetData>
      <sheetData sheetId="1289">
        <row r="3">
          <cell r="B3" t="str">
            <v>值</v>
          </cell>
        </row>
      </sheetData>
      <sheetData sheetId="1290">
        <row r="3">
          <cell r="B3" t="str">
            <v>值</v>
          </cell>
        </row>
      </sheetData>
      <sheetData sheetId="1291">
        <row r="3">
          <cell r="B3" t="str">
            <v>值</v>
          </cell>
        </row>
      </sheetData>
      <sheetData sheetId="1292">
        <row r="3">
          <cell r="B3" t="str">
            <v>值</v>
          </cell>
        </row>
      </sheetData>
      <sheetData sheetId="1293">
        <row r="3">
          <cell r="B3" t="str">
            <v>值</v>
          </cell>
        </row>
      </sheetData>
      <sheetData sheetId="1294">
        <row r="3">
          <cell r="B3" t="str">
            <v>值</v>
          </cell>
        </row>
      </sheetData>
      <sheetData sheetId="1295">
        <row r="3">
          <cell r="B3" t="str">
            <v>值</v>
          </cell>
        </row>
      </sheetData>
      <sheetData sheetId="1296">
        <row r="3">
          <cell r="B3" t="str">
            <v>值</v>
          </cell>
        </row>
      </sheetData>
      <sheetData sheetId="1297">
        <row r="3">
          <cell r="B3" t="str">
            <v>值</v>
          </cell>
        </row>
      </sheetData>
      <sheetData sheetId="1298">
        <row r="3">
          <cell r="B3" t="str">
            <v>值</v>
          </cell>
        </row>
      </sheetData>
      <sheetData sheetId="1299">
        <row r="3">
          <cell r="B3" t="str">
            <v>值</v>
          </cell>
        </row>
      </sheetData>
      <sheetData sheetId="1300">
        <row r="3">
          <cell r="B3" t="str">
            <v>值</v>
          </cell>
        </row>
      </sheetData>
      <sheetData sheetId="1301">
        <row r="3">
          <cell r="B3" t="str">
            <v>值</v>
          </cell>
        </row>
      </sheetData>
      <sheetData sheetId="1302">
        <row r="3">
          <cell r="B3" t="str">
            <v>值</v>
          </cell>
        </row>
      </sheetData>
      <sheetData sheetId="1303">
        <row r="3">
          <cell r="B3" t="str">
            <v>值</v>
          </cell>
        </row>
      </sheetData>
      <sheetData sheetId="1304">
        <row r="3">
          <cell r="B3" t="str">
            <v>值</v>
          </cell>
        </row>
      </sheetData>
      <sheetData sheetId="1305">
        <row r="3">
          <cell r="B3" t="str">
            <v>值</v>
          </cell>
        </row>
      </sheetData>
      <sheetData sheetId="1306">
        <row r="3">
          <cell r="B3" t="str">
            <v>值</v>
          </cell>
        </row>
      </sheetData>
      <sheetData sheetId="1307">
        <row r="3">
          <cell r="B3" t="str">
            <v>值</v>
          </cell>
        </row>
      </sheetData>
      <sheetData sheetId="1308">
        <row r="3">
          <cell r="B3" t="str">
            <v>值</v>
          </cell>
        </row>
      </sheetData>
      <sheetData sheetId="1309">
        <row r="3">
          <cell r="B3" t="str">
            <v>值</v>
          </cell>
        </row>
      </sheetData>
      <sheetData sheetId="1310">
        <row r="3">
          <cell r="B3" t="str">
            <v>值</v>
          </cell>
        </row>
      </sheetData>
      <sheetData sheetId="1311">
        <row r="3">
          <cell r="B3" t="str">
            <v>值</v>
          </cell>
        </row>
      </sheetData>
      <sheetData sheetId="1312">
        <row r="3">
          <cell r="B3" t="str">
            <v>值</v>
          </cell>
        </row>
      </sheetData>
      <sheetData sheetId="1313">
        <row r="3">
          <cell r="B3" t="str">
            <v>值</v>
          </cell>
        </row>
      </sheetData>
      <sheetData sheetId="1314">
        <row r="3">
          <cell r="B3" t="str">
            <v>值</v>
          </cell>
        </row>
      </sheetData>
      <sheetData sheetId="1315">
        <row r="3">
          <cell r="B3" t="str">
            <v>值</v>
          </cell>
        </row>
      </sheetData>
      <sheetData sheetId="1316">
        <row r="3">
          <cell r="B3" t="str">
            <v>值</v>
          </cell>
        </row>
      </sheetData>
      <sheetData sheetId="1317">
        <row r="3">
          <cell r="B3" t="str">
            <v>值</v>
          </cell>
        </row>
      </sheetData>
      <sheetData sheetId="1318">
        <row r="3">
          <cell r="B3" t="str">
            <v>值</v>
          </cell>
        </row>
      </sheetData>
      <sheetData sheetId="1319">
        <row r="3">
          <cell r="B3" t="str">
            <v>值</v>
          </cell>
        </row>
      </sheetData>
      <sheetData sheetId="1320">
        <row r="3">
          <cell r="B3" t="str">
            <v>值</v>
          </cell>
        </row>
      </sheetData>
      <sheetData sheetId="1321">
        <row r="3">
          <cell r="B3" t="str">
            <v>值</v>
          </cell>
        </row>
      </sheetData>
      <sheetData sheetId="1322">
        <row r="3">
          <cell r="B3" t="str">
            <v>值</v>
          </cell>
        </row>
      </sheetData>
      <sheetData sheetId="1323">
        <row r="3">
          <cell r="B3" t="str">
            <v>值</v>
          </cell>
        </row>
      </sheetData>
      <sheetData sheetId="1324">
        <row r="3">
          <cell r="B3" t="str">
            <v>值</v>
          </cell>
        </row>
      </sheetData>
      <sheetData sheetId="1325">
        <row r="3">
          <cell r="B3" t="str">
            <v>值</v>
          </cell>
        </row>
      </sheetData>
      <sheetData sheetId="1326">
        <row r="3">
          <cell r="B3" t="str">
            <v>值</v>
          </cell>
        </row>
      </sheetData>
      <sheetData sheetId="1327">
        <row r="3">
          <cell r="B3" t="str">
            <v>值</v>
          </cell>
        </row>
      </sheetData>
      <sheetData sheetId="1328">
        <row r="3">
          <cell r="B3" t="str">
            <v>值</v>
          </cell>
        </row>
      </sheetData>
      <sheetData sheetId="1329">
        <row r="3">
          <cell r="B3" t="str">
            <v>值</v>
          </cell>
        </row>
      </sheetData>
      <sheetData sheetId="1330">
        <row r="3">
          <cell r="B3" t="str">
            <v>值</v>
          </cell>
        </row>
      </sheetData>
      <sheetData sheetId="1331">
        <row r="3">
          <cell r="B3" t="str">
            <v>值</v>
          </cell>
        </row>
      </sheetData>
      <sheetData sheetId="1332">
        <row r="3">
          <cell r="B3" t="str">
            <v>值</v>
          </cell>
        </row>
      </sheetData>
      <sheetData sheetId="1333">
        <row r="3">
          <cell r="B3" t="str">
            <v>值</v>
          </cell>
        </row>
      </sheetData>
      <sheetData sheetId="1334">
        <row r="3">
          <cell r="B3" t="str">
            <v>值</v>
          </cell>
        </row>
      </sheetData>
      <sheetData sheetId="1335">
        <row r="3">
          <cell r="B3" t="str">
            <v>值</v>
          </cell>
        </row>
      </sheetData>
      <sheetData sheetId="1336">
        <row r="3">
          <cell r="B3" t="str">
            <v>值</v>
          </cell>
        </row>
      </sheetData>
      <sheetData sheetId="1337">
        <row r="3">
          <cell r="B3" t="str">
            <v>值</v>
          </cell>
        </row>
      </sheetData>
      <sheetData sheetId="1338">
        <row r="3">
          <cell r="B3" t="str">
            <v>值</v>
          </cell>
        </row>
      </sheetData>
      <sheetData sheetId="1339">
        <row r="3">
          <cell r="B3" t="str">
            <v>值</v>
          </cell>
        </row>
      </sheetData>
      <sheetData sheetId="1340">
        <row r="3">
          <cell r="B3" t="str">
            <v>值</v>
          </cell>
        </row>
      </sheetData>
      <sheetData sheetId="1341">
        <row r="3">
          <cell r="B3" t="str">
            <v>值</v>
          </cell>
        </row>
      </sheetData>
      <sheetData sheetId="1342">
        <row r="3">
          <cell r="B3" t="str">
            <v>值</v>
          </cell>
        </row>
      </sheetData>
      <sheetData sheetId="1343">
        <row r="3">
          <cell r="B3" t="str">
            <v>值</v>
          </cell>
        </row>
      </sheetData>
      <sheetData sheetId="1344">
        <row r="3">
          <cell r="B3" t="str">
            <v>值</v>
          </cell>
        </row>
      </sheetData>
      <sheetData sheetId="1345">
        <row r="3">
          <cell r="B3" t="str">
            <v>值</v>
          </cell>
        </row>
      </sheetData>
      <sheetData sheetId="1346">
        <row r="3">
          <cell r="B3" t="str">
            <v>值</v>
          </cell>
        </row>
      </sheetData>
      <sheetData sheetId="1347">
        <row r="3">
          <cell r="B3" t="str">
            <v>值</v>
          </cell>
        </row>
      </sheetData>
      <sheetData sheetId="1348">
        <row r="3">
          <cell r="B3" t="str">
            <v>值</v>
          </cell>
        </row>
      </sheetData>
      <sheetData sheetId="1349">
        <row r="3">
          <cell r="B3" t="str">
            <v>值</v>
          </cell>
        </row>
      </sheetData>
      <sheetData sheetId="1350">
        <row r="3">
          <cell r="B3" t="str">
            <v>值</v>
          </cell>
        </row>
      </sheetData>
      <sheetData sheetId="1351">
        <row r="3">
          <cell r="B3" t="str">
            <v>值</v>
          </cell>
        </row>
      </sheetData>
      <sheetData sheetId="1352">
        <row r="3">
          <cell r="B3" t="str">
            <v>值</v>
          </cell>
        </row>
      </sheetData>
      <sheetData sheetId="1353">
        <row r="3">
          <cell r="B3" t="str">
            <v>值</v>
          </cell>
        </row>
      </sheetData>
      <sheetData sheetId="1354">
        <row r="3">
          <cell r="B3" t="str">
            <v>值</v>
          </cell>
        </row>
      </sheetData>
      <sheetData sheetId="1355">
        <row r="3">
          <cell r="B3" t="str">
            <v>值</v>
          </cell>
        </row>
      </sheetData>
      <sheetData sheetId="1356">
        <row r="3">
          <cell r="B3" t="str">
            <v>值</v>
          </cell>
        </row>
      </sheetData>
      <sheetData sheetId="1357">
        <row r="3">
          <cell r="B3" t="str">
            <v>值</v>
          </cell>
        </row>
      </sheetData>
      <sheetData sheetId="1358">
        <row r="3">
          <cell r="B3" t="str">
            <v>值</v>
          </cell>
        </row>
      </sheetData>
      <sheetData sheetId="1359">
        <row r="3">
          <cell r="B3" t="str">
            <v>值</v>
          </cell>
        </row>
      </sheetData>
      <sheetData sheetId="1360">
        <row r="3">
          <cell r="B3" t="str">
            <v>值</v>
          </cell>
        </row>
      </sheetData>
      <sheetData sheetId="1361">
        <row r="3">
          <cell r="B3" t="str">
            <v>值</v>
          </cell>
        </row>
      </sheetData>
      <sheetData sheetId="1362">
        <row r="3">
          <cell r="B3" t="str">
            <v>值</v>
          </cell>
        </row>
      </sheetData>
      <sheetData sheetId="1363">
        <row r="3">
          <cell r="B3" t="str">
            <v>值</v>
          </cell>
        </row>
      </sheetData>
      <sheetData sheetId="1364">
        <row r="3">
          <cell r="B3" t="str">
            <v>值</v>
          </cell>
        </row>
      </sheetData>
      <sheetData sheetId="1365">
        <row r="3">
          <cell r="B3" t="str">
            <v>值</v>
          </cell>
        </row>
      </sheetData>
      <sheetData sheetId="1366">
        <row r="3">
          <cell r="B3" t="str">
            <v>值</v>
          </cell>
        </row>
      </sheetData>
      <sheetData sheetId="1367">
        <row r="3">
          <cell r="B3" t="str">
            <v>值</v>
          </cell>
        </row>
      </sheetData>
      <sheetData sheetId="1368">
        <row r="3">
          <cell r="B3" t="str">
            <v>值</v>
          </cell>
        </row>
      </sheetData>
      <sheetData sheetId="1369">
        <row r="3">
          <cell r="B3" t="str">
            <v>值</v>
          </cell>
        </row>
      </sheetData>
      <sheetData sheetId="1370">
        <row r="3">
          <cell r="B3" t="str">
            <v>值</v>
          </cell>
        </row>
      </sheetData>
      <sheetData sheetId="1371">
        <row r="3">
          <cell r="B3" t="str">
            <v>值</v>
          </cell>
        </row>
      </sheetData>
      <sheetData sheetId="1372">
        <row r="3">
          <cell r="B3" t="str">
            <v>值</v>
          </cell>
        </row>
      </sheetData>
      <sheetData sheetId="1373">
        <row r="3">
          <cell r="B3" t="str">
            <v>值</v>
          </cell>
        </row>
      </sheetData>
      <sheetData sheetId="1374">
        <row r="3">
          <cell r="B3" t="str">
            <v>值</v>
          </cell>
        </row>
      </sheetData>
      <sheetData sheetId="1375">
        <row r="3">
          <cell r="B3" t="str">
            <v>值</v>
          </cell>
        </row>
      </sheetData>
      <sheetData sheetId="1376">
        <row r="3">
          <cell r="B3" t="str">
            <v>值</v>
          </cell>
        </row>
      </sheetData>
      <sheetData sheetId="1377">
        <row r="3">
          <cell r="B3" t="str">
            <v>值</v>
          </cell>
        </row>
      </sheetData>
      <sheetData sheetId="1378">
        <row r="3">
          <cell r="B3" t="str">
            <v>值</v>
          </cell>
        </row>
      </sheetData>
      <sheetData sheetId="1379">
        <row r="3">
          <cell r="B3" t="str">
            <v>值</v>
          </cell>
        </row>
      </sheetData>
      <sheetData sheetId="1380">
        <row r="3">
          <cell r="B3" t="str">
            <v>值</v>
          </cell>
        </row>
      </sheetData>
      <sheetData sheetId="1381">
        <row r="3">
          <cell r="B3" t="str">
            <v>值</v>
          </cell>
        </row>
      </sheetData>
      <sheetData sheetId="1382">
        <row r="3">
          <cell r="B3" t="str">
            <v>值</v>
          </cell>
        </row>
      </sheetData>
      <sheetData sheetId="1383">
        <row r="3">
          <cell r="B3" t="str">
            <v>值</v>
          </cell>
        </row>
      </sheetData>
      <sheetData sheetId="1384">
        <row r="3">
          <cell r="B3" t="str">
            <v>值</v>
          </cell>
        </row>
      </sheetData>
      <sheetData sheetId="1385">
        <row r="3">
          <cell r="B3" t="str">
            <v>值</v>
          </cell>
        </row>
      </sheetData>
      <sheetData sheetId="1386">
        <row r="3">
          <cell r="B3" t="str">
            <v>值</v>
          </cell>
        </row>
      </sheetData>
      <sheetData sheetId="1387">
        <row r="3">
          <cell r="B3" t="str">
            <v>值</v>
          </cell>
        </row>
      </sheetData>
      <sheetData sheetId="1388">
        <row r="3">
          <cell r="B3" t="str">
            <v>值</v>
          </cell>
        </row>
      </sheetData>
      <sheetData sheetId="1389">
        <row r="3">
          <cell r="B3" t="str">
            <v>值</v>
          </cell>
        </row>
      </sheetData>
      <sheetData sheetId="1390">
        <row r="3">
          <cell r="B3" t="str">
            <v>值</v>
          </cell>
        </row>
      </sheetData>
      <sheetData sheetId="1391">
        <row r="3">
          <cell r="B3" t="str">
            <v>值</v>
          </cell>
        </row>
      </sheetData>
      <sheetData sheetId="1392">
        <row r="3">
          <cell r="B3" t="str">
            <v>值</v>
          </cell>
        </row>
      </sheetData>
      <sheetData sheetId="1393">
        <row r="3">
          <cell r="B3" t="str">
            <v>值</v>
          </cell>
        </row>
      </sheetData>
      <sheetData sheetId="1394">
        <row r="3">
          <cell r="B3" t="str">
            <v>值</v>
          </cell>
        </row>
      </sheetData>
      <sheetData sheetId="1395">
        <row r="3">
          <cell r="B3" t="str">
            <v>值</v>
          </cell>
        </row>
      </sheetData>
      <sheetData sheetId="1396">
        <row r="3">
          <cell r="B3" t="str">
            <v>值</v>
          </cell>
        </row>
      </sheetData>
      <sheetData sheetId="1397">
        <row r="3">
          <cell r="B3" t="str">
            <v>值</v>
          </cell>
        </row>
      </sheetData>
      <sheetData sheetId="1398">
        <row r="3">
          <cell r="B3" t="str">
            <v>值</v>
          </cell>
        </row>
      </sheetData>
      <sheetData sheetId="1399">
        <row r="3">
          <cell r="B3" t="str">
            <v>值</v>
          </cell>
        </row>
      </sheetData>
      <sheetData sheetId="1400">
        <row r="3">
          <cell r="B3" t="str">
            <v>值</v>
          </cell>
        </row>
      </sheetData>
      <sheetData sheetId="1401">
        <row r="3">
          <cell r="B3" t="str">
            <v>值</v>
          </cell>
        </row>
      </sheetData>
      <sheetData sheetId="1402">
        <row r="3">
          <cell r="B3" t="str">
            <v>值</v>
          </cell>
        </row>
      </sheetData>
      <sheetData sheetId="1403">
        <row r="3">
          <cell r="B3" t="str">
            <v>值</v>
          </cell>
        </row>
      </sheetData>
      <sheetData sheetId="1404">
        <row r="3">
          <cell r="B3" t="str">
            <v>值</v>
          </cell>
        </row>
      </sheetData>
      <sheetData sheetId="1405">
        <row r="3">
          <cell r="B3" t="str">
            <v>值</v>
          </cell>
        </row>
      </sheetData>
      <sheetData sheetId="1406">
        <row r="3">
          <cell r="B3" t="str">
            <v>值</v>
          </cell>
        </row>
      </sheetData>
      <sheetData sheetId="1407">
        <row r="3">
          <cell r="B3" t="str">
            <v>值</v>
          </cell>
        </row>
      </sheetData>
      <sheetData sheetId="1408">
        <row r="3">
          <cell r="B3" t="str">
            <v>值</v>
          </cell>
        </row>
      </sheetData>
      <sheetData sheetId="1409">
        <row r="3">
          <cell r="B3" t="str">
            <v>值</v>
          </cell>
        </row>
      </sheetData>
      <sheetData sheetId="1410">
        <row r="3">
          <cell r="B3" t="str">
            <v>值</v>
          </cell>
        </row>
      </sheetData>
      <sheetData sheetId="1411">
        <row r="3">
          <cell r="B3" t="str">
            <v>值</v>
          </cell>
        </row>
      </sheetData>
      <sheetData sheetId="1412">
        <row r="3">
          <cell r="B3" t="str">
            <v>值</v>
          </cell>
        </row>
      </sheetData>
      <sheetData sheetId="1413">
        <row r="3">
          <cell r="B3" t="str">
            <v>值</v>
          </cell>
        </row>
      </sheetData>
      <sheetData sheetId="1414">
        <row r="3">
          <cell r="B3" t="str">
            <v>值</v>
          </cell>
        </row>
      </sheetData>
      <sheetData sheetId="1415">
        <row r="3">
          <cell r="B3" t="str">
            <v>值</v>
          </cell>
        </row>
      </sheetData>
      <sheetData sheetId="1416">
        <row r="3">
          <cell r="B3" t="str">
            <v>值</v>
          </cell>
        </row>
      </sheetData>
      <sheetData sheetId="1417">
        <row r="3">
          <cell r="B3" t="str">
            <v>值</v>
          </cell>
        </row>
      </sheetData>
      <sheetData sheetId="1418">
        <row r="3">
          <cell r="B3" t="str">
            <v>值</v>
          </cell>
        </row>
      </sheetData>
      <sheetData sheetId="1419">
        <row r="3">
          <cell r="B3" t="str">
            <v>值</v>
          </cell>
        </row>
      </sheetData>
      <sheetData sheetId="1420">
        <row r="3">
          <cell r="B3" t="str">
            <v>值</v>
          </cell>
        </row>
      </sheetData>
      <sheetData sheetId="1421">
        <row r="3">
          <cell r="B3" t="str">
            <v>值</v>
          </cell>
        </row>
      </sheetData>
      <sheetData sheetId="1422">
        <row r="3">
          <cell r="B3" t="str">
            <v>值</v>
          </cell>
        </row>
      </sheetData>
      <sheetData sheetId="1423">
        <row r="3">
          <cell r="B3" t="str">
            <v>值</v>
          </cell>
        </row>
      </sheetData>
      <sheetData sheetId="1424">
        <row r="3">
          <cell r="B3" t="str">
            <v>值</v>
          </cell>
        </row>
      </sheetData>
      <sheetData sheetId="1425">
        <row r="3">
          <cell r="B3" t="str">
            <v>值</v>
          </cell>
        </row>
      </sheetData>
      <sheetData sheetId="1426">
        <row r="3">
          <cell r="B3" t="str">
            <v>值</v>
          </cell>
        </row>
      </sheetData>
      <sheetData sheetId="1427">
        <row r="3">
          <cell r="B3" t="str">
            <v>值</v>
          </cell>
        </row>
      </sheetData>
      <sheetData sheetId="1428">
        <row r="3">
          <cell r="B3" t="str">
            <v>值</v>
          </cell>
        </row>
      </sheetData>
      <sheetData sheetId="1429">
        <row r="3">
          <cell r="B3" t="str">
            <v>值</v>
          </cell>
        </row>
      </sheetData>
      <sheetData sheetId="1430">
        <row r="3">
          <cell r="B3" t="str">
            <v>值</v>
          </cell>
        </row>
      </sheetData>
      <sheetData sheetId="1431">
        <row r="3">
          <cell r="B3" t="str">
            <v>值</v>
          </cell>
        </row>
      </sheetData>
      <sheetData sheetId="1432">
        <row r="3">
          <cell r="B3" t="str">
            <v>值</v>
          </cell>
        </row>
      </sheetData>
      <sheetData sheetId="1433">
        <row r="3">
          <cell r="B3" t="str">
            <v>值</v>
          </cell>
        </row>
      </sheetData>
      <sheetData sheetId="1434">
        <row r="3">
          <cell r="B3" t="str">
            <v>值</v>
          </cell>
        </row>
      </sheetData>
      <sheetData sheetId="1435">
        <row r="3">
          <cell r="B3" t="str">
            <v>值</v>
          </cell>
        </row>
      </sheetData>
      <sheetData sheetId="1436">
        <row r="3">
          <cell r="B3" t="str">
            <v>值</v>
          </cell>
        </row>
      </sheetData>
      <sheetData sheetId="1437">
        <row r="3">
          <cell r="B3" t="str">
            <v>值</v>
          </cell>
        </row>
      </sheetData>
      <sheetData sheetId="1438">
        <row r="3">
          <cell r="B3" t="str">
            <v>值</v>
          </cell>
        </row>
      </sheetData>
      <sheetData sheetId="1439">
        <row r="3">
          <cell r="B3" t="str">
            <v>值</v>
          </cell>
        </row>
      </sheetData>
      <sheetData sheetId="1440">
        <row r="3">
          <cell r="B3" t="str">
            <v>值</v>
          </cell>
        </row>
      </sheetData>
      <sheetData sheetId="1441">
        <row r="3">
          <cell r="B3" t="str">
            <v>值</v>
          </cell>
        </row>
      </sheetData>
      <sheetData sheetId="1442">
        <row r="3">
          <cell r="B3" t="str">
            <v>值</v>
          </cell>
        </row>
      </sheetData>
      <sheetData sheetId="1443">
        <row r="3">
          <cell r="B3" t="str">
            <v>值</v>
          </cell>
        </row>
      </sheetData>
      <sheetData sheetId="1444">
        <row r="3">
          <cell r="B3" t="str">
            <v>值</v>
          </cell>
        </row>
      </sheetData>
      <sheetData sheetId="1445">
        <row r="3">
          <cell r="B3" t="str">
            <v>值</v>
          </cell>
        </row>
      </sheetData>
      <sheetData sheetId="1446">
        <row r="3">
          <cell r="B3" t="str">
            <v>值</v>
          </cell>
        </row>
      </sheetData>
      <sheetData sheetId="1447">
        <row r="3">
          <cell r="B3" t="str">
            <v>值</v>
          </cell>
        </row>
      </sheetData>
      <sheetData sheetId="1448">
        <row r="3">
          <cell r="B3" t="str">
            <v>值</v>
          </cell>
        </row>
      </sheetData>
      <sheetData sheetId="1449">
        <row r="3">
          <cell r="B3" t="str">
            <v>值</v>
          </cell>
        </row>
      </sheetData>
      <sheetData sheetId="1450">
        <row r="3">
          <cell r="B3" t="str">
            <v>值</v>
          </cell>
        </row>
      </sheetData>
      <sheetData sheetId="1451">
        <row r="3">
          <cell r="B3" t="str">
            <v>值</v>
          </cell>
        </row>
      </sheetData>
      <sheetData sheetId="1452">
        <row r="3">
          <cell r="B3" t="str">
            <v>值</v>
          </cell>
        </row>
      </sheetData>
      <sheetData sheetId="1453">
        <row r="3">
          <cell r="B3" t="str">
            <v>值</v>
          </cell>
        </row>
      </sheetData>
      <sheetData sheetId="1454">
        <row r="3">
          <cell r="B3" t="str">
            <v>值</v>
          </cell>
        </row>
      </sheetData>
      <sheetData sheetId="1455">
        <row r="3">
          <cell r="B3" t="str">
            <v>值</v>
          </cell>
        </row>
      </sheetData>
      <sheetData sheetId="1456">
        <row r="3">
          <cell r="B3" t="str">
            <v>值</v>
          </cell>
        </row>
      </sheetData>
      <sheetData sheetId="1457">
        <row r="3">
          <cell r="B3" t="str">
            <v>值</v>
          </cell>
        </row>
      </sheetData>
      <sheetData sheetId="1458">
        <row r="3">
          <cell r="B3" t="str">
            <v>值</v>
          </cell>
        </row>
      </sheetData>
      <sheetData sheetId="1459">
        <row r="3">
          <cell r="B3" t="str">
            <v>值</v>
          </cell>
        </row>
      </sheetData>
      <sheetData sheetId="1460">
        <row r="3">
          <cell r="B3" t="str">
            <v>值</v>
          </cell>
        </row>
      </sheetData>
      <sheetData sheetId="1461">
        <row r="3">
          <cell r="B3" t="str">
            <v>值</v>
          </cell>
        </row>
      </sheetData>
      <sheetData sheetId="1462">
        <row r="3">
          <cell r="B3" t="str">
            <v>值</v>
          </cell>
        </row>
      </sheetData>
      <sheetData sheetId="1463">
        <row r="3">
          <cell r="B3" t="str">
            <v>值</v>
          </cell>
        </row>
      </sheetData>
      <sheetData sheetId="1464">
        <row r="3">
          <cell r="B3" t="str">
            <v>值</v>
          </cell>
        </row>
      </sheetData>
      <sheetData sheetId="1465">
        <row r="3">
          <cell r="B3" t="str">
            <v>值</v>
          </cell>
        </row>
      </sheetData>
      <sheetData sheetId="1466">
        <row r="3">
          <cell r="B3" t="str">
            <v>值</v>
          </cell>
        </row>
      </sheetData>
      <sheetData sheetId="1467">
        <row r="3">
          <cell r="B3" t="str">
            <v>值</v>
          </cell>
        </row>
      </sheetData>
      <sheetData sheetId="1468">
        <row r="3">
          <cell r="B3" t="str">
            <v>值</v>
          </cell>
        </row>
      </sheetData>
      <sheetData sheetId="1469">
        <row r="3">
          <cell r="B3" t="str">
            <v>值</v>
          </cell>
        </row>
      </sheetData>
      <sheetData sheetId="1470">
        <row r="3">
          <cell r="B3" t="str">
            <v>值</v>
          </cell>
        </row>
      </sheetData>
      <sheetData sheetId="1471">
        <row r="3">
          <cell r="B3" t="str">
            <v>值</v>
          </cell>
        </row>
      </sheetData>
      <sheetData sheetId="1472">
        <row r="3">
          <cell r="B3" t="str">
            <v>值</v>
          </cell>
        </row>
      </sheetData>
      <sheetData sheetId="1473">
        <row r="3">
          <cell r="B3" t="str">
            <v>值</v>
          </cell>
        </row>
      </sheetData>
      <sheetData sheetId="1474">
        <row r="3">
          <cell r="B3" t="str">
            <v>值</v>
          </cell>
        </row>
      </sheetData>
      <sheetData sheetId="1475">
        <row r="3">
          <cell r="B3" t="str">
            <v>值</v>
          </cell>
        </row>
      </sheetData>
      <sheetData sheetId="1476">
        <row r="3">
          <cell r="B3" t="str">
            <v>值</v>
          </cell>
        </row>
      </sheetData>
      <sheetData sheetId="1477">
        <row r="3">
          <cell r="B3" t="str">
            <v>值</v>
          </cell>
        </row>
      </sheetData>
      <sheetData sheetId="1478">
        <row r="3">
          <cell r="B3" t="str">
            <v>值</v>
          </cell>
        </row>
      </sheetData>
      <sheetData sheetId="1479">
        <row r="3">
          <cell r="B3" t="str">
            <v>值</v>
          </cell>
        </row>
      </sheetData>
      <sheetData sheetId="1480">
        <row r="3">
          <cell r="B3" t="str">
            <v>值</v>
          </cell>
        </row>
      </sheetData>
      <sheetData sheetId="1481">
        <row r="3">
          <cell r="B3" t="str">
            <v>值</v>
          </cell>
        </row>
      </sheetData>
      <sheetData sheetId="1482">
        <row r="3">
          <cell r="B3" t="str">
            <v>值</v>
          </cell>
        </row>
      </sheetData>
      <sheetData sheetId="1483">
        <row r="3">
          <cell r="B3" t="str">
            <v>值</v>
          </cell>
        </row>
      </sheetData>
      <sheetData sheetId="1484">
        <row r="3">
          <cell r="B3" t="str">
            <v>值</v>
          </cell>
        </row>
      </sheetData>
      <sheetData sheetId="1485">
        <row r="3">
          <cell r="B3" t="str">
            <v>值</v>
          </cell>
        </row>
      </sheetData>
      <sheetData sheetId="1486">
        <row r="3">
          <cell r="B3" t="str">
            <v>值</v>
          </cell>
        </row>
      </sheetData>
      <sheetData sheetId="1487">
        <row r="3">
          <cell r="B3" t="str">
            <v>值</v>
          </cell>
        </row>
      </sheetData>
      <sheetData sheetId="1488">
        <row r="3">
          <cell r="B3" t="str">
            <v>值</v>
          </cell>
        </row>
      </sheetData>
      <sheetData sheetId="1489">
        <row r="3">
          <cell r="B3" t="str">
            <v>值</v>
          </cell>
        </row>
      </sheetData>
      <sheetData sheetId="1490">
        <row r="3">
          <cell r="B3" t="str">
            <v>值</v>
          </cell>
        </row>
      </sheetData>
      <sheetData sheetId="1491">
        <row r="3">
          <cell r="B3" t="str">
            <v>值</v>
          </cell>
        </row>
      </sheetData>
      <sheetData sheetId="1492">
        <row r="3">
          <cell r="B3" t="str">
            <v>值</v>
          </cell>
        </row>
      </sheetData>
      <sheetData sheetId="1493">
        <row r="3">
          <cell r="B3" t="str">
            <v>值</v>
          </cell>
        </row>
      </sheetData>
      <sheetData sheetId="1494">
        <row r="3">
          <cell r="B3" t="str">
            <v>值</v>
          </cell>
        </row>
      </sheetData>
      <sheetData sheetId="1495">
        <row r="3">
          <cell r="B3" t="str">
            <v>值</v>
          </cell>
        </row>
      </sheetData>
      <sheetData sheetId="1496">
        <row r="3">
          <cell r="B3" t="str">
            <v>值</v>
          </cell>
        </row>
      </sheetData>
      <sheetData sheetId="1497">
        <row r="3">
          <cell r="B3" t="str">
            <v>值</v>
          </cell>
        </row>
      </sheetData>
      <sheetData sheetId="1498">
        <row r="3">
          <cell r="B3" t="str">
            <v>值</v>
          </cell>
        </row>
      </sheetData>
      <sheetData sheetId="1499">
        <row r="3">
          <cell r="B3" t="str">
            <v>值</v>
          </cell>
        </row>
      </sheetData>
      <sheetData sheetId="1500">
        <row r="3">
          <cell r="B3" t="str">
            <v>值</v>
          </cell>
        </row>
      </sheetData>
      <sheetData sheetId="1501">
        <row r="3">
          <cell r="B3" t="str">
            <v>值</v>
          </cell>
        </row>
      </sheetData>
      <sheetData sheetId="1502">
        <row r="3">
          <cell r="B3" t="str">
            <v>值</v>
          </cell>
        </row>
      </sheetData>
      <sheetData sheetId="1503">
        <row r="3">
          <cell r="B3" t="str">
            <v>值</v>
          </cell>
        </row>
      </sheetData>
      <sheetData sheetId="1504">
        <row r="3">
          <cell r="B3" t="str">
            <v>值</v>
          </cell>
        </row>
      </sheetData>
      <sheetData sheetId="1505">
        <row r="3">
          <cell r="B3" t="str">
            <v>值</v>
          </cell>
        </row>
      </sheetData>
      <sheetData sheetId="1506">
        <row r="3">
          <cell r="B3" t="str">
            <v>值</v>
          </cell>
        </row>
      </sheetData>
      <sheetData sheetId="1507">
        <row r="3">
          <cell r="B3" t="str">
            <v>值</v>
          </cell>
        </row>
      </sheetData>
      <sheetData sheetId="1508">
        <row r="3">
          <cell r="B3" t="str">
            <v>值</v>
          </cell>
        </row>
      </sheetData>
      <sheetData sheetId="1509">
        <row r="3">
          <cell r="B3" t="str">
            <v>值</v>
          </cell>
        </row>
      </sheetData>
      <sheetData sheetId="1510">
        <row r="3">
          <cell r="B3" t="str">
            <v>值</v>
          </cell>
        </row>
      </sheetData>
      <sheetData sheetId="1511">
        <row r="3">
          <cell r="B3" t="str">
            <v>值</v>
          </cell>
        </row>
      </sheetData>
      <sheetData sheetId="1512">
        <row r="3">
          <cell r="B3" t="str">
            <v>值</v>
          </cell>
        </row>
      </sheetData>
      <sheetData sheetId="1513">
        <row r="3">
          <cell r="B3" t="str">
            <v>值</v>
          </cell>
        </row>
      </sheetData>
      <sheetData sheetId="1514">
        <row r="3">
          <cell r="B3" t="str">
            <v>值</v>
          </cell>
        </row>
      </sheetData>
      <sheetData sheetId="1515">
        <row r="3">
          <cell r="B3" t="str">
            <v>值</v>
          </cell>
        </row>
      </sheetData>
      <sheetData sheetId="1516">
        <row r="3">
          <cell r="B3" t="str">
            <v>值</v>
          </cell>
        </row>
      </sheetData>
      <sheetData sheetId="1517">
        <row r="3">
          <cell r="B3" t="str">
            <v>值</v>
          </cell>
        </row>
      </sheetData>
      <sheetData sheetId="1518">
        <row r="3">
          <cell r="B3" t="str">
            <v>值</v>
          </cell>
        </row>
      </sheetData>
      <sheetData sheetId="1519">
        <row r="3">
          <cell r="B3" t="str">
            <v>值</v>
          </cell>
        </row>
      </sheetData>
      <sheetData sheetId="1520">
        <row r="3">
          <cell r="B3" t="str">
            <v>值</v>
          </cell>
        </row>
      </sheetData>
      <sheetData sheetId="1521">
        <row r="3">
          <cell r="B3" t="str">
            <v>值</v>
          </cell>
        </row>
      </sheetData>
      <sheetData sheetId="1522">
        <row r="3">
          <cell r="B3" t="str">
            <v>值</v>
          </cell>
        </row>
      </sheetData>
      <sheetData sheetId="1523">
        <row r="3">
          <cell r="B3" t="str">
            <v>值</v>
          </cell>
        </row>
      </sheetData>
      <sheetData sheetId="1524">
        <row r="3">
          <cell r="B3" t="str">
            <v>值</v>
          </cell>
        </row>
      </sheetData>
      <sheetData sheetId="1525">
        <row r="3">
          <cell r="B3" t="str">
            <v>值</v>
          </cell>
        </row>
      </sheetData>
      <sheetData sheetId="1526">
        <row r="3">
          <cell r="B3" t="str">
            <v>值</v>
          </cell>
        </row>
      </sheetData>
      <sheetData sheetId="1527">
        <row r="3">
          <cell r="B3" t="str">
            <v>值</v>
          </cell>
        </row>
      </sheetData>
      <sheetData sheetId="1528">
        <row r="3">
          <cell r="B3" t="str">
            <v>值</v>
          </cell>
        </row>
      </sheetData>
      <sheetData sheetId="1529">
        <row r="3">
          <cell r="B3" t="str">
            <v>值</v>
          </cell>
        </row>
      </sheetData>
      <sheetData sheetId="1530">
        <row r="3">
          <cell r="B3" t="str">
            <v>值</v>
          </cell>
        </row>
      </sheetData>
      <sheetData sheetId="1531">
        <row r="3">
          <cell r="B3" t="str">
            <v>值</v>
          </cell>
        </row>
      </sheetData>
      <sheetData sheetId="1532">
        <row r="3">
          <cell r="B3" t="str">
            <v>值</v>
          </cell>
        </row>
      </sheetData>
      <sheetData sheetId="1533">
        <row r="3">
          <cell r="B3" t="str">
            <v>值</v>
          </cell>
        </row>
      </sheetData>
      <sheetData sheetId="1534">
        <row r="3">
          <cell r="B3" t="str">
            <v>值</v>
          </cell>
        </row>
      </sheetData>
      <sheetData sheetId="1535">
        <row r="3">
          <cell r="B3" t="str">
            <v>值</v>
          </cell>
        </row>
      </sheetData>
      <sheetData sheetId="1536">
        <row r="3">
          <cell r="B3" t="str">
            <v>值</v>
          </cell>
        </row>
      </sheetData>
      <sheetData sheetId="1537">
        <row r="3">
          <cell r="B3" t="str">
            <v>值</v>
          </cell>
        </row>
      </sheetData>
      <sheetData sheetId="1538">
        <row r="3">
          <cell r="B3" t="str">
            <v>值</v>
          </cell>
        </row>
      </sheetData>
      <sheetData sheetId="1539">
        <row r="3">
          <cell r="B3" t="str">
            <v>值</v>
          </cell>
        </row>
      </sheetData>
      <sheetData sheetId="1540">
        <row r="3">
          <cell r="B3" t="str">
            <v>值</v>
          </cell>
        </row>
      </sheetData>
      <sheetData sheetId="1541">
        <row r="3">
          <cell r="B3" t="str">
            <v>值</v>
          </cell>
        </row>
      </sheetData>
      <sheetData sheetId="1542">
        <row r="3">
          <cell r="B3" t="str">
            <v>值</v>
          </cell>
        </row>
      </sheetData>
      <sheetData sheetId="1543">
        <row r="3">
          <cell r="B3" t="str">
            <v>值</v>
          </cell>
        </row>
      </sheetData>
      <sheetData sheetId="1544">
        <row r="3">
          <cell r="B3" t="str">
            <v>值</v>
          </cell>
        </row>
      </sheetData>
      <sheetData sheetId="1545">
        <row r="3">
          <cell r="B3" t="str">
            <v>值</v>
          </cell>
        </row>
      </sheetData>
      <sheetData sheetId="1546">
        <row r="3">
          <cell r="B3" t="str">
            <v>值</v>
          </cell>
        </row>
      </sheetData>
      <sheetData sheetId="1547">
        <row r="3">
          <cell r="B3" t="str">
            <v>值</v>
          </cell>
        </row>
      </sheetData>
      <sheetData sheetId="1548">
        <row r="3">
          <cell r="B3" t="str">
            <v>值</v>
          </cell>
        </row>
      </sheetData>
      <sheetData sheetId="1549">
        <row r="3">
          <cell r="B3" t="str">
            <v>值</v>
          </cell>
        </row>
      </sheetData>
      <sheetData sheetId="1550">
        <row r="3">
          <cell r="B3" t="str">
            <v>值</v>
          </cell>
        </row>
      </sheetData>
      <sheetData sheetId="1551">
        <row r="3">
          <cell r="B3" t="str">
            <v>值</v>
          </cell>
        </row>
      </sheetData>
      <sheetData sheetId="1552">
        <row r="3">
          <cell r="B3" t="str">
            <v>值</v>
          </cell>
        </row>
      </sheetData>
      <sheetData sheetId="1553">
        <row r="3">
          <cell r="B3" t="str">
            <v>值</v>
          </cell>
        </row>
      </sheetData>
      <sheetData sheetId="1554">
        <row r="3">
          <cell r="B3" t="str">
            <v>值</v>
          </cell>
        </row>
      </sheetData>
      <sheetData sheetId="1555">
        <row r="3">
          <cell r="B3" t="str">
            <v>值</v>
          </cell>
        </row>
      </sheetData>
      <sheetData sheetId="1556">
        <row r="3">
          <cell r="B3" t="str">
            <v>值</v>
          </cell>
        </row>
      </sheetData>
      <sheetData sheetId="1557">
        <row r="3">
          <cell r="B3" t="str">
            <v>值</v>
          </cell>
        </row>
      </sheetData>
      <sheetData sheetId="1558">
        <row r="3">
          <cell r="B3" t="str">
            <v>值</v>
          </cell>
        </row>
      </sheetData>
      <sheetData sheetId="1559">
        <row r="3">
          <cell r="B3" t="str">
            <v>值</v>
          </cell>
        </row>
      </sheetData>
      <sheetData sheetId="1560">
        <row r="3">
          <cell r="B3" t="str">
            <v>值</v>
          </cell>
        </row>
      </sheetData>
      <sheetData sheetId="1561">
        <row r="3">
          <cell r="B3" t="str">
            <v>值</v>
          </cell>
        </row>
      </sheetData>
      <sheetData sheetId="1562">
        <row r="3">
          <cell r="B3" t="str">
            <v>值</v>
          </cell>
        </row>
      </sheetData>
      <sheetData sheetId="1563">
        <row r="3">
          <cell r="B3" t="str">
            <v>值</v>
          </cell>
        </row>
      </sheetData>
      <sheetData sheetId="1564">
        <row r="3">
          <cell r="B3" t="str">
            <v>值</v>
          </cell>
        </row>
      </sheetData>
      <sheetData sheetId="1565">
        <row r="3">
          <cell r="B3" t="str">
            <v>值</v>
          </cell>
        </row>
      </sheetData>
      <sheetData sheetId="1566">
        <row r="3">
          <cell r="B3" t="str">
            <v>值</v>
          </cell>
        </row>
      </sheetData>
      <sheetData sheetId="1567">
        <row r="3">
          <cell r="B3" t="str">
            <v>值</v>
          </cell>
        </row>
      </sheetData>
      <sheetData sheetId="1568">
        <row r="3">
          <cell r="B3" t="str">
            <v>值</v>
          </cell>
        </row>
      </sheetData>
      <sheetData sheetId="1569">
        <row r="3">
          <cell r="B3" t="str">
            <v>值</v>
          </cell>
        </row>
      </sheetData>
      <sheetData sheetId="1570">
        <row r="3">
          <cell r="B3" t="str">
            <v>值</v>
          </cell>
        </row>
      </sheetData>
      <sheetData sheetId="1571">
        <row r="3">
          <cell r="B3" t="str">
            <v>值</v>
          </cell>
        </row>
      </sheetData>
      <sheetData sheetId="1572">
        <row r="3">
          <cell r="B3" t="str">
            <v>值</v>
          </cell>
        </row>
      </sheetData>
      <sheetData sheetId="1573">
        <row r="3">
          <cell r="B3" t="str">
            <v>值</v>
          </cell>
        </row>
      </sheetData>
      <sheetData sheetId="1574">
        <row r="3">
          <cell r="B3" t="str">
            <v>值</v>
          </cell>
        </row>
      </sheetData>
      <sheetData sheetId="1575">
        <row r="3">
          <cell r="B3" t="str">
            <v>值</v>
          </cell>
        </row>
      </sheetData>
      <sheetData sheetId="1576">
        <row r="3">
          <cell r="B3" t="str">
            <v>值</v>
          </cell>
        </row>
      </sheetData>
      <sheetData sheetId="1577">
        <row r="3">
          <cell r="B3" t="str">
            <v>值</v>
          </cell>
        </row>
      </sheetData>
      <sheetData sheetId="1578">
        <row r="3">
          <cell r="B3" t="str">
            <v>值</v>
          </cell>
        </row>
      </sheetData>
      <sheetData sheetId="1579">
        <row r="3">
          <cell r="B3" t="str">
            <v>值</v>
          </cell>
        </row>
      </sheetData>
      <sheetData sheetId="1580">
        <row r="3">
          <cell r="B3" t="str">
            <v>值</v>
          </cell>
        </row>
      </sheetData>
      <sheetData sheetId="1581">
        <row r="3">
          <cell r="B3" t="str">
            <v>值</v>
          </cell>
        </row>
      </sheetData>
      <sheetData sheetId="1582">
        <row r="3">
          <cell r="B3" t="str">
            <v>值</v>
          </cell>
        </row>
      </sheetData>
      <sheetData sheetId="1583">
        <row r="3">
          <cell r="B3" t="str">
            <v>值</v>
          </cell>
        </row>
      </sheetData>
      <sheetData sheetId="1584">
        <row r="3">
          <cell r="B3" t="str">
            <v>值</v>
          </cell>
        </row>
      </sheetData>
      <sheetData sheetId="1585">
        <row r="3">
          <cell r="B3" t="str">
            <v>值</v>
          </cell>
        </row>
      </sheetData>
      <sheetData sheetId="1586">
        <row r="3">
          <cell r="B3" t="str">
            <v>值</v>
          </cell>
        </row>
      </sheetData>
      <sheetData sheetId="1587">
        <row r="3">
          <cell r="B3" t="str">
            <v>值</v>
          </cell>
        </row>
      </sheetData>
      <sheetData sheetId="1588">
        <row r="3">
          <cell r="B3" t="str">
            <v>值</v>
          </cell>
        </row>
      </sheetData>
      <sheetData sheetId="1589">
        <row r="3">
          <cell r="B3" t="str">
            <v>值</v>
          </cell>
        </row>
      </sheetData>
      <sheetData sheetId="1590">
        <row r="3">
          <cell r="B3" t="str">
            <v>值</v>
          </cell>
        </row>
      </sheetData>
      <sheetData sheetId="1591">
        <row r="3">
          <cell r="B3" t="str">
            <v>值</v>
          </cell>
        </row>
      </sheetData>
      <sheetData sheetId="1592">
        <row r="3">
          <cell r="B3" t="str">
            <v>值</v>
          </cell>
        </row>
      </sheetData>
      <sheetData sheetId="1593">
        <row r="3">
          <cell r="B3" t="str">
            <v>值</v>
          </cell>
        </row>
      </sheetData>
      <sheetData sheetId="1594">
        <row r="3">
          <cell r="B3" t="str">
            <v>值</v>
          </cell>
        </row>
      </sheetData>
      <sheetData sheetId="1595">
        <row r="3">
          <cell r="B3" t="str">
            <v>值</v>
          </cell>
        </row>
      </sheetData>
      <sheetData sheetId="1596">
        <row r="3">
          <cell r="B3" t="str">
            <v>值</v>
          </cell>
        </row>
      </sheetData>
      <sheetData sheetId="1597">
        <row r="3">
          <cell r="B3" t="str">
            <v>值</v>
          </cell>
        </row>
      </sheetData>
      <sheetData sheetId="1598">
        <row r="3">
          <cell r="B3" t="str">
            <v>值</v>
          </cell>
        </row>
      </sheetData>
      <sheetData sheetId="1599">
        <row r="3">
          <cell r="B3" t="str">
            <v>值</v>
          </cell>
        </row>
      </sheetData>
      <sheetData sheetId="1600">
        <row r="3">
          <cell r="B3" t="str">
            <v>值</v>
          </cell>
        </row>
      </sheetData>
      <sheetData sheetId="1601">
        <row r="3">
          <cell r="B3" t="str">
            <v>值</v>
          </cell>
        </row>
      </sheetData>
      <sheetData sheetId="1602">
        <row r="3">
          <cell r="B3" t="str">
            <v>值</v>
          </cell>
        </row>
      </sheetData>
      <sheetData sheetId="1603">
        <row r="3">
          <cell r="B3" t="str">
            <v>值</v>
          </cell>
        </row>
      </sheetData>
      <sheetData sheetId="1604">
        <row r="3">
          <cell r="B3" t="str">
            <v>值</v>
          </cell>
        </row>
      </sheetData>
      <sheetData sheetId="1605">
        <row r="3">
          <cell r="B3" t="str">
            <v>值</v>
          </cell>
        </row>
      </sheetData>
      <sheetData sheetId="1606">
        <row r="3">
          <cell r="B3" t="str">
            <v>值</v>
          </cell>
        </row>
      </sheetData>
      <sheetData sheetId="1607">
        <row r="3">
          <cell r="B3" t="str">
            <v>值</v>
          </cell>
        </row>
      </sheetData>
      <sheetData sheetId="1608">
        <row r="3">
          <cell r="B3" t="str">
            <v>值</v>
          </cell>
        </row>
      </sheetData>
      <sheetData sheetId="1609">
        <row r="3">
          <cell r="B3" t="str">
            <v>值</v>
          </cell>
        </row>
      </sheetData>
      <sheetData sheetId="1610">
        <row r="3">
          <cell r="B3" t="str">
            <v>值</v>
          </cell>
        </row>
      </sheetData>
      <sheetData sheetId="1611">
        <row r="3">
          <cell r="B3" t="str">
            <v>值</v>
          </cell>
        </row>
      </sheetData>
      <sheetData sheetId="1612">
        <row r="3">
          <cell r="B3" t="str">
            <v>值</v>
          </cell>
        </row>
      </sheetData>
      <sheetData sheetId="1613">
        <row r="3">
          <cell r="B3" t="str">
            <v>值</v>
          </cell>
        </row>
      </sheetData>
      <sheetData sheetId="1614">
        <row r="3">
          <cell r="B3" t="str">
            <v>值</v>
          </cell>
        </row>
      </sheetData>
      <sheetData sheetId="1615">
        <row r="3">
          <cell r="B3" t="str">
            <v>值</v>
          </cell>
        </row>
      </sheetData>
      <sheetData sheetId="1616">
        <row r="3">
          <cell r="B3" t="str">
            <v>值</v>
          </cell>
        </row>
      </sheetData>
      <sheetData sheetId="1617">
        <row r="3">
          <cell r="B3" t="str">
            <v>值</v>
          </cell>
        </row>
      </sheetData>
      <sheetData sheetId="1618">
        <row r="3">
          <cell r="B3" t="str">
            <v>值</v>
          </cell>
        </row>
      </sheetData>
      <sheetData sheetId="1619">
        <row r="3">
          <cell r="B3" t="str">
            <v>值</v>
          </cell>
        </row>
      </sheetData>
      <sheetData sheetId="1620">
        <row r="3">
          <cell r="B3" t="str">
            <v>值</v>
          </cell>
        </row>
      </sheetData>
      <sheetData sheetId="1621">
        <row r="3">
          <cell r="B3" t="str">
            <v>值</v>
          </cell>
        </row>
      </sheetData>
      <sheetData sheetId="1622">
        <row r="3">
          <cell r="B3" t="str">
            <v>值</v>
          </cell>
        </row>
      </sheetData>
      <sheetData sheetId="1623">
        <row r="3">
          <cell r="B3" t="str">
            <v>值</v>
          </cell>
        </row>
      </sheetData>
      <sheetData sheetId="1624">
        <row r="3">
          <cell r="B3" t="str">
            <v>值</v>
          </cell>
        </row>
      </sheetData>
      <sheetData sheetId="1625">
        <row r="3">
          <cell r="B3" t="str">
            <v>值</v>
          </cell>
        </row>
      </sheetData>
      <sheetData sheetId="1626">
        <row r="3">
          <cell r="B3" t="str">
            <v>值</v>
          </cell>
        </row>
      </sheetData>
      <sheetData sheetId="1627">
        <row r="3">
          <cell r="B3" t="str">
            <v>值</v>
          </cell>
        </row>
      </sheetData>
      <sheetData sheetId="1628">
        <row r="3">
          <cell r="B3" t="str">
            <v>值</v>
          </cell>
        </row>
      </sheetData>
      <sheetData sheetId="1629">
        <row r="3">
          <cell r="B3" t="str">
            <v>值</v>
          </cell>
        </row>
      </sheetData>
      <sheetData sheetId="1630">
        <row r="3">
          <cell r="B3" t="str">
            <v>值</v>
          </cell>
        </row>
      </sheetData>
      <sheetData sheetId="1631">
        <row r="3">
          <cell r="B3" t="str">
            <v>值</v>
          </cell>
        </row>
      </sheetData>
      <sheetData sheetId="1632">
        <row r="3">
          <cell r="B3" t="str">
            <v>值</v>
          </cell>
        </row>
      </sheetData>
      <sheetData sheetId="1633">
        <row r="3">
          <cell r="B3" t="str">
            <v>值</v>
          </cell>
        </row>
      </sheetData>
      <sheetData sheetId="1634">
        <row r="3">
          <cell r="B3" t="str">
            <v>值</v>
          </cell>
        </row>
      </sheetData>
      <sheetData sheetId="1635">
        <row r="3">
          <cell r="B3" t="str">
            <v>值</v>
          </cell>
        </row>
      </sheetData>
      <sheetData sheetId="1636">
        <row r="3">
          <cell r="B3" t="str">
            <v>值</v>
          </cell>
        </row>
      </sheetData>
      <sheetData sheetId="1637">
        <row r="3">
          <cell r="B3" t="str">
            <v>值</v>
          </cell>
        </row>
      </sheetData>
      <sheetData sheetId="1638">
        <row r="3">
          <cell r="B3" t="str">
            <v>值</v>
          </cell>
        </row>
      </sheetData>
      <sheetData sheetId="1639">
        <row r="3">
          <cell r="B3" t="str">
            <v>值</v>
          </cell>
        </row>
      </sheetData>
      <sheetData sheetId="1640">
        <row r="3">
          <cell r="B3" t="str">
            <v>值</v>
          </cell>
        </row>
      </sheetData>
      <sheetData sheetId="1641">
        <row r="3">
          <cell r="B3" t="str">
            <v>值</v>
          </cell>
        </row>
      </sheetData>
      <sheetData sheetId="1642">
        <row r="3">
          <cell r="B3" t="str">
            <v>值</v>
          </cell>
        </row>
      </sheetData>
      <sheetData sheetId="1643">
        <row r="3">
          <cell r="B3" t="str">
            <v>值</v>
          </cell>
        </row>
      </sheetData>
      <sheetData sheetId="1644">
        <row r="3">
          <cell r="B3" t="str">
            <v>值</v>
          </cell>
        </row>
      </sheetData>
      <sheetData sheetId="1645">
        <row r="3">
          <cell r="B3" t="str">
            <v>值</v>
          </cell>
        </row>
      </sheetData>
      <sheetData sheetId="1646">
        <row r="3">
          <cell r="B3" t="str">
            <v>值</v>
          </cell>
        </row>
      </sheetData>
      <sheetData sheetId="1647">
        <row r="3">
          <cell r="B3" t="str">
            <v>值</v>
          </cell>
        </row>
      </sheetData>
      <sheetData sheetId="1648">
        <row r="3">
          <cell r="B3" t="str">
            <v>值</v>
          </cell>
        </row>
      </sheetData>
      <sheetData sheetId="1649">
        <row r="3">
          <cell r="B3" t="str">
            <v>值</v>
          </cell>
        </row>
      </sheetData>
      <sheetData sheetId="1650">
        <row r="3">
          <cell r="B3" t="str">
            <v>值</v>
          </cell>
        </row>
      </sheetData>
      <sheetData sheetId="1651">
        <row r="3">
          <cell r="B3" t="str">
            <v>值</v>
          </cell>
        </row>
      </sheetData>
      <sheetData sheetId="1652">
        <row r="3">
          <cell r="B3" t="str">
            <v>值</v>
          </cell>
        </row>
      </sheetData>
      <sheetData sheetId="1653">
        <row r="3">
          <cell r="B3" t="str">
            <v>值</v>
          </cell>
        </row>
      </sheetData>
      <sheetData sheetId="1654">
        <row r="3">
          <cell r="B3" t="str">
            <v>值</v>
          </cell>
        </row>
      </sheetData>
      <sheetData sheetId="1655">
        <row r="3">
          <cell r="B3" t="str">
            <v>值</v>
          </cell>
        </row>
      </sheetData>
      <sheetData sheetId="1656">
        <row r="3">
          <cell r="B3" t="str">
            <v>值</v>
          </cell>
        </row>
      </sheetData>
      <sheetData sheetId="1657">
        <row r="3">
          <cell r="B3" t="str">
            <v>值</v>
          </cell>
        </row>
      </sheetData>
      <sheetData sheetId="1658">
        <row r="3">
          <cell r="B3" t="str">
            <v>值</v>
          </cell>
        </row>
      </sheetData>
      <sheetData sheetId="1659">
        <row r="3">
          <cell r="B3" t="str">
            <v>值</v>
          </cell>
        </row>
      </sheetData>
      <sheetData sheetId="1660">
        <row r="3">
          <cell r="B3" t="str">
            <v>值</v>
          </cell>
        </row>
      </sheetData>
      <sheetData sheetId="1661">
        <row r="3">
          <cell r="B3" t="str">
            <v>值</v>
          </cell>
        </row>
      </sheetData>
      <sheetData sheetId="1662">
        <row r="3">
          <cell r="B3" t="str">
            <v>值</v>
          </cell>
        </row>
      </sheetData>
      <sheetData sheetId="1663">
        <row r="3">
          <cell r="B3" t="str">
            <v>值</v>
          </cell>
        </row>
      </sheetData>
      <sheetData sheetId="1664">
        <row r="3">
          <cell r="B3" t="str">
            <v>值</v>
          </cell>
        </row>
      </sheetData>
      <sheetData sheetId="1665">
        <row r="3">
          <cell r="B3" t="str">
            <v>值</v>
          </cell>
        </row>
      </sheetData>
      <sheetData sheetId="1666">
        <row r="3">
          <cell r="B3" t="str">
            <v>值</v>
          </cell>
        </row>
      </sheetData>
      <sheetData sheetId="1667">
        <row r="3">
          <cell r="B3" t="str">
            <v>值</v>
          </cell>
        </row>
      </sheetData>
      <sheetData sheetId="1668">
        <row r="3">
          <cell r="B3" t="str">
            <v>值</v>
          </cell>
        </row>
      </sheetData>
      <sheetData sheetId="1669">
        <row r="3">
          <cell r="B3" t="str">
            <v>值</v>
          </cell>
        </row>
      </sheetData>
      <sheetData sheetId="1670">
        <row r="3">
          <cell r="B3" t="str">
            <v>值</v>
          </cell>
        </row>
      </sheetData>
      <sheetData sheetId="1671">
        <row r="3">
          <cell r="B3" t="str">
            <v>值</v>
          </cell>
        </row>
      </sheetData>
      <sheetData sheetId="1672">
        <row r="3">
          <cell r="B3" t="str">
            <v>值</v>
          </cell>
        </row>
      </sheetData>
      <sheetData sheetId="1673">
        <row r="3">
          <cell r="B3" t="str">
            <v>值</v>
          </cell>
        </row>
      </sheetData>
      <sheetData sheetId="1674">
        <row r="3">
          <cell r="B3" t="str">
            <v>值</v>
          </cell>
        </row>
      </sheetData>
      <sheetData sheetId="1675">
        <row r="3">
          <cell r="B3" t="str">
            <v>值</v>
          </cell>
        </row>
      </sheetData>
      <sheetData sheetId="1676">
        <row r="3">
          <cell r="B3" t="str">
            <v>值</v>
          </cell>
        </row>
      </sheetData>
      <sheetData sheetId="1677">
        <row r="3">
          <cell r="B3" t="str">
            <v>值</v>
          </cell>
        </row>
      </sheetData>
      <sheetData sheetId="1678">
        <row r="3">
          <cell r="B3" t="str">
            <v>值</v>
          </cell>
        </row>
      </sheetData>
      <sheetData sheetId="1679">
        <row r="3">
          <cell r="B3" t="str">
            <v>值</v>
          </cell>
        </row>
      </sheetData>
      <sheetData sheetId="1680">
        <row r="3">
          <cell r="B3" t="str">
            <v>值</v>
          </cell>
        </row>
      </sheetData>
      <sheetData sheetId="1681">
        <row r="3">
          <cell r="B3" t="str">
            <v>值</v>
          </cell>
        </row>
      </sheetData>
      <sheetData sheetId="1682">
        <row r="3">
          <cell r="B3" t="str">
            <v>值</v>
          </cell>
        </row>
      </sheetData>
      <sheetData sheetId="1683">
        <row r="3">
          <cell r="B3" t="str">
            <v>值</v>
          </cell>
        </row>
      </sheetData>
      <sheetData sheetId="1684">
        <row r="3">
          <cell r="B3" t="str">
            <v>值</v>
          </cell>
        </row>
      </sheetData>
      <sheetData sheetId="1685">
        <row r="3">
          <cell r="B3" t="str">
            <v>值</v>
          </cell>
        </row>
      </sheetData>
      <sheetData sheetId="1686">
        <row r="3">
          <cell r="B3" t="str">
            <v>值</v>
          </cell>
        </row>
      </sheetData>
      <sheetData sheetId="1687">
        <row r="3">
          <cell r="B3" t="str">
            <v>值</v>
          </cell>
        </row>
      </sheetData>
      <sheetData sheetId="1688">
        <row r="3">
          <cell r="B3" t="str">
            <v>值</v>
          </cell>
        </row>
      </sheetData>
      <sheetData sheetId="1689">
        <row r="3">
          <cell r="B3" t="str">
            <v>值</v>
          </cell>
        </row>
      </sheetData>
      <sheetData sheetId="1690">
        <row r="3">
          <cell r="B3" t="str">
            <v>值</v>
          </cell>
        </row>
      </sheetData>
      <sheetData sheetId="1691">
        <row r="3">
          <cell r="B3" t="str">
            <v>值</v>
          </cell>
        </row>
      </sheetData>
      <sheetData sheetId="1692">
        <row r="3">
          <cell r="B3" t="str">
            <v>值</v>
          </cell>
        </row>
      </sheetData>
      <sheetData sheetId="1693">
        <row r="3">
          <cell r="B3" t="str">
            <v>值</v>
          </cell>
        </row>
      </sheetData>
      <sheetData sheetId="1694">
        <row r="3">
          <cell r="B3" t="str">
            <v>值</v>
          </cell>
        </row>
      </sheetData>
      <sheetData sheetId="1695">
        <row r="3">
          <cell r="B3" t="str">
            <v>值</v>
          </cell>
        </row>
      </sheetData>
      <sheetData sheetId="1696">
        <row r="3">
          <cell r="B3" t="str">
            <v>值</v>
          </cell>
        </row>
      </sheetData>
      <sheetData sheetId="1697">
        <row r="3">
          <cell r="B3" t="str">
            <v>值</v>
          </cell>
        </row>
      </sheetData>
      <sheetData sheetId="1698">
        <row r="3">
          <cell r="B3" t="str">
            <v>值</v>
          </cell>
        </row>
      </sheetData>
      <sheetData sheetId="1699">
        <row r="3">
          <cell r="B3" t="str">
            <v>值</v>
          </cell>
        </row>
      </sheetData>
      <sheetData sheetId="1700">
        <row r="3">
          <cell r="B3" t="str">
            <v>值</v>
          </cell>
        </row>
      </sheetData>
      <sheetData sheetId="1701">
        <row r="3">
          <cell r="B3" t="str">
            <v>值</v>
          </cell>
        </row>
      </sheetData>
      <sheetData sheetId="1702">
        <row r="3">
          <cell r="B3" t="str">
            <v>值</v>
          </cell>
        </row>
      </sheetData>
      <sheetData sheetId="1703">
        <row r="3">
          <cell r="B3" t="str">
            <v>值</v>
          </cell>
        </row>
      </sheetData>
      <sheetData sheetId="1704">
        <row r="3">
          <cell r="B3" t="str">
            <v>值</v>
          </cell>
        </row>
      </sheetData>
      <sheetData sheetId="1705">
        <row r="3">
          <cell r="B3" t="str">
            <v>值</v>
          </cell>
        </row>
      </sheetData>
      <sheetData sheetId="1706">
        <row r="3">
          <cell r="B3" t="str">
            <v>值</v>
          </cell>
        </row>
      </sheetData>
      <sheetData sheetId="1707">
        <row r="3">
          <cell r="B3" t="str">
            <v>值</v>
          </cell>
        </row>
      </sheetData>
      <sheetData sheetId="1708">
        <row r="3">
          <cell r="B3" t="str">
            <v>值</v>
          </cell>
        </row>
      </sheetData>
      <sheetData sheetId="1709">
        <row r="3">
          <cell r="B3" t="str">
            <v>值</v>
          </cell>
        </row>
      </sheetData>
      <sheetData sheetId="1710">
        <row r="3">
          <cell r="B3" t="str">
            <v>值</v>
          </cell>
        </row>
      </sheetData>
      <sheetData sheetId="1711">
        <row r="3">
          <cell r="B3" t="str">
            <v>值</v>
          </cell>
        </row>
      </sheetData>
      <sheetData sheetId="1712">
        <row r="3">
          <cell r="B3" t="str">
            <v>值</v>
          </cell>
        </row>
      </sheetData>
      <sheetData sheetId="1713">
        <row r="3">
          <cell r="B3" t="str">
            <v>值</v>
          </cell>
        </row>
      </sheetData>
      <sheetData sheetId="1714">
        <row r="3">
          <cell r="B3" t="str">
            <v>值</v>
          </cell>
        </row>
      </sheetData>
      <sheetData sheetId="1715">
        <row r="3">
          <cell r="B3" t="str">
            <v>值</v>
          </cell>
        </row>
      </sheetData>
      <sheetData sheetId="1716">
        <row r="3">
          <cell r="B3" t="str">
            <v>值</v>
          </cell>
        </row>
      </sheetData>
      <sheetData sheetId="1717">
        <row r="3">
          <cell r="B3" t="str">
            <v>值</v>
          </cell>
        </row>
      </sheetData>
      <sheetData sheetId="1718">
        <row r="3">
          <cell r="B3" t="str">
            <v>值</v>
          </cell>
        </row>
      </sheetData>
      <sheetData sheetId="1719">
        <row r="3">
          <cell r="B3" t="str">
            <v>值</v>
          </cell>
        </row>
      </sheetData>
      <sheetData sheetId="1720">
        <row r="3">
          <cell r="B3" t="str">
            <v>值</v>
          </cell>
        </row>
      </sheetData>
      <sheetData sheetId="1721">
        <row r="3">
          <cell r="B3" t="str">
            <v>值</v>
          </cell>
        </row>
      </sheetData>
      <sheetData sheetId="1722">
        <row r="3">
          <cell r="B3" t="str">
            <v>值</v>
          </cell>
        </row>
      </sheetData>
      <sheetData sheetId="1723">
        <row r="3">
          <cell r="B3" t="str">
            <v>值</v>
          </cell>
        </row>
      </sheetData>
      <sheetData sheetId="1724">
        <row r="3">
          <cell r="B3" t="str">
            <v>值</v>
          </cell>
        </row>
      </sheetData>
      <sheetData sheetId="1725">
        <row r="3">
          <cell r="B3" t="str">
            <v>值</v>
          </cell>
        </row>
      </sheetData>
      <sheetData sheetId="1726">
        <row r="3">
          <cell r="B3" t="str">
            <v>值</v>
          </cell>
        </row>
      </sheetData>
      <sheetData sheetId="1727">
        <row r="3">
          <cell r="B3" t="str">
            <v>值</v>
          </cell>
        </row>
      </sheetData>
      <sheetData sheetId="1728">
        <row r="3">
          <cell r="B3" t="str">
            <v>值</v>
          </cell>
        </row>
      </sheetData>
      <sheetData sheetId="1729">
        <row r="3">
          <cell r="B3" t="str">
            <v>值</v>
          </cell>
        </row>
      </sheetData>
      <sheetData sheetId="1730">
        <row r="3">
          <cell r="B3" t="str">
            <v>值</v>
          </cell>
        </row>
      </sheetData>
      <sheetData sheetId="1731">
        <row r="3">
          <cell r="B3" t="str">
            <v>值</v>
          </cell>
        </row>
      </sheetData>
      <sheetData sheetId="1732">
        <row r="3">
          <cell r="B3" t="str">
            <v>值</v>
          </cell>
        </row>
      </sheetData>
      <sheetData sheetId="1733">
        <row r="3">
          <cell r="B3" t="str">
            <v>值</v>
          </cell>
        </row>
      </sheetData>
      <sheetData sheetId="1734">
        <row r="3">
          <cell r="B3" t="str">
            <v>值</v>
          </cell>
        </row>
      </sheetData>
      <sheetData sheetId="1735">
        <row r="3">
          <cell r="B3" t="str">
            <v>值</v>
          </cell>
        </row>
      </sheetData>
      <sheetData sheetId="1736">
        <row r="3">
          <cell r="B3" t="str">
            <v>值</v>
          </cell>
        </row>
      </sheetData>
      <sheetData sheetId="1737">
        <row r="3">
          <cell r="B3" t="str">
            <v>值</v>
          </cell>
        </row>
      </sheetData>
      <sheetData sheetId="1738">
        <row r="3">
          <cell r="B3" t="str">
            <v>值</v>
          </cell>
        </row>
      </sheetData>
      <sheetData sheetId="1739">
        <row r="3">
          <cell r="B3" t="str">
            <v>值</v>
          </cell>
        </row>
      </sheetData>
      <sheetData sheetId="1740">
        <row r="3">
          <cell r="B3" t="str">
            <v>值</v>
          </cell>
        </row>
      </sheetData>
      <sheetData sheetId="1741">
        <row r="3">
          <cell r="B3" t="str">
            <v>值</v>
          </cell>
        </row>
      </sheetData>
      <sheetData sheetId="1742">
        <row r="3">
          <cell r="B3" t="str">
            <v>值</v>
          </cell>
        </row>
      </sheetData>
      <sheetData sheetId="1743">
        <row r="3">
          <cell r="B3" t="str">
            <v>值</v>
          </cell>
        </row>
      </sheetData>
      <sheetData sheetId="1744">
        <row r="3">
          <cell r="B3" t="str">
            <v>值</v>
          </cell>
        </row>
      </sheetData>
      <sheetData sheetId="1745">
        <row r="3">
          <cell r="B3" t="str">
            <v>值</v>
          </cell>
        </row>
      </sheetData>
      <sheetData sheetId="1746">
        <row r="3">
          <cell r="B3" t="str">
            <v>值</v>
          </cell>
        </row>
      </sheetData>
      <sheetData sheetId="1747">
        <row r="3">
          <cell r="B3" t="str">
            <v>值</v>
          </cell>
        </row>
      </sheetData>
      <sheetData sheetId="1748">
        <row r="3">
          <cell r="B3" t="str">
            <v>值</v>
          </cell>
        </row>
      </sheetData>
      <sheetData sheetId="1749">
        <row r="3">
          <cell r="B3" t="str">
            <v>值</v>
          </cell>
        </row>
      </sheetData>
      <sheetData sheetId="1750">
        <row r="3">
          <cell r="B3" t="str">
            <v>值</v>
          </cell>
        </row>
      </sheetData>
      <sheetData sheetId="1751">
        <row r="3">
          <cell r="B3" t="str">
            <v>值</v>
          </cell>
        </row>
      </sheetData>
      <sheetData sheetId="1752">
        <row r="3">
          <cell r="B3" t="str">
            <v>值</v>
          </cell>
        </row>
      </sheetData>
      <sheetData sheetId="1753">
        <row r="3">
          <cell r="B3" t="str">
            <v>值</v>
          </cell>
        </row>
      </sheetData>
      <sheetData sheetId="1754">
        <row r="3">
          <cell r="B3" t="str">
            <v>值</v>
          </cell>
        </row>
      </sheetData>
      <sheetData sheetId="1755">
        <row r="3">
          <cell r="B3" t="str">
            <v>值</v>
          </cell>
        </row>
      </sheetData>
      <sheetData sheetId="1756">
        <row r="3">
          <cell r="B3" t="str">
            <v>值</v>
          </cell>
        </row>
      </sheetData>
      <sheetData sheetId="1757">
        <row r="3">
          <cell r="B3" t="str">
            <v>值</v>
          </cell>
        </row>
      </sheetData>
      <sheetData sheetId="1758">
        <row r="3">
          <cell r="B3" t="str">
            <v>值</v>
          </cell>
        </row>
      </sheetData>
      <sheetData sheetId="1759">
        <row r="3">
          <cell r="B3" t="str">
            <v>值</v>
          </cell>
        </row>
      </sheetData>
      <sheetData sheetId="1760">
        <row r="3">
          <cell r="B3" t="str">
            <v>值</v>
          </cell>
        </row>
      </sheetData>
      <sheetData sheetId="1761">
        <row r="3">
          <cell r="B3" t="str">
            <v>值</v>
          </cell>
        </row>
      </sheetData>
      <sheetData sheetId="1762">
        <row r="3">
          <cell r="B3" t="str">
            <v>值</v>
          </cell>
        </row>
      </sheetData>
      <sheetData sheetId="1763">
        <row r="3">
          <cell r="B3" t="str">
            <v>值</v>
          </cell>
        </row>
      </sheetData>
      <sheetData sheetId="1764">
        <row r="3">
          <cell r="B3" t="str">
            <v>值</v>
          </cell>
        </row>
      </sheetData>
      <sheetData sheetId="1765">
        <row r="3">
          <cell r="B3" t="str">
            <v>值</v>
          </cell>
        </row>
      </sheetData>
      <sheetData sheetId="1766">
        <row r="3">
          <cell r="B3" t="str">
            <v>值</v>
          </cell>
        </row>
      </sheetData>
      <sheetData sheetId="1767">
        <row r="3">
          <cell r="B3" t="str">
            <v>值</v>
          </cell>
        </row>
      </sheetData>
      <sheetData sheetId="1768">
        <row r="3">
          <cell r="B3" t="str">
            <v>值</v>
          </cell>
        </row>
      </sheetData>
      <sheetData sheetId="1769">
        <row r="3">
          <cell r="B3" t="str">
            <v>值</v>
          </cell>
        </row>
      </sheetData>
      <sheetData sheetId="1770">
        <row r="3">
          <cell r="B3" t="str">
            <v>值</v>
          </cell>
        </row>
      </sheetData>
      <sheetData sheetId="1771">
        <row r="3">
          <cell r="B3" t="str">
            <v>值</v>
          </cell>
        </row>
      </sheetData>
      <sheetData sheetId="1772">
        <row r="3">
          <cell r="B3" t="str">
            <v>值</v>
          </cell>
        </row>
      </sheetData>
      <sheetData sheetId="1773">
        <row r="3">
          <cell r="B3" t="str">
            <v>值</v>
          </cell>
        </row>
      </sheetData>
      <sheetData sheetId="1774">
        <row r="3">
          <cell r="B3" t="str">
            <v>值</v>
          </cell>
        </row>
      </sheetData>
      <sheetData sheetId="1775">
        <row r="3">
          <cell r="B3" t="str">
            <v>值</v>
          </cell>
        </row>
      </sheetData>
      <sheetData sheetId="1776">
        <row r="3">
          <cell r="B3" t="str">
            <v>值</v>
          </cell>
        </row>
      </sheetData>
      <sheetData sheetId="1777">
        <row r="3">
          <cell r="B3" t="str">
            <v>值</v>
          </cell>
        </row>
      </sheetData>
      <sheetData sheetId="1778">
        <row r="3">
          <cell r="B3" t="str">
            <v>值</v>
          </cell>
        </row>
      </sheetData>
      <sheetData sheetId="1779">
        <row r="3">
          <cell r="B3" t="str">
            <v>值</v>
          </cell>
        </row>
      </sheetData>
      <sheetData sheetId="1780">
        <row r="3">
          <cell r="B3" t="str">
            <v>值</v>
          </cell>
        </row>
      </sheetData>
      <sheetData sheetId="1781">
        <row r="3">
          <cell r="B3" t="str">
            <v>值</v>
          </cell>
        </row>
      </sheetData>
      <sheetData sheetId="1782">
        <row r="3">
          <cell r="B3" t="str">
            <v>值</v>
          </cell>
        </row>
      </sheetData>
      <sheetData sheetId="1783">
        <row r="3">
          <cell r="B3" t="str">
            <v>值</v>
          </cell>
        </row>
      </sheetData>
      <sheetData sheetId="1784">
        <row r="3">
          <cell r="B3" t="str">
            <v>值</v>
          </cell>
        </row>
      </sheetData>
      <sheetData sheetId="1785">
        <row r="3">
          <cell r="B3" t="str">
            <v>值</v>
          </cell>
        </row>
      </sheetData>
      <sheetData sheetId="1786">
        <row r="3">
          <cell r="B3" t="str">
            <v>值</v>
          </cell>
        </row>
      </sheetData>
      <sheetData sheetId="1787">
        <row r="3">
          <cell r="B3" t="str">
            <v>值</v>
          </cell>
        </row>
      </sheetData>
      <sheetData sheetId="1788">
        <row r="3">
          <cell r="B3" t="str">
            <v>值</v>
          </cell>
        </row>
      </sheetData>
      <sheetData sheetId="1789">
        <row r="3">
          <cell r="B3" t="str">
            <v>值</v>
          </cell>
        </row>
      </sheetData>
      <sheetData sheetId="1790">
        <row r="3">
          <cell r="B3" t="str">
            <v>值</v>
          </cell>
        </row>
      </sheetData>
      <sheetData sheetId="1791">
        <row r="3">
          <cell r="B3" t="str">
            <v>值</v>
          </cell>
        </row>
      </sheetData>
      <sheetData sheetId="1792">
        <row r="3">
          <cell r="B3" t="str">
            <v>值</v>
          </cell>
        </row>
      </sheetData>
      <sheetData sheetId="1793">
        <row r="3">
          <cell r="B3" t="str">
            <v>值</v>
          </cell>
        </row>
      </sheetData>
      <sheetData sheetId="1794">
        <row r="3">
          <cell r="B3" t="str">
            <v>值</v>
          </cell>
        </row>
      </sheetData>
      <sheetData sheetId="1795">
        <row r="3">
          <cell r="B3" t="str">
            <v>值</v>
          </cell>
        </row>
      </sheetData>
      <sheetData sheetId="1796">
        <row r="3">
          <cell r="B3" t="str">
            <v>值</v>
          </cell>
        </row>
      </sheetData>
      <sheetData sheetId="1797">
        <row r="3">
          <cell r="B3" t="str">
            <v>值</v>
          </cell>
        </row>
      </sheetData>
      <sheetData sheetId="1798">
        <row r="3">
          <cell r="B3" t="str">
            <v>值</v>
          </cell>
        </row>
      </sheetData>
      <sheetData sheetId="1799">
        <row r="3">
          <cell r="B3" t="str">
            <v>值</v>
          </cell>
        </row>
      </sheetData>
      <sheetData sheetId="1800">
        <row r="3">
          <cell r="B3" t="str">
            <v>值</v>
          </cell>
        </row>
      </sheetData>
      <sheetData sheetId="1801">
        <row r="3">
          <cell r="B3" t="str">
            <v>值</v>
          </cell>
        </row>
      </sheetData>
      <sheetData sheetId="1802">
        <row r="3">
          <cell r="B3" t="str">
            <v>值</v>
          </cell>
        </row>
      </sheetData>
      <sheetData sheetId="1803">
        <row r="3">
          <cell r="B3" t="str">
            <v>值</v>
          </cell>
        </row>
      </sheetData>
      <sheetData sheetId="1804">
        <row r="3">
          <cell r="B3" t="str">
            <v>值</v>
          </cell>
        </row>
      </sheetData>
      <sheetData sheetId="1805">
        <row r="3">
          <cell r="B3" t="str">
            <v>值</v>
          </cell>
        </row>
      </sheetData>
      <sheetData sheetId="1806">
        <row r="3">
          <cell r="B3" t="str">
            <v>值</v>
          </cell>
        </row>
      </sheetData>
      <sheetData sheetId="1807">
        <row r="3">
          <cell r="B3" t="str">
            <v>值</v>
          </cell>
        </row>
      </sheetData>
      <sheetData sheetId="1808">
        <row r="3">
          <cell r="B3" t="str">
            <v>值</v>
          </cell>
        </row>
      </sheetData>
      <sheetData sheetId="1809">
        <row r="3">
          <cell r="B3" t="str">
            <v>值</v>
          </cell>
        </row>
      </sheetData>
      <sheetData sheetId="1810">
        <row r="3">
          <cell r="B3" t="str">
            <v>值</v>
          </cell>
        </row>
      </sheetData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/>
      <sheetData sheetId="1824"/>
      <sheetData sheetId="1825">
        <row r="3">
          <cell r="B3" t="str">
            <v>值</v>
          </cell>
        </row>
      </sheetData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>
        <row r="3">
          <cell r="B3" t="str">
            <v>值</v>
          </cell>
        </row>
      </sheetData>
      <sheetData sheetId="1837">
        <row r="3">
          <cell r="B3" t="str">
            <v>值</v>
          </cell>
        </row>
      </sheetData>
      <sheetData sheetId="1838">
        <row r="3">
          <cell r="B3" t="str">
            <v>值</v>
          </cell>
        </row>
      </sheetData>
      <sheetData sheetId="1839">
        <row r="3">
          <cell r="B3" t="str">
            <v>值</v>
          </cell>
        </row>
      </sheetData>
      <sheetData sheetId="1840">
        <row r="3">
          <cell r="B3" t="str">
            <v>值</v>
          </cell>
        </row>
      </sheetData>
      <sheetData sheetId="1841">
        <row r="3">
          <cell r="B3" t="str">
            <v>值</v>
          </cell>
        </row>
      </sheetData>
      <sheetData sheetId="1842">
        <row r="3">
          <cell r="B3" t="str">
            <v>值</v>
          </cell>
        </row>
      </sheetData>
      <sheetData sheetId="1843">
        <row r="3">
          <cell r="B3" t="str">
            <v>值</v>
          </cell>
        </row>
      </sheetData>
      <sheetData sheetId="1844">
        <row r="3">
          <cell r="B3" t="str">
            <v>值</v>
          </cell>
        </row>
      </sheetData>
      <sheetData sheetId="1845">
        <row r="3">
          <cell r="B3" t="str">
            <v>值</v>
          </cell>
        </row>
      </sheetData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>
        <row r="3">
          <cell r="B3" t="str">
            <v>值</v>
          </cell>
        </row>
      </sheetData>
      <sheetData sheetId="1860">
        <row r="3">
          <cell r="B3" t="str">
            <v>值</v>
          </cell>
        </row>
      </sheetData>
      <sheetData sheetId="1861">
        <row r="3">
          <cell r="B3" t="str">
            <v>值</v>
          </cell>
        </row>
      </sheetData>
      <sheetData sheetId="1862">
        <row r="3">
          <cell r="B3" t="str">
            <v>值</v>
          </cell>
        </row>
      </sheetData>
      <sheetData sheetId="1863">
        <row r="3">
          <cell r="B3" t="str">
            <v>值</v>
          </cell>
        </row>
      </sheetData>
      <sheetData sheetId="1864">
        <row r="3">
          <cell r="B3" t="str">
            <v>值</v>
          </cell>
        </row>
      </sheetData>
      <sheetData sheetId="1865">
        <row r="3">
          <cell r="B3" t="str">
            <v>值</v>
          </cell>
        </row>
      </sheetData>
      <sheetData sheetId="1866">
        <row r="3">
          <cell r="B3" t="str">
            <v>值</v>
          </cell>
        </row>
      </sheetData>
      <sheetData sheetId="1867">
        <row r="3">
          <cell r="B3" t="str">
            <v>值</v>
          </cell>
        </row>
      </sheetData>
      <sheetData sheetId="1868">
        <row r="3">
          <cell r="B3" t="str">
            <v>值</v>
          </cell>
        </row>
      </sheetData>
      <sheetData sheetId="1869">
        <row r="3">
          <cell r="B3" t="str">
            <v>值</v>
          </cell>
        </row>
      </sheetData>
      <sheetData sheetId="1870">
        <row r="3">
          <cell r="B3" t="str">
            <v>值</v>
          </cell>
        </row>
      </sheetData>
      <sheetData sheetId="1871">
        <row r="3">
          <cell r="B3" t="str">
            <v>值</v>
          </cell>
        </row>
      </sheetData>
      <sheetData sheetId="1872">
        <row r="3">
          <cell r="B3" t="str">
            <v>值</v>
          </cell>
        </row>
      </sheetData>
      <sheetData sheetId="1873">
        <row r="3">
          <cell r="B3" t="str">
            <v>值</v>
          </cell>
        </row>
      </sheetData>
      <sheetData sheetId="1874">
        <row r="3">
          <cell r="B3" t="str">
            <v>值</v>
          </cell>
        </row>
      </sheetData>
      <sheetData sheetId="1875">
        <row r="3">
          <cell r="B3" t="str">
            <v>值</v>
          </cell>
        </row>
      </sheetData>
      <sheetData sheetId="1876">
        <row r="3">
          <cell r="B3" t="str">
            <v>值</v>
          </cell>
        </row>
      </sheetData>
      <sheetData sheetId="1877">
        <row r="3">
          <cell r="B3" t="str">
            <v>值</v>
          </cell>
        </row>
      </sheetData>
      <sheetData sheetId="1878">
        <row r="3">
          <cell r="B3" t="str">
            <v>值</v>
          </cell>
        </row>
      </sheetData>
      <sheetData sheetId="1879">
        <row r="3">
          <cell r="B3" t="str">
            <v>值</v>
          </cell>
        </row>
      </sheetData>
      <sheetData sheetId="1880">
        <row r="3">
          <cell r="B3" t="str">
            <v>值</v>
          </cell>
        </row>
      </sheetData>
      <sheetData sheetId="1881">
        <row r="3">
          <cell r="B3" t="str">
            <v>值</v>
          </cell>
        </row>
      </sheetData>
      <sheetData sheetId="1882">
        <row r="3">
          <cell r="B3" t="str">
            <v>值</v>
          </cell>
        </row>
      </sheetData>
      <sheetData sheetId="1883">
        <row r="3">
          <cell r="B3" t="str">
            <v>值</v>
          </cell>
        </row>
      </sheetData>
      <sheetData sheetId="1884">
        <row r="3">
          <cell r="B3" t="str">
            <v>值</v>
          </cell>
        </row>
      </sheetData>
      <sheetData sheetId="1885">
        <row r="3">
          <cell r="B3" t="str">
            <v>值</v>
          </cell>
        </row>
      </sheetData>
      <sheetData sheetId="1886">
        <row r="3">
          <cell r="B3" t="str">
            <v>值</v>
          </cell>
        </row>
      </sheetData>
      <sheetData sheetId="1887">
        <row r="3">
          <cell r="B3" t="str">
            <v>值</v>
          </cell>
        </row>
      </sheetData>
      <sheetData sheetId="1888">
        <row r="3">
          <cell r="B3" t="str">
            <v>值</v>
          </cell>
        </row>
      </sheetData>
      <sheetData sheetId="1889">
        <row r="3">
          <cell r="B3" t="str">
            <v>值</v>
          </cell>
        </row>
      </sheetData>
      <sheetData sheetId="1890">
        <row r="3">
          <cell r="B3" t="str">
            <v>值</v>
          </cell>
        </row>
      </sheetData>
      <sheetData sheetId="1891">
        <row r="3">
          <cell r="B3" t="str">
            <v>值</v>
          </cell>
        </row>
      </sheetData>
      <sheetData sheetId="1892">
        <row r="3">
          <cell r="B3" t="str">
            <v>值</v>
          </cell>
        </row>
      </sheetData>
      <sheetData sheetId="1893">
        <row r="3">
          <cell r="B3" t="str">
            <v>值</v>
          </cell>
        </row>
      </sheetData>
      <sheetData sheetId="1894">
        <row r="3">
          <cell r="B3" t="str">
            <v>值</v>
          </cell>
        </row>
      </sheetData>
      <sheetData sheetId="1895">
        <row r="3">
          <cell r="B3" t="str">
            <v>值</v>
          </cell>
        </row>
      </sheetData>
      <sheetData sheetId="1896">
        <row r="3">
          <cell r="B3" t="str">
            <v>值</v>
          </cell>
        </row>
      </sheetData>
      <sheetData sheetId="1897">
        <row r="3">
          <cell r="B3" t="str">
            <v>值</v>
          </cell>
        </row>
      </sheetData>
      <sheetData sheetId="1898">
        <row r="3">
          <cell r="B3" t="str">
            <v>值</v>
          </cell>
        </row>
      </sheetData>
      <sheetData sheetId="1899">
        <row r="3">
          <cell r="B3" t="str">
            <v>值</v>
          </cell>
        </row>
      </sheetData>
      <sheetData sheetId="1900">
        <row r="3">
          <cell r="B3" t="str">
            <v>值</v>
          </cell>
        </row>
      </sheetData>
      <sheetData sheetId="1901">
        <row r="3">
          <cell r="B3" t="str">
            <v>值</v>
          </cell>
        </row>
      </sheetData>
      <sheetData sheetId="1902">
        <row r="3">
          <cell r="B3" t="str">
            <v>值</v>
          </cell>
        </row>
      </sheetData>
      <sheetData sheetId="1903">
        <row r="3">
          <cell r="B3" t="str">
            <v>值</v>
          </cell>
        </row>
      </sheetData>
      <sheetData sheetId="1904">
        <row r="3">
          <cell r="B3" t="str">
            <v>值</v>
          </cell>
        </row>
      </sheetData>
      <sheetData sheetId="1905">
        <row r="3">
          <cell r="B3" t="str">
            <v>值</v>
          </cell>
        </row>
      </sheetData>
      <sheetData sheetId="1906">
        <row r="3">
          <cell r="B3" t="str">
            <v>值</v>
          </cell>
        </row>
      </sheetData>
      <sheetData sheetId="1907">
        <row r="3">
          <cell r="B3" t="str">
            <v>值</v>
          </cell>
        </row>
      </sheetData>
      <sheetData sheetId="1908">
        <row r="3">
          <cell r="B3" t="str">
            <v>值</v>
          </cell>
        </row>
      </sheetData>
      <sheetData sheetId="1909">
        <row r="3">
          <cell r="B3" t="str">
            <v>值</v>
          </cell>
        </row>
      </sheetData>
      <sheetData sheetId="1910">
        <row r="3">
          <cell r="B3" t="str">
            <v>值</v>
          </cell>
        </row>
      </sheetData>
      <sheetData sheetId="1911">
        <row r="3">
          <cell r="B3" t="str">
            <v>值</v>
          </cell>
        </row>
      </sheetData>
      <sheetData sheetId="1912">
        <row r="3">
          <cell r="B3" t="str">
            <v>值</v>
          </cell>
        </row>
      </sheetData>
      <sheetData sheetId="1913">
        <row r="3">
          <cell r="B3" t="str">
            <v>值</v>
          </cell>
        </row>
      </sheetData>
      <sheetData sheetId="1914">
        <row r="3">
          <cell r="B3" t="str">
            <v>值</v>
          </cell>
        </row>
      </sheetData>
      <sheetData sheetId="1915">
        <row r="3">
          <cell r="B3" t="str">
            <v>值</v>
          </cell>
        </row>
      </sheetData>
      <sheetData sheetId="1916">
        <row r="3">
          <cell r="B3" t="str">
            <v>值</v>
          </cell>
        </row>
      </sheetData>
      <sheetData sheetId="1917">
        <row r="3">
          <cell r="B3" t="str">
            <v>值</v>
          </cell>
        </row>
      </sheetData>
      <sheetData sheetId="1918">
        <row r="3">
          <cell r="B3" t="str">
            <v>值</v>
          </cell>
        </row>
      </sheetData>
      <sheetData sheetId="1919">
        <row r="3">
          <cell r="B3" t="str">
            <v>值</v>
          </cell>
        </row>
      </sheetData>
      <sheetData sheetId="1920">
        <row r="3">
          <cell r="B3" t="str">
            <v>值</v>
          </cell>
        </row>
      </sheetData>
      <sheetData sheetId="1921">
        <row r="3">
          <cell r="B3" t="str">
            <v>值</v>
          </cell>
        </row>
      </sheetData>
      <sheetData sheetId="1922">
        <row r="3">
          <cell r="B3" t="str">
            <v>值</v>
          </cell>
        </row>
      </sheetData>
      <sheetData sheetId="1923">
        <row r="3">
          <cell r="B3" t="str">
            <v>值</v>
          </cell>
        </row>
      </sheetData>
      <sheetData sheetId="1924">
        <row r="3">
          <cell r="B3" t="str">
            <v>值</v>
          </cell>
        </row>
      </sheetData>
      <sheetData sheetId="1925">
        <row r="3">
          <cell r="B3" t="str">
            <v>值</v>
          </cell>
        </row>
      </sheetData>
      <sheetData sheetId="1926">
        <row r="3">
          <cell r="B3" t="str">
            <v>值</v>
          </cell>
        </row>
      </sheetData>
      <sheetData sheetId="1927">
        <row r="3">
          <cell r="B3" t="str">
            <v>值</v>
          </cell>
        </row>
      </sheetData>
      <sheetData sheetId="1928">
        <row r="3">
          <cell r="B3" t="str">
            <v>值</v>
          </cell>
        </row>
      </sheetData>
      <sheetData sheetId="1929">
        <row r="3">
          <cell r="B3" t="str">
            <v>值</v>
          </cell>
        </row>
      </sheetData>
      <sheetData sheetId="1930">
        <row r="3">
          <cell r="B3" t="str">
            <v>值</v>
          </cell>
        </row>
      </sheetData>
      <sheetData sheetId="1931">
        <row r="3">
          <cell r="B3" t="str">
            <v>值</v>
          </cell>
        </row>
      </sheetData>
      <sheetData sheetId="1932">
        <row r="3">
          <cell r="B3" t="str">
            <v>值</v>
          </cell>
        </row>
      </sheetData>
      <sheetData sheetId="1933">
        <row r="3">
          <cell r="B3" t="str">
            <v>值</v>
          </cell>
        </row>
      </sheetData>
      <sheetData sheetId="1934">
        <row r="3">
          <cell r="B3" t="str">
            <v>值</v>
          </cell>
        </row>
      </sheetData>
      <sheetData sheetId="1935">
        <row r="3">
          <cell r="B3" t="str">
            <v>值</v>
          </cell>
        </row>
      </sheetData>
      <sheetData sheetId="1936">
        <row r="3">
          <cell r="B3" t="str">
            <v>值</v>
          </cell>
        </row>
      </sheetData>
      <sheetData sheetId="1937">
        <row r="3">
          <cell r="B3" t="str">
            <v>值</v>
          </cell>
        </row>
      </sheetData>
      <sheetData sheetId="1938">
        <row r="3">
          <cell r="B3" t="str">
            <v>值</v>
          </cell>
        </row>
      </sheetData>
      <sheetData sheetId="1939">
        <row r="3">
          <cell r="B3" t="str">
            <v>值</v>
          </cell>
        </row>
      </sheetData>
      <sheetData sheetId="1940">
        <row r="3">
          <cell r="B3" t="str">
            <v>值</v>
          </cell>
        </row>
      </sheetData>
      <sheetData sheetId="1941">
        <row r="3">
          <cell r="B3" t="str">
            <v>值</v>
          </cell>
        </row>
      </sheetData>
      <sheetData sheetId="1942">
        <row r="3">
          <cell r="B3" t="str">
            <v>值</v>
          </cell>
        </row>
      </sheetData>
      <sheetData sheetId="1943">
        <row r="3">
          <cell r="B3" t="str">
            <v>值</v>
          </cell>
        </row>
      </sheetData>
      <sheetData sheetId="1944">
        <row r="3">
          <cell r="B3" t="str">
            <v>值</v>
          </cell>
        </row>
      </sheetData>
      <sheetData sheetId="1945">
        <row r="3">
          <cell r="B3" t="str">
            <v>值</v>
          </cell>
        </row>
      </sheetData>
      <sheetData sheetId="1946">
        <row r="3">
          <cell r="B3" t="str">
            <v>值</v>
          </cell>
        </row>
      </sheetData>
      <sheetData sheetId="1947">
        <row r="3">
          <cell r="B3" t="str">
            <v>值</v>
          </cell>
        </row>
      </sheetData>
      <sheetData sheetId="1948">
        <row r="3">
          <cell r="B3" t="str">
            <v>值</v>
          </cell>
        </row>
      </sheetData>
      <sheetData sheetId="1949">
        <row r="3">
          <cell r="B3" t="str">
            <v>值</v>
          </cell>
        </row>
      </sheetData>
      <sheetData sheetId="1950">
        <row r="3">
          <cell r="B3" t="str">
            <v>值</v>
          </cell>
        </row>
      </sheetData>
      <sheetData sheetId="1951">
        <row r="3">
          <cell r="B3" t="str">
            <v>值</v>
          </cell>
        </row>
      </sheetData>
      <sheetData sheetId="1952">
        <row r="3">
          <cell r="B3" t="str">
            <v>值</v>
          </cell>
        </row>
      </sheetData>
      <sheetData sheetId="1953">
        <row r="3">
          <cell r="B3" t="str">
            <v>值</v>
          </cell>
        </row>
      </sheetData>
      <sheetData sheetId="1954">
        <row r="3">
          <cell r="B3" t="str">
            <v>值</v>
          </cell>
        </row>
      </sheetData>
      <sheetData sheetId="1955">
        <row r="3">
          <cell r="B3" t="str">
            <v>值</v>
          </cell>
        </row>
      </sheetData>
      <sheetData sheetId="1956">
        <row r="3">
          <cell r="B3" t="str">
            <v>值</v>
          </cell>
        </row>
      </sheetData>
      <sheetData sheetId="1957">
        <row r="3">
          <cell r="B3" t="str">
            <v>值</v>
          </cell>
        </row>
      </sheetData>
      <sheetData sheetId="1958">
        <row r="3">
          <cell r="B3" t="str">
            <v>值</v>
          </cell>
        </row>
      </sheetData>
      <sheetData sheetId="1959">
        <row r="3">
          <cell r="B3" t="str">
            <v>值</v>
          </cell>
        </row>
      </sheetData>
      <sheetData sheetId="1960">
        <row r="3">
          <cell r="B3" t="str">
            <v>值</v>
          </cell>
        </row>
      </sheetData>
      <sheetData sheetId="1961">
        <row r="3">
          <cell r="B3" t="str">
            <v>值</v>
          </cell>
        </row>
      </sheetData>
      <sheetData sheetId="1962">
        <row r="3">
          <cell r="B3" t="str">
            <v>值</v>
          </cell>
        </row>
      </sheetData>
      <sheetData sheetId="1963">
        <row r="3">
          <cell r="B3" t="str">
            <v>值</v>
          </cell>
        </row>
      </sheetData>
      <sheetData sheetId="1964">
        <row r="3">
          <cell r="B3" t="str">
            <v>值</v>
          </cell>
        </row>
      </sheetData>
      <sheetData sheetId="1965">
        <row r="3">
          <cell r="B3" t="str">
            <v>值</v>
          </cell>
        </row>
      </sheetData>
      <sheetData sheetId="1966">
        <row r="3">
          <cell r="B3" t="str">
            <v>值</v>
          </cell>
        </row>
      </sheetData>
      <sheetData sheetId="1967">
        <row r="3">
          <cell r="B3" t="str">
            <v>值</v>
          </cell>
        </row>
      </sheetData>
      <sheetData sheetId="1968">
        <row r="3">
          <cell r="B3" t="str">
            <v>值</v>
          </cell>
        </row>
      </sheetData>
      <sheetData sheetId="1969">
        <row r="3">
          <cell r="B3" t="str">
            <v>值</v>
          </cell>
        </row>
      </sheetData>
      <sheetData sheetId="1970">
        <row r="3">
          <cell r="B3" t="str">
            <v>值</v>
          </cell>
        </row>
      </sheetData>
      <sheetData sheetId="1971">
        <row r="3">
          <cell r="B3" t="str">
            <v>值</v>
          </cell>
        </row>
      </sheetData>
      <sheetData sheetId="1972">
        <row r="3">
          <cell r="B3" t="str">
            <v>值</v>
          </cell>
        </row>
      </sheetData>
      <sheetData sheetId="1973">
        <row r="3">
          <cell r="B3" t="str">
            <v>值</v>
          </cell>
        </row>
      </sheetData>
      <sheetData sheetId="1974">
        <row r="3">
          <cell r="B3" t="str">
            <v>值</v>
          </cell>
        </row>
      </sheetData>
      <sheetData sheetId="1975">
        <row r="3">
          <cell r="B3" t="str">
            <v>值</v>
          </cell>
        </row>
      </sheetData>
      <sheetData sheetId="1976">
        <row r="3">
          <cell r="B3" t="str">
            <v>值</v>
          </cell>
        </row>
      </sheetData>
      <sheetData sheetId="1977">
        <row r="3">
          <cell r="B3" t="str">
            <v>值</v>
          </cell>
        </row>
      </sheetData>
      <sheetData sheetId="1978">
        <row r="3">
          <cell r="B3" t="str">
            <v>值</v>
          </cell>
        </row>
      </sheetData>
      <sheetData sheetId="1979">
        <row r="3">
          <cell r="B3" t="str">
            <v>值</v>
          </cell>
        </row>
      </sheetData>
      <sheetData sheetId="1980">
        <row r="3">
          <cell r="B3" t="str">
            <v>值</v>
          </cell>
        </row>
      </sheetData>
      <sheetData sheetId="1981">
        <row r="3">
          <cell r="B3" t="str">
            <v>值</v>
          </cell>
        </row>
      </sheetData>
      <sheetData sheetId="1982">
        <row r="3">
          <cell r="B3" t="str">
            <v>值</v>
          </cell>
        </row>
      </sheetData>
      <sheetData sheetId="1983">
        <row r="3">
          <cell r="B3" t="str">
            <v>值</v>
          </cell>
        </row>
      </sheetData>
      <sheetData sheetId="1984">
        <row r="3">
          <cell r="B3" t="str">
            <v>值</v>
          </cell>
        </row>
      </sheetData>
      <sheetData sheetId="1985">
        <row r="3">
          <cell r="B3" t="str">
            <v>值</v>
          </cell>
        </row>
      </sheetData>
      <sheetData sheetId="1986">
        <row r="3">
          <cell r="B3" t="str">
            <v>值</v>
          </cell>
        </row>
      </sheetData>
      <sheetData sheetId="1987">
        <row r="3">
          <cell r="B3" t="str">
            <v>值</v>
          </cell>
        </row>
      </sheetData>
      <sheetData sheetId="1988">
        <row r="3">
          <cell r="B3" t="str">
            <v>值</v>
          </cell>
        </row>
      </sheetData>
      <sheetData sheetId="1989">
        <row r="3">
          <cell r="B3" t="str">
            <v>值</v>
          </cell>
        </row>
      </sheetData>
      <sheetData sheetId="1990">
        <row r="3">
          <cell r="B3" t="str">
            <v>值</v>
          </cell>
        </row>
      </sheetData>
      <sheetData sheetId="1991">
        <row r="3">
          <cell r="B3" t="str">
            <v>值</v>
          </cell>
        </row>
      </sheetData>
      <sheetData sheetId="1992">
        <row r="3">
          <cell r="B3" t="str">
            <v>值</v>
          </cell>
        </row>
      </sheetData>
      <sheetData sheetId="1993">
        <row r="3">
          <cell r="B3" t="str">
            <v>值</v>
          </cell>
        </row>
      </sheetData>
      <sheetData sheetId="1994">
        <row r="3">
          <cell r="B3" t="str">
            <v>值</v>
          </cell>
        </row>
      </sheetData>
      <sheetData sheetId="1995">
        <row r="3">
          <cell r="B3" t="str">
            <v>值</v>
          </cell>
        </row>
      </sheetData>
      <sheetData sheetId="1996">
        <row r="3">
          <cell r="B3" t="str">
            <v>值</v>
          </cell>
        </row>
      </sheetData>
      <sheetData sheetId="1997">
        <row r="3">
          <cell r="B3" t="str">
            <v>值</v>
          </cell>
        </row>
      </sheetData>
      <sheetData sheetId="1998">
        <row r="3">
          <cell r="B3" t="str">
            <v>值</v>
          </cell>
        </row>
      </sheetData>
      <sheetData sheetId="1999">
        <row r="3">
          <cell r="B3" t="str">
            <v>值</v>
          </cell>
        </row>
      </sheetData>
      <sheetData sheetId="2000">
        <row r="3">
          <cell r="B3" t="str">
            <v>值</v>
          </cell>
        </row>
      </sheetData>
      <sheetData sheetId="2001">
        <row r="3">
          <cell r="B3" t="str">
            <v>值</v>
          </cell>
        </row>
      </sheetData>
      <sheetData sheetId="2002">
        <row r="3">
          <cell r="B3" t="str">
            <v>值</v>
          </cell>
        </row>
      </sheetData>
      <sheetData sheetId="2003">
        <row r="3">
          <cell r="B3" t="str">
            <v>值</v>
          </cell>
        </row>
      </sheetData>
      <sheetData sheetId="2004">
        <row r="3">
          <cell r="B3" t="str">
            <v>值</v>
          </cell>
        </row>
      </sheetData>
      <sheetData sheetId="2005">
        <row r="3">
          <cell r="B3" t="str">
            <v>值</v>
          </cell>
        </row>
      </sheetData>
      <sheetData sheetId="2006">
        <row r="3">
          <cell r="B3" t="str">
            <v>值</v>
          </cell>
        </row>
      </sheetData>
      <sheetData sheetId="2007">
        <row r="3">
          <cell r="B3" t="str">
            <v>值</v>
          </cell>
        </row>
      </sheetData>
      <sheetData sheetId="2008">
        <row r="3">
          <cell r="B3" t="str">
            <v>值</v>
          </cell>
        </row>
      </sheetData>
      <sheetData sheetId="2009">
        <row r="3">
          <cell r="B3" t="str">
            <v>值</v>
          </cell>
        </row>
      </sheetData>
      <sheetData sheetId="2010">
        <row r="3">
          <cell r="B3" t="str">
            <v>值</v>
          </cell>
        </row>
      </sheetData>
      <sheetData sheetId="2011">
        <row r="3">
          <cell r="B3" t="str">
            <v>值</v>
          </cell>
        </row>
      </sheetData>
      <sheetData sheetId="2012">
        <row r="3">
          <cell r="B3" t="str">
            <v>值</v>
          </cell>
        </row>
      </sheetData>
      <sheetData sheetId="2013">
        <row r="3">
          <cell r="B3" t="str">
            <v>值</v>
          </cell>
        </row>
      </sheetData>
      <sheetData sheetId="2014">
        <row r="3">
          <cell r="B3" t="str">
            <v>值</v>
          </cell>
        </row>
      </sheetData>
      <sheetData sheetId="2015">
        <row r="3">
          <cell r="B3" t="str">
            <v>值</v>
          </cell>
        </row>
      </sheetData>
      <sheetData sheetId="2016">
        <row r="3">
          <cell r="B3" t="str">
            <v>值</v>
          </cell>
        </row>
      </sheetData>
      <sheetData sheetId="2017">
        <row r="3">
          <cell r="B3" t="str">
            <v>值</v>
          </cell>
        </row>
      </sheetData>
      <sheetData sheetId="2018">
        <row r="3">
          <cell r="B3" t="str">
            <v>值</v>
          </cell>
        </row>
      </sheetData>
      <sheetData sheetId="2019">
        <row r="3">
          <cell r="B3" t="str">
            <v>值</v>
          </cell>
        </row>
      </sheetData>
      <sheetData sheetId="2020">
        <row r="3">
          <cell r="B3" t="str">
            <v>值</v>
          </cell>
        </row>
      </sheetData>
      <sheetData sheetId="2021">
        <row r="3">
          <cell r="B3" t="str">
            <v>值</v>
          </cell>
        </row>
      </sheetData>
      <sheetData sheetId="2022">
        <row r="3">
          <cell r="B3" t="str">
            <v>值</v>
          </cell>
        </row>
      </sheetData>
      <sheetData sheetId="2023">
        <row r="3">
          <cell r="B3" t="str">
            <v>值</v>
          </cell>
        </row>
      </sheetData>
      <sheetData sheetId="2024">
        <row r="3">
          <cell r="B3" t="str">
            <v>值</v>
          </cell>
        </row>
      </sheetData>
      <sheetData sheetId="2025">
        <row r="3">
          <cell r="B3" t="str">
            <v>值</v>
          </cell>
        </row>
      </sheetData>
      <sheetData sheetId="2026">
        <row r="3">
          <cell r="B3" t="str">
            <v>值</v>
          </cell>
        </row>
      </sheetData>
      <sheetData sheetId="2027">
        <row r="3">
          <cell r="B3" t="str">
            <v>值</v>
          </cell>
        </row>
      </sheetData>
      <sheetData sheetId="2028">
        <row r="3">
          <cell r="B3" t="str">
            <v>值</v>
          </cell>
        </row>
      </sheetData>
      <sheetData sheetId="2029">
        <row r="3">
          <cell r="B3" t="str">
            <v>值</v>
          </cell>
        </row>
      </sheetData>
      <sheetData sheetId="2030">
        <row r="3">
          <cell r="B3" t="str">
            <v>值</v>
          </cell>
        </row>
      </sheetData>
      <sheetData sheetId="2031">
        <row r="3">
          <cell r="B3" t="str">
            <v>值</v>
          </cell>
        </row>
      </sheetData>
      <sheetData sheetId="2032">
        <row r="3">
          <cell r="B3" t="str">
            <v>值</v>
          </cell>
        </row>
      </sheetData>
      <sheetData sheetId="2033">
        <row r="3">
          <cell r="B3" t="str">
            <v>值</v>
          </cell>
        </row>
      </sheetData>
      <sheetData sheetId="2034">
        <row r="3">
          <cell r="B3" t="str">
            <v>值</v>
          </cell>
        </row>
      </sheetData>
      <sheetData sheetId="2035">
        <row r="3">
          <cell r="B3" t="str">
            <v>值</v>
          </cell>
        </row>
      </sheetData>
      <sheetData sheetId="2036">
        <row r="3">
          <cell r="B3" t="str">
            <v>值</v>
          </cell>
        </row>
      </sheetData>
      <sheetData sheetId="2037">
        <row r="3">
          <cell r="B3" t="str">
            <v>值</v>
          </cell>
        </row>
      </sheetData>
      <sheetData sheetId="2038">
        <row r="3">
          <cell r="B3" t="str">
            <v>值</v>
          </cell>
        </row>
      </sheetData>
      <sheetData sheetId="2039">
        <row r="3">
          <cell r="B3" t="str">
            <v>值</v>
          </cell>
        </row>
      </sheetData>
      <sheetData sheetId="2040">
        <row r="3">
          <cell r="B3" t="str">
            <v>值</v>
          </cell>
        </row>
      </sheetData>
      <sheetData sheetId="2041">
        <row r="3">
          <cell r="B3" t="str">
            <v>值</v>
          </cell>
        </row>
      </sheetData>
      <sheetData sheetId="2042">
        <row r="3">
          <cell r="B3" t="str">
            <v>值</v>
          </cell>
        </row>
      </sheetData>
      <sheetData sheetId="2043">
        <row r="3">
          <cell r="B3" t="str">
            <v>值</v>
          </cell>
        </row>
      </sheetData>
      <sheetData sheetId="2044">
        <row r="3">
          <cell r="B3" t="str">
            <v>值</v>
          </cell>
        </row>
      </sheetData>
      <sheetData sheetId="2045">
        <row r="3">
          <cell r="B3" t="str">
            <v>值</v>
          </cell>
        </row>
      </sheetData>
      <sheetData sheetId="2046">
        <row r="3">
          <cell r="B3" t="str">
            <v>值</v>
          </cell>
        </row>
      </sheetData>
      <sheetData sheetId="2047">
        <row r="3">
          <cell r="B3" t="str">
            <v>值</v>
          </cell>
        </row>
      </sheetData>
      <sheetData sheetId="2048">
        <row r="3">
          <cell r="B3" t="str">
            <v>值</v>
          </cell>
        </row>
      </sheetData>
      <sheetData sheetId="2049">
        <row r="3">
          <cell r="B3" t="str">
            <v>值</v>
          </cell>
        </row>
      </sheetData>
      <sheetData sheetId="2050">
        <row r="3">
          <cell r="B3" t="str">
            <v>值</v>
          </cell>
        </row>
      </sheetData>
      <sheetData sheetId="2051">
        <row r="3">
          <cell r="B3" t="str">
            <v>值</v>
          </cell>
        </row>
      </sheetData>
      <sheetData sheetId="2052">
        <row r="3">
          <cell r="B3" t="str">
            <v>值</v>
          </cell>
        </row>
      </sheetData>
      <sheetData sheetId="2053">
        <row r="3">
          <cell r="B3" t="str">
            <v>值</v>
          </cell>
        </row>
      </sheetData>
      <sheetData sheetId="2054">
        <row r="3">
          <cell r="B3" t="str">
            <v>值</v>
          </cell>
        </row>
      </sheetData>
      <sheetData sheetId="2055">
        <row r="3">
          <cell r="B3" t="str">
            <v>值</v>
          </cell>
        </row>
      </sheetData>
      <sheetData sheetId="2056">
        <row r="3">
          <cell r="B3" t="str">
            <v>值</v>
          </cell>
        </row>
      </sheetData>
      <sheetData sheetId="2057">
        <row r="3">
          <cell r="B3" t="str">
            <v>值</v>
          </cell>
        </row>
      </sheetData>
      <sheetData sheetId="2058">
        <row r="3">
          <cell r="B3" t="str">
            <v>值</v>
          </cell>
        </row>
      </sheetData>
      <sheetData sheetId="2059">
        <row r="3">
          <cell r="B3" t="str">
            <v>值</v>
          </cell>
        </row>
      </sheetData>
      <sheetData sheetId="2060">
        <row r="3">
          <cell r="B3" t="str">
            <v>值</v>
          </cell>
        </row>
      </sheetData>
      <sheetData sheetId="2061">
        <row r="3">
          <cell r="B3" t="str">
            <v>值</v>
          </cell>
        </row>
      </sheetData>
      <sheetData sheetId="2062">
        <row r="3">
          <cell r="B3" t="str">
            <v>值</v>
          </cell>
        </row>
      </sheetData>
      <sheetData sheetId="2063">
        <row r="3">
          <cell r="B3" t="str">
            <v>值</v>
          </cell>
        </row>
      </sheetData>
      <sheetData sheetId="2064">
        <row r="3">
          <cell r="B3" t="str">
            <v>值</v>
          </cell>
        </row>
      </sheetData>
      <sheetData sheetId="2065">
        <row r="3">
          <cell r="B3" t="str">
            <v>值</v>
          </cell>
        </row>
      </sheetData>
      <sheetData sheetId="2066">
        <row r="3">
          <cell r="B3" t="str">
            <v>值</v>
          </cell>
        </row>
      </sheetData>
      <sheetData sheetId="2067">
        <row r="3">
          <cell r="B3" t="str">
            <v>值</v>
          </cell>
        </row>
      </sheetData>
      <sheetData sheetId="2068">
        <row r="3">
          <cell r="B3" t="str">
            <v>值</v>
          </cell>
        </row>
      </sheetData>
      <sheetData sheetId="2069">
        <row r="3">
          <cell r="B3" t="str">
            <v>值</v>
          </cell>
        </row>
      </sheetData>
      <sheetData sheetId="2070">
        <row r="3">
          <cell r="B3" t="str">
            <v>值</v>
          </cell>
        </row>
      </sheetData>
      <sheetData sheetId="2071">
        <row r="3">
          <cell r="B3" t="str">
            <v>值</v>
          </cell>
        </row>
      </sheetData>
      <sheetData sheetId="2072">
        <row r="3">
          <cell r="B3" t="str">
            <v>值</v>
          </cell>
        </row>
      </sheetData>
      <sheetData sheetId="2073">
        <row r="3">
          <cell r="B3" t="str">
            <v>值</v>
          </cell>
        </row>
      </sheetData>
      <sheetData sheetId="2074">
        <row r="3">
          <cell r="B3" t="str">
            <v>值</v>
          </cell>
        </row>
      </sheetData>
      <sheetData sheetId="2075">
        <row r="3">
          <cell r="B3" t="str">
            <v>值</v>
          </cell>
        </row>
      </sheetData>
      <sheetData sheetId="2076">
        <row r="3">
          <cell r="B3" t="str">
            <v>值</v>
          </cell>
        </row>
      </sheetData>
      <sheetData sheetId="2077">
        <row r="3">
          <cell r="B3" t="str">
            <v>值</v>
          </cell>
        </row>
      </sheetData>
      <sheetData sheetId="2078">
        <row r="3">
          <cell r="B3" t="str">
            <v>值</v>
          </cell>
        </row>
      </sheetData>
      <sheetData sheetId="2079">
        <row r="3">
          <cell r="B3" t="str">
            <v>值</v>
          </cell>
        </row>
      </sheetData>
      <sheetData sheetId="2080">
        <row r="3">
          <cell r="B3" t="str">
            <v>值</v>
          </cell>
        </row>
      </sheetData>
      <sheetData sheetId="2081">
        <row r="3">
          <cell r="B3" t="str">
            <v>值</v>
          </cell>
        </row>
      </sheetData>
      <sheetData sheetId="2082">
        <row r="3">
          <cell r="B3" t="str">
            <v>值</v>
          </cell>
        </row>
      </sheetData>
      <sheetData sheetId="2083">
        <row r="3">
          <cell r="B3" t="str">
            <v>值</v>
          </cell>
        </row>
      </sheetData>
      <sheetData sheetId="2084">
        <row r="3">
          <cell r="B3" t="str">
            <v>值</v>
          </cell>
        </row>
      </sheetData>
      <sheetData sheetId="2085">
        <row r="3">
          <cell r="B3" t="str">
            <v>值</v>
          </cell>
        </row>
      </sheetData>
      <sheetData sheetId="2086">
        <row r="3">
          <cell r="B3" t="str">
            <v>值</v>
          </cell>
        </row>
      </sheetData>
      <sheetData sheetId="2087">
        <row r="3">
          <cell r="B3" t="str">
            <v>值</v>
          </cell>
        </row>
      </sheetData>
      <sheetData sheetId="2088">
        <row r="3">
          <cell r="B3" t="str">
            <v>值</v>
          </cell>
        </row>
      </sheetData>
      <sheetData sheetId="2089">
        <row r="3">
          <cell r="B3" t="str">
            <v>值</v>
          </cell>
        </row>
      </sheetData>
      <sheetData sheetId="2090">
        <row r="3">
          <cell r="B3" t="str">
            <v>值</v>
          </cell>
        </row>
      </sheetData>
      <sheetData sheetId="2091">
        <row r="3">
          <cell r="B3" t="str">
            <v>值</v>
          </cell>
        </row>
      </sheetData>
      <sheetData sheetId="2092">
        <row r="3">
          <cell r="B3" t="str">
            <v>值</v>
          </cell>
        </row>
      </sheetData>
      <sheetData sheetId="2093">
        <row r="3">
          <cell r="B3" t="str">
            <v>值</v>
          </cell>
        </row>
      </sheetData>
      <sheetData sheetId="2094">
        <row r="3">
          <cell r="B3" t="str">
            <v>值</v>
          </cell>
        </row>
      </sheetData>
      <sheetData sheetId="2095">
        <row r="3">
          <cell r="B3" t="str">
            <v>值</v>
          </cell>
        </row>
      </sheetData>
      <sheetData sheetId="2096">
        <row r="3">
          <cell r="B3" t="str">
            <v>值</v>
          </cell>
        </row>
      </sheetData>
      <sheetData sheetId="2097">
        <row r="3">
          <cell r="B3" t="str">
            <v>值</v>
          </cell>
        </row>
      </sheetData>
      <sheetData sheetId="2098">
        <row r="3">
          <cell r="B3" t="str">
            <v>值</v>
          </cell>
        </row>
      </sheetData>
      <sheetData sheetId="2099">
        <row r="3">
          <cell r="B3" t="str">
            <v>值</v>
          </cell>
        </row>
      </sheetData>
      <sheetData sheetId="2100">
        <row r="3">
          <cell r="B3" t="str">
            <v>值</v>
          </cell>
        </row>
      </sheetData>
      <sheetData sheetId="2101">
        <row r="3">
          <cell r="B3" t="str">
            <v>值</v>
          </cell>
        </row>
      </sheetData>
      <sheetData sheetId="2102">
        <row r="3">
          <cell r="B3" t="str">
            <v>值</v>
          </cell>
        </row>
      </sheetData>
      <sheetData sheetId="2103">
        <row r="3">
          <cell r="B3" t="str">
            <v>值</v>
          </cell>
        </row>
      </sheetData>
      <sheetData sheetId="2104">
        <row r="3">
          <cell r="B3" t="str">
            <v>值</v>
          </cell>
        </row>
      </sheetData>
      <sheetData sheetId="2105">
        <row r="3">
          <cell r="B3" t="str">
            <v>值</v>
          </cell>
        </row>
      </sheetData>
      <sheetData sheetId="2106">
        <row r="3">
          <cell r="B3" t="str">
            <v>值</v>
          </cell>
        </row>
      </sheetData>
      <sheetData sheetId="2107">
        <row r="3">
          <cell r="B3" t="str">
            <v>值</v>
          </cell>
        </row>
      </sheetData>
      <sheetData sheetId="2108">
        <row r="3">
          <cell r="B3" t="str">
            <v>值</v>
          </cell>
        </row>
      </sheetData>
      <sheetData sheetId="2109">
        <row r="3">
          <cell r="B3" t="str">
            <v>值</v>
          </cell>
        </row>
      </sheetData>
      <sheetData sheetId="2110">
        <row r="3">
          <cell r="B3" t="str">
            <v>值</v>
          </cell>
        </row>
      </sheetData>
      <sheetData sheetId="2111">
        <row r="3">
          <cell r="B3" t="str">
            <v>值</v>
          </cell>
        </row>
      </sheetData>
      <sheetData sheetId="2112">
        <row r="3">
          <cell r="B3" t="str">
            <v>值</v>
          </cell>
        </row>
      </sheetData>
      <sheetData sheetId="2113">
        <row r="3">
          <cell r="B3" t="str">
            <v>值</v>
          </cell>
        </row>
      </sheetData>
      <sheetData sheetId="2114">
        <row r="3">
          <cell r="B3" t="str">
            <v>值</v>
          </cell>
        </row>
      </sheetData>
      <sheetData sheetId="2115">
        <row r="3">
          <cell r="B3" t="str">
            <v>值</v>
          </cell>
        </row>
      </sheetData>
      <sheetData sheetId="2116">
        <row r="3">
          <cell r="B3" t="str">
            <v>值</v>
          </cell>
        </row>
      </sheetData>
      <sheetData sheetId="2117">
        <row r="3">
          <cell r="B3" t="str">
            <v>值</v>
          </cell>
        </row>
      </sheetData>
      <sheetData sheetId="2118">
        <row r="3">
          <cell r="B3" t="str">
            <v>值</v>
          </cell>
        </row>
      </sheetData>
      <sheetData sheetId="2119">
        <row r="3">
          <cell r="B3" t="str">
            <v>值</v>
          </cell>
        </row>
      </sheetData>
      <sheetData sheetId="2120">
        <row r="3">
          <cell r="B3" t="str">
            <v>值</v>
          </cell>
        </row>
      </sheetData>
      <sheetData sheetId="2121">
        <row r="3">
          <cell r="B3" t="str">
            <v>值</v>
          </cell>
        </row>
      </sheetData>
      <sheetData sheetId="2122">
        <row r="3">
          <cell r="B3" t="str">
            <v>值</v>
          </cell>
        </row>
      </sheetData>
      <sheetData sheetId="2123">
        <row r="3">
          <cell r="B3" t="str">
            <v>值</v>
          </cell>
        </row>
      </sheetData>
      <sheetData sheetId="2124">
        <row r="3">
          <cell r="B3" t="str">
            <v>值</v>
          </cell>
        </row>
      </sheetData>
      <sheetData sheetId="2125">
        <row r="3">
          <cell r="B3" t="str">
            <v>值</v>
          </cell>
        </row>
      </sheetData>
      <sheetData sheetId="2126">
        <row r="3">
          <cell r="B3" t="str">
            <v>值</v>
          </cell>
        </row>
      </sheetData>
      <sheetData sheetId="2127">
        <row r="3">
          <cell r="B3" t="str">
            <v>值</v>
          </cell>
        </row>
      </sheetData>
      <sheetData sheetId="2128">
        <row r="3">
          <cell r="B3" t="str">
            <v>值</v>
          </cell>
        </row>
      </sheetData>
      <sheetData sheetId="2129">
        <row r="3">
          <cell r="B3" t="str">
            <v>值</v>
          </cell>
        </row>
      </sheetData>
      <sheetData sheetId="2130">
        <row r="3">
          <cell r="B3" t="str">
            <v>值</v>
          </cell>
        </row>
      </sheetData>
      <sheetData sheetId="2131">
        <row r="3">
          <cell r="B3" t="str">
            <v>值</v>
          </cell>
        </row>
      </sheetData>
      <sheetData sheetId="2132">
        <row r="3">
          <cell r="B3" t="str">
            <v>值</v>
          </cell>
        </row>
      </sheetData>
      <sheetData sheetId="2133">
        <row r="3">
          <cell r="B3" t="str">
            <v>值</v>
          </cell>
        </row>
      </sheetData>
      <sheetData sheetId="2134">
        <row r="3">
          <cell r="B3" t="str">
            <v>值</v>
          </cell>
        </row>
      </sheetData>
      <sheetData sheetId="2135">
        <row r="3">
          <cell r="B3" t="str">
            <v>值</v>
          </cell>
        </row>
      </sheetData>
      <sheetData sheetId="2136">
        <row r="3">
          <cell r="B3" t="str">
            <v>值</v>
          </cell>
        </row>
      </sheetData>
      <sheetData sheetId="2137">
        <row r="3">
          <cell r="B3" t="str">
            <v>值</v>
          </cell>
        </row>
      </sheetData>
      <sheetData sheetId="2138">
        <row r="3">
          <cell r="B3" t="str">
            <v>值</v>
          </cell>
        </row>
      </sheetData>
      <sheetData sheetId="2139">
        <row r="3">
          <cell r="B3" t="str">
            <v>值</v>
          </cell>
        </row>
      </sheetData>
      <sheetData sheetId="2140">
        <row r="3">
          <cell r="B3" t="str">
            <v>值</v>
          </cell>
        </row>
      </sheetData>
      <sheetData sheetId="2141">
        <row r="3">
          <cell r="B3" t="str">
            <v>值</v>
          </cell>
        </row>
      </sheetData>
      <sheetData sheetId="2142">
        <row r="3">
          <cell r="B3" t="str">
            <v>值</v>
          </cell>
        </row>
      </sheetData>
      <sheetData sheetId="2143">
        <row r="3">
          <cell r="B3" t="str">
            <v>值</v>
          </cell>
        </row>
      </sheetData>
      <sheetData sheetId="2144">
        <row r="3">
          <cell r="B3" t="str">
            <v>值</v>
          </cell>
        </row>
      </sheetData>
      <sheetData sheetId="2145">
        <row r="3">
          <cell r="B3" t="str">
            <v>值</v>
          </cell>
        </row>
      </sheetData>
      <sheetData sheetId="2146">
        <row r="3">
          <cell r="B3" t="str">
            <v>值</v>
          </cell>
        </row>
      </sheetData>
      <sheetData sheetId="2147">
        <row r="3">
          <cell r="B3" t="str">
            <v>值</v>
          </cell>
        </row>
      </sheetData>
      <sheetData sheetId="2148">
        <row r="3">
          <cell r="B3" t="str">
            <v>值</v>
          </cell>
        </row>
      </sheetData>
      <sheetData sheetId="2149">
        <row r="3">
          <cell r="B3" t="str">
            <v>值</v>
          </cell>
        </row>
      </sheetData>
      <sheetData sheetId="2150">
        <row r="3">
          <cell r="B3" t="str">
            <v>值</v>
          </cell>
        </row>
      </sheetData>
      <sheetData sheetId="2151">
        <row r="3">
          <cell r="B3" t="str">
            <v>值</v>
          </cell>
        </row>
      </sheetData>
      <sheetData sheetId="2152">
        <row r="3">
          <cell r="B3" t="str">
            <v>值</v>
          </cell>
        </row>
      </sheetData>
      <sheetData sheetId="2153">
        <row r="3">
          <cell r="B3" t="str">
            <v>值</v>
          </cell>
        </row>
      </sheetData>
      <sheetData sheetId="2154">
        <row r="3">
          <cell r="B3" t="str">
            <v>值</v>
          </cell>
        </row>
      </sheetData>
      <sheetData sheetId="2155">
        <row r="3">
          <cell r="B3" t="str">
            <v>值</v>
          </cell>
        </row>
      </sheetData>
      <sheetData sheetId="2156">
        <row r="3">
          <cell r="B3" t="str">
            <v>值</v>
          </cell>
        </row>
      </sheetData>
      <sheetData sheetId="2157">
        <row r="3">
          <cell r="B3" t="str">
            <v>值</v>
          </cell>
        </row>
      </sheetData>
      <sheetData sheetId="2158">
        <row r="3">
          <cell r="B3" t="str">
            <v>值</v>
          </cell>
        </row>
      </sheetData>
      <sheetData sheetId="2159">
        <row r="3">
          <cell r="B3" t="str">
            <v>值</v>
          </cell>
        </row>
      </sheetData>
      <sheetData sheetId="2160">
        <row r="3">
          <cell r="B3" t="str">
            <v>值</v>
          </cell>
        </row>
      </sheetData>
      <sheetData sheetId="2161">
        <row r="3">
          <cell r="B3" t="str">
            <v>值</v>
          </cell>
        </row>
      </sheetData>
      <sheetData sheetId="2162">
        <row r="3">
          <cell r="B3" t="str">
            <v>值</v>
          </cell>
        </row>
      </sheetData>
      <sheetData sheetId="2163">
        <row r="3">
          <cell r="B3" t="str">
            <v>值</v>
          </cell>
        </row>
      </sheetData>
      <sheetData sheetId="2164">
        <row r="3">
          <cell r="B3" t="str">
            <v>值</v>
          </cell>
        </row>
      </sheetData>
      <sheetData sheetId="2165">
        <row r="3">
          <cell r="B3" t="str">
            <v>值</v>
          </cell>
        </row>
      </sheetData>
      <sheetData sheetId="2166">
        <row r="3">
          <cell r="B3" t="str">
            <v>值</v>
          </cell>
        </row>
      </sheetData>
      <sheetData sheetId="2167">
        <row r="3">
          <cell r="B3" t="str">
            <v>值</v>
          </cell>
        </row>
      </sheetData>
      <sheetData sheetId="2168">
        <row r="3">
          <cell r="B3" t="str">
            <v>值</v>
          </cell>
        </row>
      </sheetData>
      <sheetData sheetId="2169">
        <row r="3">
          <cell r="B3" t="str">
            <v>值</v>
          </cell>
        </row>
      </sheetData>
      <sheetData sheetId="2170">
        <row r="3">
          <cell r="B3" t="str">
            <v>值</v>
          </cell>
        </row>
      </sheetData>
      <sheetData sheetId="2171">
        <row r="3">
          <cell r="B3" t="str">
            <v>值</v>
          </cell>
        </row>
      </sheetData>
      <sheetData sheetId="2172">
        <row r="3">
          <cell r="B3" t="str">
            <v>值</v>
          </cell>
        </row>
      </sheetData>
      <sheetData sheetId="2173">
        <row r="3">
          <cell r="B3" t="str">
            <v>值</v>
          </cell>
        </row>
      </sheetData>
      <sheetData sheetId="2174">
        <row r="3">
          <cell r="B3" t="str">
            <v>值</v>
          </cell>
        </row>
      </sheetData>
      <sheetData sheetId="2175">
        <row r="3">
          <cell r="B3" t="str">
            <v>值</v>
          </cell>
        </row>
      </sheetData>
      <sheetData sheetId="2176">
        <row r="3">
          <cell r="B3" t="str">
            <v>值</v>
          </cell>
        </row>
      </sheetData>
      <sheetData sheetId="2177">
        <row r="3">
          <cell r="B3" t="str">
            <v>值</v>
          </cell>
        </row>
      </sheetData>
      <sheetData sheetId="2178">
        <row r="3">
          <cell r="B3" t="str">
            <v>值</v>
          </cell>
        </row>
      </sheetData>
      <sheetData sheetId="2179">
        <row r="3">
          <cell r="B3" t="str">
            <v>值</v>
          </cell>
        </row>
      </sheetData>
      <sheetData sheetId="2180">
        <row r="3">
          <cell r="B3" t="str">
            <v>值</v>
          </cell>
        </row>
      </sheetData>
      <sheetData sheetId="2181">
        <row r="3">
          <cell r="B3" t="str">
            <v>值</v>
          </cell>
        </row>
      </sheetData>
      <sheetData sheetId="2182">
        <row r="3">
          <cell r="B3" t="str">
            <v>值</v>
          </cell>
        </row>
      </sheetData>
      <sheetData sheetId="2183">
        <row r="3">
          <cell r="B3" t="str">
            <v>值</v>
          </cell>
        </row>
      </sheetData>
      <sheetData sheetId="2184">
        <row r="3">
          <cell r="B3" t="str">
            <v>值</v>
          </cell>
        </row>
      </sheetData>
      <sheetData sheetId="2185">
        <row r="3">
          <cell r="B3" t="str">
            <v>值</v>
          </cell>
        </row>
      </sheetData>
      <sheetData sheetId="2186">
        <row r="3">
          <cell r="B3" t="str">
            <v>值</v>
          </cell>
        </row>
      </sheetData>
      <sheetData sheetId="2187">
        <row r="3">
          <cell r="B3" t="str">
            <v>值</v>
          </cell>
        </row>
      </sheetData>
      <sheetData sheetId="2188">
        <row r="3">
          <cell r="B3" t="str">
            <v>值</v>
          </cell>
        </row>
      </sheetData>
      <sheetData sheetId="2189">
        <row r="3">
          <cell r="B3" t="str">
            <v>值</v>
          </cell>
        </row>
      </sheetData>
      <sheetData sheetId="2190">
        <row r="3">
          <cell r="B3" t="str">
            <v>值</v>
          </cell>
        </row>
      </sheetData>
      <sheetData sheetId="2191">
        <row r="3">
          <cell r="B3" t="str">
            <v>值</v>
          </cell>
        </row>
      </sheetData>
      <sheetData sheetId="2192">
        <row r="3">
          <cell r="B3" t="str">
            <v>值</v>
          </cell>
        </row>
      </sheetData>
      <sheetData sheetId="2193">
        <row r="3">
          <cell r="B3" t="str">
            <v>值</v>
          </cell>
        </row>
      </sheetData>
      <sheetData sheetId="2194">
        <row r="3">
          <cell r="B3" t="str">
            <v>值</v>
          </cell>
        </row>
      </sheetData>
      <sheetData sheetId="2195">
        <row r="3">
          <cell r="B3" t="str">
            <v>值</v>
          </cell>
        </row>
      </sheetData>
      <sheetData sheetId="2196">
        <row r="3">
          <cell r="B3" t="str">
            <v>值</v>
          </cell>
        </row>
      </sheetData>
      <sheetData sheetId="2197">
        <row r="3">
          <cell r="B3" t="str">
            <v>值</v>
          </cell>
        </row>
      </sheetData>
      <sheetData sheetId="2198">
        <row r="3">
          <cell r="B3" t="str">
            <v>值</v>
          </cell>
        </row>
      </sheetData>
      <sheetData sheetId="2199">
        <row r="3">
          <cell r="B3" t="str">
            <v>值</v>
          </cell>
        </row>
      </sheetData>
      <sheetData sheetId="2200">
        <row r="3">
          <cell r="B3" t="str">
            <v>值</v>
          </cell>
        </row>
      </sheetData>
      <sheetData sheetId="2201">
        <row r="3">
          <cell r="B3" t="str">
            <v>值</v>
          </cell>
        </row>
      </sheetData>
      <sheetData sheetId="2202">
        <row r="3">
          <cell r="B3" t="str">
            <v>值</v>
          </cell>
        </row>
      </sheetData>
      <sheetData sheetId="2203">
        <row r="3">
          <cell r="B3" t="str">
            <v>值</v>
          </cell>
        </row>
      </sheetData>
      <sheetData sheetId="2204">
        <row r="3">
          <cell r="B3" t="str">
            <v>值</v>
          </cell>
        </row>
      </sheetData>
      <sheetData sheetId="2205">
        <row r="3">
          <cell r="B3" t="str">
            <v>值</v>
          </cell>
        </row>
      </sheetData>
      <sheetData sheetId="2206">
        <row r="3">
          <cell r="B3" t="str">
            <v>值</v>
          </cell>
        </row>
      </sheetData>
      <sheetData sheetId="2207">
        <row r="3">
          <cell r="B3" t="str">
            <v>值</v>
          </cell>
        </row>
      </sheetData>
      <sheetData sheetId="2208">
        <row r="3">
          <cell r="B3" t="str">
            <v>值</v>
          </cell>
        </row>
      </sheetData>
      <sheetData sheetId="2209">
        <row r="3">
          <cell r="B3" t="str">
            <v>值</v>
          </cell>
        </row>
      </sheetData>
      <sheetData sheetId="2210">
        <row r="3">
          <cell r="B3" t="str">
            <v>值</v>
          </cell>
        </row>
      </sheetData>
      <sheetData sheetId="2211">
        <row r="3">
          <cell r="B3" t="str">
            <v>值</v>
          </cell>
        </row>
      </sheetData>
      <sheetData sheetId="2212">
        <row r="3">
          <cell r="B3" t="str">
            <v>值</v>
          </cell>
        </row>
      </sheetData>
      <sheetData sheetId="2213">
        <row r="3">
          <cell r="B3" t="str">
            <v>值</v>
          </cell>
        </row>
      </sheetData>
      <sheetData sheetId="2214">
        <row r="3">
          <cell r="B3" t="str">
            <v>值</v>
          </cell>
        </row>
      </sheetData>
      <sheetData sheetId="2215">
        <row r="3">
          <cell r="B3" t="str">
            <v>值</v>
          </cell>
        </row>
      </sheetData>
      <sheetData sheetId="2216">
        <row r="3">
          <cell r="B3" t="str">
            <v>值</v>
          </cell>
        </row>
      </sheetData>
      <sheetData sheetId="2217">
        <row r="3">
          <cell r="B3" t="str">
            <v>值</v>
          </cell>
        </row>
      </sheetData>
      <sheetData sheetId="2218">
        <row r="3">
          <cell r="B3" t="str">
            <v>值</v>
          </cell>
        </row>
      </sheetData>
      <sheetData sheetId="2219">
        <row r="3">
          <cell r="B3" t="str">
            <v>值</v>
          </cell>
        </row>
      </sheetData>
      <sheetData sheetId="2220">
        <row r="3">
          <cell r="B3" t="str">
            <v>值</v>
          </cell>
        </row>
      </sheetData>
      <sheetData sheetId="2221">
        <row r="3">
          <cell r="B3" t="str">
            <v>值</v>
          </cell>
        </row>
      </sheetData>
      <sheetData sheetId="2222">
        <row r="3">
          <cell r="B3" t="str">
            <v>值</v>
          </cell>
        </row>
      </sheetData>
      <sheetData sheetId="2223">
        <row r="3">
          <cell r="B3" t="str">
            <v>值</v>
          </cell>
        </row>
      </sheetData>
      <sheetData sheetId="2224">
        <row r="3">
          <cell r="B3" t="str">
            <v>值</v>
          </cell>
        </row>
      </sheetData>
      <sheetData sheetId="2225">
        <row r="3">
          <cell r="B3" t="str">
            <v>值</v>
          </cell>
        </row>
      </sheetData>
      <sheetData sheetId="2226">
        <row r="3">
          <cell r="B3" t="str">
            <v>值</v>
          </cell>
        </row>
      </sheetData>
      <sheetData sheetId="2227">
        <row r="3">
          <cell r="B3" t="str">
            <v>值</v>
          </cell>
        </row>
      </sheetData>
      <sheetData sheetId="2228">
        <row r="3">
          <cell r="B3" t="str">
            <v>值</v>
          </cell>
        </row>
      </sheetData>
      <sheetData sheetId="2229">
        <row r="3">
          <cell r="B3" t="str">
            <v>值</v>
          </cell>
        </row>
      </sheetData>
      <sheetData sheetId="2230">
        <row r="3">
          <cell r="B3" t="str">
            <v>值</v>
          </cell>
        </row>
      </sheetData>
      <sheetData sheetId="2231">
        <row r="3">
          <cell r="B3" t="str">
            <v>值</v>
          </cell>
        </row>
      </sheetData>
      <sheetData sheetId="2232">
        <row r="3">
          <cell r="B3" t="str">
            <v>值</v>
          </cell>
        </row>
      </sheetData>
      <sheetData sheetId="2233">
        <row r="3">
          <cell r="B3" t="str">
            <v>值</v>
          </cell>
        </row>
      </sheetData>
      <sheetData sheetId="2234">
        <row r="3">
          <cell r="B3" t="str">
            <v>值</v>
          </cell>
        </row>
      </sheetData>
      <sheetData sheetId="2235">
        <row r="3">
          <cell r="B3" t="str">
            <v>值</v>
          </cell>
        </row>
      </sheetData>
      <sheetData sheetId="2236">
        <row r="3">
          <cell r="B3" t="str">
            <v>值</v>
          </cell>
        </row>
      </sheetData>
      <sheetData sheetId="2237">
        <row r="3">
          <cell r="B3" t="str">
            <v>值</v>
          </cell>
        </row>
      </sheetData>
      <sheetData sheetId="2238">
        <row r="3">
          <cell r="B3" t="str">
            <v>值</v>
          </cell>
        </row>
      </sheetData>
      <sheetData sheetId="2239">
        <row r="3">
          <cell r="B3" t="str">
            <v>值</v>
          </cell>
        </row>
      </sheetData>
      <sheetData sheetId="2240">
        <row r="3">
          <cell r="B3" t="str">
            <v>值</v>
          </cell>
        </row>
      </sheetData>
      <sheetData sheetId="2241">
        <row r="3">
          <cell r="B3" t="str">
            <v>值</v>
          </cell>
        </row>
      </sheetData>
      <sheetData sheetId="2242">
        <row r="3">
          <cell r="B3" t="str">
            <v>值</v>
          </cell>
        </row>
      </sheetData>
      <sheetData sheetId="2243">
        <row r="3">
          <cell r="B3" t="str">
            <v>值</v>
          </cell>
        </row>
      </sheetData>
      <sheetData sheetId="2244">
        <row r="3">
          <cell r="B3" t="str">
            <v>值</v>
          </cell>
        </row>
      </sheetData>
      <sheetData sheetId="2245">
        <row r="3">
          <cell r="B3" t="str">
            <v>值</v>
          </cell>
        </row>
      </sheetData>
      <sheetData sheetId="2246">
        <row r="3">
          <cell r="B3" t="str">
            <v>值</v>
          </cell>
        </row>
      </sheetData>
      <sheetData sheetId="2247">
        <row r="3">
          <cell r="B3" t="str">
            <v>值</v>
          </cell>
        </row>
      </sheetData>
      <sheetData sheetId="2248">
        <row r="3">
          <cell r="B3" t="str">
            <v>值</v>
          </cell>
        </row>
      </sheetData>
      <sheetData sheetId="2249">
        <row r="3">
          <cell r="B3" t="str">
            <v>值</v>
          </cell>
        </row>
      </sheetData>
      <sheetData sheetId="2250">
        <row r="3">
          <cell r="B3" t="str">
            <v>值</v>
          </cell>
        </row>
      </sheetData>
      <sheetData sheetId="2251">
        <row r="3">
          <cell r="B3" t="str">
            <v>值</v>
          </cell>
        </row>
      </sheetData>
      <sheetData sheetId="2252">
        <row r="3">
          <cell r="B3" t="str">
            <v>值</v>
          </cell>
        </row>
      </sheetData>
      <sheetData sheetId="2253">
        <row r="3">
          <cell r="B3" t="str">
            <v>值</v>
          </cell>
        </row>
      </sheetData>
      <sheetData sheetId="2254">
        <row r="3">
          <cell r="B3" t="str">
            <v>值</v>
          </cell>
        </row>
      </sheetData>
      <sheetData sheetId="2255">
        <row r="3">
          <cell r="B3" t="str">
            <v>值</v>
          </cell>
        </row>
      </sheetData>
      <sheetData sheetId="2256">
        <row r="3">
          <cell r="B3" t="str">
            <v>值</v>
          </cell>
        </row>
      </sheetData>
      <sheetData sheetId="2257">
        <row r="3">
          <cell r="B3" t="str">
            <v>值</v>
          </cell>
        </row>
      </sheetData>
      <sheetData sheetId="2258">
        <row r="3">
          <cell r="B3" t="str">
            <v>值</v>
          </cell>
        </row>
      </sheetData>
      <sheetData sheetId="2259">
        <row r="3">
          <cell r="B3" t="str">
            <v>值</v>
          </cell>
        </row>
      </sheetData>
      <sheetData sheetId="2260">
        <row r="3">
          <cell r="B3" t="str">
            <v>值</v>
          </cell>
        </row>
      </sheetData>
      <sheetData sheetId="2261">
        <row r="3">
          <cell r="B3" t="str">
            <v>值</v>
          </cell>
        </row>
      </sheetData>
      <sheetData sheetId="2262">
        <row r="3">
          <cell r="B3" t="str">
            <v>值</v>
          </cell>
        </row>
      </sheetData>
      <sheetData sheetId="2263">
        <row r="3">
          <cell r="B3" t="str">
            <v>值</v>
          </cell>
        </row>
      </sheetData>
      <sheetData sheetId="2264">
        <row r="3">
          <cell r="B3" t="str">
            <v>值</v>
          </cell>
        </row>
      </sheetData>
      <sheetData sheetId="2265">
        <row r="3">
          <cell r="B3" t="str">
            <v>值</v>
          </cell>
        </row>
      </sheetData>
      <sheetData sheetId="2266">
        <row r="3">
          <cell r="B3" t="str">
            <v>值</v>
          </cell>
        </row>
      </sheetData>
      <sheetData sheetId="2267">
        <row r="3">
          <cell r="B3" t="str">
            <v>值</v>
          </cell>
        </row>
      </sheetData>
      <sheetData sheetId="2268">
        <row r="3">
          <cell r="B3" t="str">
            <v>值</v>
          </cell>
        </row>
      </sheetData>
      <sheetData sheetId="2269">
        <row r="3">
          <cell r="B3" t="str">
            <v>值</v>
          </cell>
        </row>
      </sheetData>
      <sheetData sheetId="2270">
        <row r="3">
          <cell r="B3" t="str">
            <v>值</v>
          </cell>
        </row>
      </sheetData>
      <sheetData sheetId="2271">
        <row r="3">
          <cell r="B3" t="str">
            <v>值</v>
          </cell>
        </row>
      </sheetData>
      <sheetData sheetId="2272">
        <row r="3">
          <cell r="B3" t="str">
            <v>值</v>
          </cell>
        </row>
      </sheetData>
      <sheetData sheetId="2273">
        <row r="3">
          <cell r="B3" t="str">
            <v>值</v>
          </cell>
        </row>
      </sheetData>
      <sheetData sheetId="2274">
        <row r="3">
          <cell r="B3" t="str">
            <v>值</v>
          </cell>
        </row>
      </sheetData>
      <sheetData sheetId="2275">
        <row r="3">
          <cell r="B3" t="str">
            <v>值</v>
          </cell>
        </row>
      </sheetData>
      <sheetData sheetId="2276">
        <row r="3">
          <cell r="B3" t="str">
            <v>值</v>
          </cell>
        </row>
      </sheetData>
      <sheetData sheetId="2277">
        <row r="3">
          <cell r="B3" t="str">
            <v>值</v>
          </cell>
        </row>
      </sheetData>
      <sheetData sheetId="2278">
        <row r="3">
          <cell r="B3" t="str">
            <v>值</v>
          </cell>
        </row>
      </sheetData>
      <sheetData sheetId="2279">
        <row r="3">
          <cell r="B3" t="str">
            <v>值</v>
          </cell>
        </row>
      </sheetData>
      <sheetData sheetId="2280">
        <row r="3">
          <cell r="B3" t="str">
            <v>值</v>
          </cell>
        </row>
      </sheetData>
      <sheetData sheetId="2281">
        <row r="3">
          <cell r="B3" t="str">
            <v>值</v>
          </cell>
        </row>
      </sheetData>
      <sheetData sheetId="2282">
        <row r="3">
          <cell r="B3" t="str">
            <v>值</v>
          </cell>
        </row>
      </sheetData>
      <sheetData sheetId="2283">
        <row r="3">
          <cell r="B3" t="str">
            <v>值</v>
          </cell>
        </row>
      </sheetData>
      <sheetData sheetId="2284">
        <row r="3">
          <cell r="B3" t="str">
            <v>值</v>
          </cell>
        </row>
      </sheetData>
      <sheetData sheetId="2285">
        <row r="3">
          <cell r="B3" t="str">
            <v>值</v>
          </cell>
        </row>
      </sheetData>
      <sheetData sheetId="2286">
        <row r="3">
          <cell r="B3" t="str">
            <v>值</v>
          </cell>
        </row>
      </sheetData>
      <sheetData sheetId="2287">
        <row r="3">
          <cell r="B3" t="str">
            <v>值</v>
          </cell>
        </row>
      </sheetData>
      <sheetData sheetId="2288">
        <row r="3">
          <cell r="B3" t="str">
            <v>值</v>
          </cell>
        </row>
      </sheetData>
      <sheetData sheetId="2289">
        <row r="3">
          <cell r="B3" t="str">
            <v>值</v>
          </cell>
        </row>
      </sheetData>
      <sheetData sheetId="2290">
        <row r="3">
          <cell r="B3" t="str">
            <v>值</v>
          </cell>
        </row>
      </sheetData>
      <sheetData sheetId="2291">
        <row r="3">
          <cell r="B3" t="str">
            <v>值</v>
          </cell>
        </row>
      </sheetData>
      <sheetData sheetId="2292">
        <row r="3">
          <cell r="B3" t="str">
            <v>值</v>
          </cell>
        </row>
      </sheetData>
      <sheetData sheetId="2293">
        <row r="3">
          <cell r="B3" t="str">
            <v>值</v>
          </cell>
        </row>
      </sheetData>
      <sheetData sheetId="2294">
        <row r="3">
          <cell r="B3" t="str">
            <v>值</v>
          </cell>
        </row>
      </sheetData>
      <sheetData sheetId="2295">
        <row r="3">
          <cell r="B3" t="str">
            <v>值</v>
          </cell>
        </row>
      </sheetData>
      <sheetData sheetId="2296">
        <row r="3">
          <cell r="B3" t="str">
            <v>值</v>
          </cell>
        </row>
      </sheetData>
      <sheetData sheetId="2297">
        <row r="3">
          <cell r="B3" t="str">
            <v>值</v>
          </cell>
        </row>
      </sheetData>
      <sheetData sheetId="2298">
        <row r="3">
          <cell r="B3" t="str">
            <v>值</v>
          </cell>
        </row>
      </sheetData>
      <sheetData sheetId="2299">
        <row r="3">
          <cell r="B3" t="str">
            <v>值</v>
          </cell>
        </row>
      </sheetData>
      <sheetData sheetId="2300">
        <row r="3">
          <cell r="B3" t="str">
            <v>值</v>
          </cell>
        </row>
      </sheetData>
      <sheetData sheetId="2301">
        <row r="3">
          <cell r="B3" t="str">
            <v>值</v>
          </cell>
        </row>
      </sheetData>
      <sheetData sheetId="2302">
        <row r="3">
          <cell r="B3" t="str">
            <v>值</v>
          </cell>
        </row>
      </sheetData>
      <sheetData sheetId="2303">
        <row r="3">
          <cell r="B3" t="str">
            <v>值</v>
          </cell>
        </row>
      </sheetData>
      <sheetData sheetId="2304">
        <row r="3">
          <cell r="B3" t="str">
            <v>值</v>
          </cell>
        </row>
      </sheetData>
      <sheetData sheetId="2305">
        <row r="3">
          <cell r="B3" t="str">
            <v>值</v>
          </cell>
        </row>
      </sheetData>
      <sheetData sheetId="2306">
        <row r="3">
          <cell r="B3" t="str">
            <v>值</v>
          </cell>
        </row>
      </sheetData>
      <sheetData sheetId="2307">
        <row r="3">
          <cell r="B3" t="str">
            <v>值</v>
          </cell>
        </row>
      </sheetData>
      <sheetData sheetId="2308">
        <row r="3">
          <cell r="B3" t="str">
            <v>值</v>
          </cell>
        </row>
      </sheetData>
      <sheetData sheetId="2309">
        <row r="3">
          <cell r="B3" t="str">
            <v>值</v>
          </cell>
        </row>
      </sheetData>
      <sheetData sheetId="2310">
        <row r="3">
          <cell r="B3" t="str">
            <v>值</v>
          </cell>
        </row>
      </sheetData>
      <sheetData sheetId="2311">
        <row r="3">
          <cell r="B3" t="str">
            <v>值</v>
          </cell>
        </row>
      </sheetData>
      <sheetData sheetId="2312">
        <row r="3">
          <cell r="B3" t="str">
            <v>值</v>
          </cell>
        </row>
      </sheetData>
      <sheetData sheetId="2313">
        <row r="3">
          <cell r="B3" t="str">
            <v>值</v>
          </cell>
        </row>
      </sheetData>
      <sheetData sheetId="2314">
        <row r="3">
          <cell r="B3" t="str">
            <v>值</v>
          </cell>
        </row>
      </sheetData>
      <sheetData sheetId="2315">
        <row r="3">
          <cell r="B3" t="str">
            <v>值</v>
          </cell>
        </row>
      </sheetData>
      <sheetData sheetId="2316">
        <row r="3">
          <cell r="B3" t="str">
            <v>值</v>
          </cell>
        </row>
      </sheetData>
      <sheetData sheetId="2317">
        <row r="3">
          <cell r="B3" t="str">
            <v>值</v>
          </cell>
        </row>
      </sheetData>
      <sheetData sheetId="2318">
        <row r="3">
          <cell r="B3" t="str">
            <v>值</v>
          </cell>
        </row>
      </sheetData>
      <sheetData sheetId="2319">
        <row r="3">
          <cell r="B3" t="str">
            <v>值</v>
          </cell>
        </row>
      </sheetData>
      <sheetData sheetId="2320">
        <row r="3">
          <cell r="B3" t="str">
            <v>值</v>
          </cell>
        </row>
      </sheetData>
      <sheetData sheetId="2321">
        <row r="3">
          <cell r="B3" t="str">
            <v>值</v>
          </cell>
        </row>
      </sheetData>
      <sheetData sheetId="2322">
        <row r="3">
          <cell r="B3" t="str">
            <v>值</v>
          </cell>
        </row>
      </sheetData>
      <sheetData sheetId="2323">
        <row r="3">
          <cell r="B3" t="str">
            <v>值</v>
          </cell>
        </row>
      </sheetData>
      <sheetData sheetId="2324">
        <row r="3">
          <cell r="B3" t="str">
            <v>值</v>
          </cell>
        </row>
      </sheetData>
      <sheetData sheetId="2325">
        <row r="3">
          <cell r="B3" t="str">
            <v>值</v>
          </cell>
        </row>
      </sheetData>
      <sheetData sheetId="2326">
        <row r="3">
          <cell r="B3" t="str">
            <v>值</v>
          </cell>
        </row>
      </sheetData>
      <sheetData sheetId="2327">
        <row r="3">
          <cell r="B3" t="str">
            <v>值</v>
          </cell>
        </row>
      </sheetData>
      <sheetData sheetId="2328">
        <row r="3">
          <cell r="B3" t="str">
            <v>值</v>
          </cell>
        </row>
      </sheetData>
      <sheetData sheetId="2329">
        <row r="3">
          <cell r="B3" t="str">
            <v>值</v>
          </cell>
        </row>
      </sheetData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>
        <row r="3">
          <cell r="B3" t="str">
            <v>值</v>
          </cell>
        </row>
      </sheetData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>
        <row r="3">
          <cell r="B3" t="str">
            <v>值</v>
          </cell>
        </row>
      </sheetData>
      <sheetData sheetId="2370">
        <row r="3">
          <cell r="B3" t="str">
            <v>值</v>
          </cell>
        </row>
      </sheetData>
      <sheetData sheetId="2371">
        <row r="3">
          <cell r="B3" t="str">
            <v>值</v>
          </cell>
        </row>
      </sheetData>
      <sheetData sheetId="2372">
        <row r="3">
          <cell r="B3" t="str">
            <v>值</v>
          </cell>
        </row>
      </sheetData>
      <sheetData sheetId="2373">
        <row r="3">
          <cell r="B3" t="str">
            <v>值</v>
          </cell>
        </row>
      </sheetData>
      <sheetData sheetId="2374">
        <row r="3">
          <cell r="B3" t="str">
            <v>值</v>
          </cell>
        </row>
      </sheetData>
      <sheetData sheetId="2375">
        <row r="3">
          <cell r="B3" t="str">
            <v>值</v>
          </cell>
        </row>
      </sheetData>
      <sheetData sheetId="2376">
        <row r="3">
          <cell r="B3" t="str">
            <v>值</v>
          </cell>
        </row>
      </sheetData>
      <sheetData sheetId="2377">
        <row r="3">
          <cell r="B3" t="str">
            <v>值</v>
          </cell>
        </row>
      </sheetData>
      <sheetData sheetId="2378">
        <row r="3">
          <cell r="B3" t="str">
            <v>值</v>
          </cell>
        </row>
      </sheetData>
      <sheetData sheetId="2379">
        <row r="3">
          <cell r="B3" t="str">
            <v>值</v>
          </cell>
        </row>
      </sheetData>
      <sheetData sheetId="2380">
        <row r="3">
          <cell r="B3" t="str">
            <v>值</v>
          </cell>
        </row>
      </sheetData>
      <sheetData sheetId="2381">
        <row r="3">
          <cell r="B3" t="str">
            <v>值</v>
          </cell>
        </row>
      </sheetData>
      <sheetData sheetId="2382">
        <row r="3">
          <cell r="B3" t="str">
            <v>值</v>
          </cell>
        </row>
      </sheetData>
      <sheetData sheetId="2383">
        <row r="3">
          <cell r="B3" t="str">
            <v>值</v>
          </cell>
        </row>
      </sheetData>
      <sheetData sheetId="2384">
        <row r="3">
          <cell r="B3" t="str">
            <v>值</v>
          </cell>
        </row>
      </sheetData>
      <sheetData sheetId="2385">
        <row r="3">
          <cell r="B3" t="str">
            <v>值</v>
          </cell>
        </row>
      </sheetData>
      <sheetData sheetId="2386">
        <row r="3">
          <cell r="B3" t="str">
            <v>值</v>
          </cell>
        </row>
      </sheetData>
      <sheetData sheetId="2387">
        <row r="3">
          <cell r="B3" t="str">
            <v>值</v>
          </cell>
        </row>
      </sheetData>
      <sheetData sheetId="2388">
        <row r="3">
          <cell r="B3" t="str">
            <v>值</v>
          </cell>
        </row>
      </sheetData>
      <sheetData sheetId="2389">
        <row r="3">
          <cell r="B3" t="str">
            <v>值</v>
          </cell>
        </row>
      </sheetData>
      <sheetData sheetId="2390">
        <row r="3">
          <cell r="B3" t="str">
            <v>值</v>
          </cell>
        </row>
      </sheetData>
      <sheetData sheetId="2391">
        <row r="3">
          <cell r="B3" t="str">
            <v>值</v>
          </cell>
        </row>
      </sheetData>
      <sheetData sheetId="2392">
        <row r="3">
          <cell r="B3" t="str">
            <v>值</v>
          </cell>
        </row>
      </sheetData>
      <sheetData sheetId="2393">
        <row r="3">
          <cell r="B3" t="str">
            <v>值</v>
          </cell>
        </row>
      </sheetData>
      <sheetData sheetId="2394">
        <row r="3">
          <cell r="B3" t="str">
            <v>值</v>
          </cell>
        </row>
      </sheetData>
      <sheetData sheetId="2395">
        <row r="3">
          <cell r="B3" t="str">
            <v>值</v>
          </cell>
        </row>
      </sheetData>
      <sheetData sheetId="2396">
        <row r="3">
          <cell r="B3" t="str">
            <v>值</v>
          </cell>
        </row>
      </sheetData>
      <sheetData sheetId="2397">
        <row r="3">
          <cell r="B3" t="str">
            <v>值</v>
          </cell>
        </row>
      </sheetData>
      <sheetData sheetId="2398">
        <row r="3">
          <cell r="B3" t="str">
            <v>值</v>
          </cell>
        </row>
      </sheetData>
      <sheetData sheetId="2399">
        <row r="3">
          <cell r="B3" t="str">
            <v>值</v>
          </cell>
        </row>
      </sheetData>
      <sheetData sheetId="2400">
        <row r="3">
          <cell r="B3" t="str">
            <v>值</v>
          </cell>
        </row>
      </sheetData>
      <sheetData sheetId="2401">
        <row r="3">
          <cell r="B3" t="str">
            <v>值</v>
          </cell>
        </row>
      </sheetData>
      <sheetData sheetId="2402">
        <row r="3">
          <cell r="B3" t="str">
            <v>值</v>
          </cell>
        </row>
      </sheetData>
      <sheetData sheetId="2403">
        <row r="3">
          <cell r="B3" t="str">
            <v>值</v>
          </cell>
        </row>
      </sheetData>
      <sheetData sheetId="2404">
        <row r="3">
          <cell r="B3" t="str">
            <v>值</v>
          </cell>
        </row>
      </sheetData>
      <sheetData sheetId="2405">
        <row r="3">
          <cell r="B3" t="str">
            <v>值</v>
          </cell>
        </row>
      </sheetData>
      <sheetData sheetId="2406">
        <row r="3">
          <cell r="B3" t="str">
            <v>值</v>
          </cell>
        </row>
      </sheetData>
      <sheetData sheetId="2407">
        <row r="3">
          <cell r="B3" t="str">
            <v>值</v>
          </cell>
        </row>
      </sheetData>
      <sheetData sheetId="2408">
        <row r="3">
          <cell r="B3" t="str">
            <v>值</v>
          </cell>
        </row>
      </sheetData>
      <sheetData sheetId="2409">
        <row r="3">
          <cell r="B3" t="str">
            <v>值</v>
          </cell>
        </row>
      </sheetData>
      <sheetData sheetId="2410">
        <row r="3">
          <cell r="B3" t="str">
            <v>值</v>
          </cell>
        </row>
      </sheetData>
      <sheetData sheetId="2411">
        <row r="3">
          <cell r="B3" t="str">
            <v>值</v>
          </cell>
        </row>
      </sheetData>
      <sheetData sheetId="2412">
        <row r="3">
          <cell r="B3" t="str">
            <v>值</v>
          </cell>
        </row>
      </sheetData>
      <sheetData sheetId="2413">
        <row r="3">
          <cell r="B3" t="str">
            <v>值</v>
          </cell>
        </row>
      </sheetData>
      <sheetData sheetId="2414">
        <row r="3">
          <cell r="B3" t="str">
            <v>值</v>
          </cell>
        </row>
      </sheetData>
      <sheetData sheetId="2415">
        <row r="3">
          <cell r="B3" t="str">
            <v>值</v>
          </cell>
        </row>
      </sheetData>
      <sheetData sheetId="2416">
        <row r="3">
          <cell r="B3" t="str">
            <v>值</v>
          </cell>
        </row>
      </sheetData>
      <sheetData sheetId="2417">
        <row r="3">
          <cell r="B3" t="str">
            <v>值</v>
          </cell>
        </row>
      </sheetData>
      <sheetData sheetId="2418">
        <row r="3">
          <cell r="B3" t="str">
            <v>值</v>
          </cell>
        </row>
      </sheetData>
      <sheetData sheetId="2419">
        <row r="3">
          <cell r="B3" t="str">
            <v>值</v>
          </cell>
        </row>
      </sheetData>
      <sheetData sheetId="2420">
        <row r="3">
          <cell r="B3" t="str">
            <v>值</v>
          </cell>
        </row>
      </sheetData>
      <sheetData sheetId="2421">
        <row r="3">
          <cell r="B3" t="str">
            <v>值</v>
          </cell>
        </row>
      </sheetData>
      <sheetData sheetId="2422">
        <row r="3">
          <cell r="B3" t="str">
            <v>值</v>
          </cell>
        </row>
      </sheetData>
      <sheetData sheetId="2423">
        <row r="3">
          <cell r="B3" t="str">
            <v>值</v>
          </cell>
        </row>
      </sheetData>
      <sheetData sheetId="2424">
        <row r="3">
          <cell r="B3" t="str">
            <v>值</v>
          </cell>
        </row>
      </sheetData>
      <sheetData sheetId="2425">
        <row r="3">
          <cell r="B3" t="str">
            <v>值</v>
          </cell>
        </row>
      </sheetData>
      <sheetData sheetId="2426">
        <row r="3">
          <cell r="B3" t="str">
            <v>值</v>
          </cell>
        </row>
      </sheetData>
      <sheetData sheetId="2427">
        <row r="3">
          <cell r="B3" t="str">
            <v>值</v>
          </cell>
        </row>
      </sheetData>
      <sheetData sheetId="2428">
        <row r="3">
          <cell r="B3" t="str">
            <v>值</v>
          </cell>
        </row>
      </sheetData>
      <sheetData sheetId="2429">
        <row r="3">
          <cell r="B3" t="str">
            <v>值</v>
          </cell>
        </row>
      </sheetData>
      <sheetData sheetId="2430">
        <row r="3">
          <cell r="B3" t="str">
            <v>值</v>
          </cell>
        </row>
      </sheetData>
      <sheetData sheetId="2431">
        <row r="3">
          <cell r="B3" t="str">
            <v>值</v>
          </cell>
        </row>
      </sheetData>
      <sheetData sheetId="2432">
        <row r="3">
          <cell r="B3" t="str">
            <v>值</v>
          </cell>
        </row>
      </sheetData>
      <sheetData sheetId="2433">
        <row r="3">
          <cell r="B3" t="str">
            <v>值</v>
          </cell>
        </row>
      </sheetData>
      <sheetData sheetId="2434">
        <row r="3">
          <cell r="B3" t="str">
            <v>值</v>
          </cell>
        </row>
      </sheetData>
      <sheetData sheetId="2435">
        <row r="3">
          <cell r="B3" t="str">
            <v>值</v>
          </cell>
        </row>
      </sheetData>
      <sheetData sheetId="2436">
        <row r="3">
          <cell r="B3" t="str">
            <v>值</v>
          </cell>
        </row>
      </sheetData>
      <sheetData sheetId="2437">
        <row r="3">
          <cell r="B3" t="str">
            <v>值</v>
          </cell>
        </row>
      </sheetData>
      <sheetData sheetId="2438">
        <row r="3">
          <cell r="B3" t="str">
            <v>值</v>
          </cell>
        </row>
      </sheetData>
      <sheetData sheetId="2439">
        <row r="3">
          <cell r="B3" t="str">
            <v>值</v>
          </cell>
        </row>
      </sheetData>
      <sheetData sheetId="2440">
        <row r="3">
          <cell r="B3" t="str">
            <v>值</v>
          </cell>
        </row>
      </sheetData>
      <sheetData sheetId="2441">
        <row r="3">
          <cell r="B3" t="str">
            <v>值</v>
          </cell>
        </row>
      </sheetData>
      <sheetData sheetId="2442">
        <row r="3">
          <cell r="B3" t="str">
            <v>值</v>
          </cell>
        </row>
      </sheetData>
      <sheetData sheetId="2443">
        <row r="3">
          <cell r="B3" t="str">
            <v>值</v>
          </cell>
        </row>
      </sheetData>
      <sheetData sheetId="2444">
        <row r="3">
          <cell r="B3" t="str">
            <v>值</v>
          </cell>
        </row>
      </sheetData>
      <sheetData sheetId="2445">
        <row r="3">
          <cell r="B3" t="str">
            <v>值</v>
          </cell>
        </row>
      </sheetData>
      <sheetData sheetId="2446">
        <row r="3">
          <cell r="B3" t="str">
            <v>值</v>
          </cell>
        </row>
      </sheetData>
      <sheetData sheetId="2447">
        <row r="3">
          <cell r="B3" t="str">
            <v>值</v>
          </cell>
        </row>
      </sheetData>
      <sheetData sheetId="2448">
        <row r="3">
          <cell r="B3" t="str">
            <v>值</v>
          </cell>
        </row>
      </sheetData>
      <sheetData sheetId="2449">
        <row r="3">
          <cell r="B3" t="str">
            <v>值</v>
          </cell>
        </row>
      </sheetData>
      <sheetData sheetId="2450">
        <row r="3">
          <cell r="B3" t="str">
            <v>值</v>
          </cell>
        </row>
      </sheetData>
      <sheetData sheetId="2451">
        <row r="3">
          <cell r="B3" t="str">
            <v>值</v>
          </cell>
        </row>
      </sheetData>
      <sheetData sheetId="2452">
        <row r="3">
          <cell r="B3" t="str">
            <v>值</v>
          </cell>
        </row>
      </sheetData>
      <sheetData sheetId="2453">
        <row r="3">
          <cell r="B3" t="str">
            <v>值</v>
          </cell>
        </row>
      </sheetData>
      <sheetData sheetId="2454">
        <row r="3">
          <cell r="B3" t="str">
            <v>值</v>
          </cell>
        </row>
      </sheetData>
      <sheetData sheetId="2455">
        <row r="3">
          <cell r="B3" t="str">
            <v>值</v>
          </cell>
        </row>
      </sheetData>
      <sheetData sheetId="2456">
        <row r="3">
          <cell r="B3" t="str">
            <v>值</v>
          </cell>
        </row>
      </sheetData>
      <sheetData sheetId="2457">
        <row r="3">
          <cell r="B3" t="str">
            <v>值</v>
          </cell>
        </row>
      </sheetData>
      <sheetData sheetId="2458">
        <row r="3">
          <cell r="B3" t="str">
            <v>值</v>
          </cell>
        </row>
      </sheetData>
      <sheetData sheetId="2459">
        <row r="3">
          <cell r="B3" t="str">
            <v>值</v>
          </cell>
        </row>
      </sheetData>
      <sheetData sheetId="2460">
        <row r="3">
          <cell r="B3" t="str">
            <v>值</v>
          </cell>
        </row>
      </sheetData>
      <sheetData sheetId="2461">
        <row r="3">
          <cell r="B3" t="str">
            <v>值</v>
          </cell>
        </row>
      </sheetData>
      <sheetData sheetId="2462">
        <row r="3">
          <cell r="B3" t="str">
            <v>值</v>
          </cell>
        </row>
      </sheetData>
      <sheetData sheetId="2463">
        <row r="3">
          <cell r="B3" t="str">
            <v>值</v>
          </cell>
        </row>
      </sheetData>
      <sheetData sheetId="2464">
        <row r="3">
          <cell r="B3" t="str">
            <v>值</v>
          </cell>
        </row>
      </sheetData>
      <sheetData sheetId="2465">
        <row r="3">
          <cell r="B3" t="str">
            <v>值</v>
          </cell>
        </row>
      </sheetData>
      <sheetData sheetId="2466">
        <row r="3">
          <cell r="B3" t="str">
            <v>值</v>
          </cell>
        </row>
      </sheetData>
      <sheetData sheetId="2467">
        <row r="3">
          <cell r="B3" t="str">
            <v>值</v>
          </cell>
        </row>
      </sheetData>
      <sheetData sheetId="2468">
        <row r="3">
          <cell r="B3" t="str">
            <v>值</v>
          </cell>
        </row>
      </sheetData>
      <sheetData sheetId="2469">
        <row r="3">
          <cell r="B3" t="str">
            <v>值</v>
          </cell>
        </row>
      </sheetData>
      <sheetData sheetId="2470">
        <row r="3">
          <cell r="B3" t="str">
            <v>值</v>
          </cell>
        </row>
      </sheetData>
      <sheetData sheetId="2471">
        <row r="3">
          <cell r="B3" t="str">
            <v>值</v>
          </cell>
        </row>
      </sheetData>
      <sheetData sheetId="2472">
        <row r="3">
          <cell r="B3" t="str">
            <v>值</v>
          </cell>
        </row>
      </sheetData>
      <sheetData sheetId="2473">
        <row r="3">
          <cell r="B3" t="str">
            <v>值</v>
          </cell>
        </row>
      </sheetData>
      <sheetData sheetId="2474">
        <row r="3">
          <cell r="B3" t="str">
            <v>值</v>
          </cell>
        </row>
      </sheetData>
      <sheetData sheetId="2475">
        <row r="3">
          <cell r="B3" t="str">
            <v>值</v>
          </cell>
        </row>
      </sheetData>
      <sheetData sheetId="2476">
        <row r="3">
          <cell r="B3" t="str">
            <v>值</v>
          </cell>
        </row>
      </sheetData>
      <sheetData sheetId="2477">
        <row r="3">
          <cell r="B3" t="str">
            <v>值</v>
          </cell>
        </row>
      </sheetData>
      <sheetData sheetId="2478">
        <row r="3">
          <cell r="B3" t="str">
            <v>值</v>
          </cell>
        </row>
      </sheetData>
      <sheetData sheetId="2479">
        <row r="3">
          <cell r="B3" t="str">
            <v>值</v>
          </cell>
        </row>
      </sheetData>
      <sheetData sheetId="2480">
        <row r="3">
          <cell r="B3" t="str">
            <v>值</v>
          </cell>
        </row>
      </sheetData>
      <sheetData sheetId="2481">
        <row r="3">
          <cell r="B3" t="str">
            <v>值</v>
          </cell>
        </row>
      </sheetData>
      <sheetData sheetId="2482">
        <row r="3">
          <cell r="B3" t="str">
            <v>值</v>
          </cell>
        </row>
      </sheetData>
      <sheetData sheetId="2483">
        <row r="3">
          <cell r="B3" t="str">
            <v>值</v>
          </cell>
        </row>
      </sheetData>
      <sheetData sheetId="2484">
        <row r="3">
          <cell r="B3" t="str">
            <v>值</v>
          </cell>
        </row>
      </sheetData>
      <sheetData sheetId="2485">
        <row r="3">
          <cell r="B3" t="str">
            <v>值</v>
          </cell>
        </row>
      </sheetData>
      <sheetData sheetId="2486">
        <row r="3">
          <cell r="B3" t="str">
            <v>值</v>
          </cell>
        </row>
      </sheetData>
      <sheetData sheetId="2487">
        <row r="3">
          <cell r="B3" t="str">
            <v>值</v>
          </cell>
        </row>
      </sheetData>
      <sheetData sheetId="2488">
        <row r="3">
          <cell r="B3" t="str">
            <v>值</v>
          </cell>
        </row>
      </sheetData>
      <sheetData sheetId="2489">
        <row r="3">
          <cell r="B3" t="str">
            <v>值</v>
          </cell>
        </row>
      </sheetData>
      <sheetData sheetId="2490">
        <row r="3">
          <cell r="B3" t="str">
            <v>值</v>
          </cell>
        </row>
      </sheetData>
      <sheetData sheetId="2491">
        <row r="3">
          <cell r="B3" t="str">
            <v>值</v>
          </cell>
        </row>
      </sheetData>
      <sheetData sheetId="2492">
        <row r="3">
          <cell r="B3" t="str">
            <v>值</v>
          </cell>
        </row>
      </sheetData>
      <sheetData sheetId="2493">
        <row r="3">
          <cell r="B3" t="str">
            <v>值</v>
          </cell>
        </row>
      </sheetData>
      <sheetData sheetId="2494">
        <row r="3">
          <cell r="B3" t="str">
            <v>值</v>
          </cell>
        </row>
      </sheetData>
      <sheetData sheetId="2495">
        <row r="3">
          <cell r="B3" t="str">
            <v>值</v>
          </cell>
        </row>
      </sheetData>
      <sheetData sheetId="2496">
        <row r="3">
          <cell r="B3" t="str">
            <v>值</v>
          </cell>
        </row>
      </sheetData>
      <sheetData sheetId="2497">
        <row r="3">
          <cell r="B3" t="str">
            <v>值</v>
          </cell>
        </row>
      </sheetData>
      <sheetData sheetId="2498">
        <row r="3">
          <cell r="B3" t="str">
            <v>值</v>
          </cell>
        </row>
      </sheetData>
      <sheetData sheetId="2499">
        <row r="3">
          <cell r="B3" t="str">
            <v>值</v>
          </cell>
        </row>
      </sheetData>
      <sheetData sheetId="2500">
        <row r="3">
          <cell r="B3" t="str">
            <v>值</v>
          </cell>
        </row>
      </sheetData>
      <sheetData sheetId="2501">
        <row r="3">
          <cell r="B3" t="str">
            <v>值</v>
          </cell>
        </row>
      </sheetData>
      <sheetData sheetId="2502">
        <row r="3">
          <cell r="B3" t="str">
            <v>值</v>
          </cell>
        </row>
      </sheetData>
      <sheetData sheetId="2503">
        <row r="3">
          <cell r="B3" t="str">
            <v>值</v>
          </cell>
        </row>
      </sheetData>
      <sheetData sheetId="2504">
        <row r="3">
          <cell r="B3" t="str">
            <v>值</v>
          </cell>
        </row>
      </sheetData>
      <sheetData sheetId="2505">
        <row r="3">
          <cell r="B3" t="str">
            <v>值</v>
          </cell>
        </row>
      </sheetData>
      <sheetData sheetId="2506">
        <row r="3">
          <cell r="B3" t="str">
            <v>值</v>
          </cell>
        </row>
      </sheetData>
      <sheetData sheetId="2507">
        <row r="3">
          <cell r="B3" t="str">
            <v>值</v>
          </cell>
        </row>
      </sheetData>
      <sheetData sheetId="2508">
        <row r="3">
          <cell r="B3" t="str">
            <v>值</v>
          </cell>
        </row>
      </sheetData>
      <sheetData sheetId="2509">
        <row r="3">
          <cell r="B3" t="str">
            <v>值</v>
          </cell>
        </row>
      </sheetData>
      <sheetData sheetId="2510">
        <row r="3">
          <cell r="B3" t="str">
            <v>值</v>
          </cell>
        </row>
      </sheetData>
      <sheetData sheetId="2511">
        <row r="3">
          <cell r="B3" t="str">
            <v>值</v>
          </cell>
        </row>
      </sheetData>
      <sheetData sheetId="2512">
        <row r="3">
          <cell r="B3" t="str">
            <v>值</v>
          </cell>
        </row>
      </sheetData>
      <sheetData sheetId="2513">
        <row r="3">
          <cell r="B3" t="str">
            <v>值</v>
          </cell>
        </row>
      </sheetData>
      <sheetData sheetId="2514">
        <row r="3">
          <cell r="B3" t="str">
            <v>值</v>
          </cell>
        </row>
      </sheetData>
      <sheetData sheetId="2515">
        <row r="3">
          <cell r="B3" t="str">
            <v>值</v>
          </cell>
        </row>
      </sheetData>
      <sheetData sheetId="2516">
        <row r="3">
          <cell r="B3" t="str">
            <v>值</v>
          </cell>
        </row>
      </sheetData>
      <sheetData sheetId="2517">
        <row r="3">
          <cell r="B3" t="str">
            <v>值</v>
          </cell>
        </row>
      </sheetData>
      <sheetData sheetId="2518">
        <row r="3">
          <cell r="B3" t="str">
            <v>值</v>
          </cell>
        </row>
      </sheetData>
      <sheetData sheetId="2519">
        <row r="3">
          <cell r="B3" t="str">
            <v>值</v>
          </cell>
        </row>
      </sheetData>
      <sheetData sheetId="2520">
        <row r="3">
          <cell r="B3" t="str">
            <v>值</v>
          </cell>
        </row>
      </sheetData>
      <sheetData sheetId="2521">
        <row r="3">
          <cell r="B3" t="str">
            <v>值</v>
          </cell>
        </row>
      </sheetData>
      <sheetData sheetId="2522">
        <row r="3">
          <cell r="B3" t="str">
            <v>值</v>
          </cell>
        </row>
      </sheetData>
      <sheetData sheetId="2523">
        <row r="3">
          <cell r="B3" t="str">
            <v>值</v>
          </cell>
        </row>
      </sheetData>
      <sheetData sheetId="2524">
        <row r="3">
          <cell r="B3" t="str">
            <v>值</v>
          </cell>
        </row>
      </sheetData>
      <sheetData sheetId="2525">
        <row r="3">
          <cell r="B3" t="str">
            <v>值</v>
          </cell>
        </row>
      </sheetData>
      <sheetData sheetId="2526">
        <row r="3">
          <cell r="B3" t="str">
            <v>值</v>
          </cell>
        </row>
      </sheetData>
      <sheetData sheetId="2527">
        <row r="3">
          <cell r="B3" t="str">
            <v>值</v>
          </cell>
        </row>
      </sheetData>
      <sheetData sheetId="2528">
        <row r="3">
          <cell r="B3" t="str">
            <v>值</v>
          </cell>
        </row>
      </sheetData>
      <sheetData sheetId="2529">
        <row r="3">
          <cell r="B3" t="str">
            <v>值</v>
          </cell>
        </row>
      </sheetData>
      <sheetData sheetId="2530">
        <row r="3">
          <cell r="B3" t="str">
            <v>值</v>
          </cell>
        </row>
      </sheetData>
      <sheetData sheetId="2531">
        <row r="3">
          <cell r="B3" t="str">
            <v>值</v>
          </cell>
        </row>
      </sheetData>
      <sheetData sheetId="2532">
        <row r="3">
          <cell r="B3" t="str">
            <v>值</v>
          </cell>
        </row>
      </sheetData>
      <sheetData sheetId="2533">
        <row r="3">
          <cell r="B3" t="str">
            <v>值</v>
          </cell>
        </row>
      </sheetData>
      <sheetData sheetId="2534">
        <row r="3">
          <cell r="B3" t="str">
            <v>值</v>
          </cell>
        </row>
      </sheetData>
      <sheetData sheetId="2535">
        <row r="3">
          <cell r="B3" t="str">
            <v>值</v>
          </cell>
        </row>
      </sheetData>
      <sheetData sheetId="2536">
        <row r="3">
          <cell r="B3" t="str">
            <v>值</v>
          </cell>
        </row>
      </sheetData>
      <sheetData sheetId="2537">
        <row r="3">
          <cell r="B3" t="str">
            <v>值</v>
          </cell>
        </row>
      </sheetData>
      <sheetData sheetId="2538">
        <row r="3">
          <cell r="B3" t="str">
            <v>值</v>
          </cell>
        </row>
      </sheetData>
      <sheetData sheetId="2539">
        <row r="3">
          <cell r="B3" t="str">
            <v>值</v>
          </cell>
        </row>
      </sheetData>
      <sheetData sheetId="2540">
        <row r="3">
          <cell r="B3" t="str">
            <v>值</v>
          </cell>
        </row>
      </sheetData>
      <sheetData sheetId="2541">
        <row r="3">
          <cell r="B3" t="str">
            <v>值</v>
          </cell>
        </row>
      </sheetData>
      <sheetData sheetId="2542">
        <row r="3">
          <cell r="B3" t="str">
            <v>值</v>
          </cell>
        </row>
      </sheetData>
      <sheetData sheetId="2543">
        <row r="3">
          <cell r="B3" t="str">
            <v>值</v>
          </cell>
        </row>
      </sheetData>
      <sheetData sheetId="2544">
        <row r="3">
          <cell r="B3" t="str">
            <v>值</v>
          </cell>
        </row>
      </sheetData>
      <sheetData sheetId="2545">
        <row r="3">
          <cell r="B3" t="str">
            <v>值</v>
          </cell>
        </row>
      </sheetData>
      <sheetData sheetId="2546">
        <row r="3">
          <cell r="B3" t="str">
            <v>值</v>
          </cell>
        </row>
      </sheetData>
      <sheetData sheetId="2547">
        <row r="3">
          <cell r="B3" t="str">
            <v>值</v>
          </cell>
        </row>
      </sheetData>
      <sheetData sheetId="2548">
        <row r="3">
          <cell r="B3" t="str">
            <v>值</v>
          </cell>
        </row>
      </sheetData>
      <sheetData sheetId="2549">
        <row r="3">
          <cell r="B3" t="str">
            <v>值</v>
          </cell>
        </row>
      </sheetData>
      <sheetData sheetId="2550">
        <row r="3">
          <cell r="B3" t="str">
            <v>值</v>
          </cell>
        </row>
      </sheetData>
      <sheetData sheetId="2551">
        <row r="3">
          <cell r="B3" t="str">
            <v>值</v>
          </cell>
        </row>
      </sheetData>
      <sheetData sheetId="2552">
        <row r="3">
          <cell r="B3" t="str">
            <v>值</v>
          </cell>
        </row>
      </sheetData>
      <sheetData sheetId="2553">
        <row r="3">
          <cell r="B3" t="str">
            <v>值</v>
          </cell>
        </row>
      </sheetData>
      <sheetData sheetId="2554">
        <row r="3">
          <cell r="B3" t="str">
            <v>值</v>
          </cell>
        </row>
      </sheetData>
      <sheetData sheetId="2555">
        <row r="3">
          <cell r="B3" t="str">
            <v>值</v>
          </cell>
        </row>
      </sheetData>
      <sheetData sheetId="2556">
        <row r="3">
          <cell r="B3" t="str">
            <v>值</v>
          </cell>
        </row>
      </sheetData>
      <sheetData sheetId="2557">
        <row r="3">
          <cell r="B3" t="str">
            <v>值</v>
          </cell>
        </row>
      </sheetData>
      <sheetData sheetId="2558">
        <row r="3">
          <cell r="B3" t="str">
            <v>值</v>
          </cell>
        </row>
      </sheetData>
      <sheetData sheetId="2559">
        <row r="3">
          <cell r="B3" t="str">
            <v>值</v>
          </cell>
        </row>
      </sheetData>
      <sheetData sheetId="2560">
        <row r="3">
          <cell r="B3" t="str">
            <v>值</v>
          </cell>
        </row>
      </sheetData>
      <sheetData sheetId="2561">
        <row r="3">
          <cell r="B3" t="str">
            <v>值</v>
          </cell>
        </row>
      </sheetData>
      <sheetData sheetId="2562">
        <row r="3">
          <cell r="B3" t="str">
            <v>值</v>
          </cell>
        </row>
      </sheetData>
      <sheetData sheetId="2563">
        <row r="3">
          <cell r="B3" t="str">
            <v>值</v>
          </cell>
        </row>
      </sheetData>
      <sheetData sheetId="2564">
        <row r="3">
          <cell r="B3" t="str">
            <v>值</v>
          </cell>
        </row>
      </sheetData>
      <sheetData sheetId="2565">
        <row r="3">
          <cell r="B3" t="str">
            <v>值</v>
          </cell>
        </row>
      </sheetData>
      <sheetData sheetId="2566">
        <row r="3">
          <cell r="B3" t="str">
            <v>值</v>
          </cell>
        </row>
      </sheetData>
      <sheetData sheetId="2567">
        <row r="3">
          <cell r="B3" t="str">
            <v>值</v>
          </cell>
        </row>
      </sheetData>
      <sheetData sheetId="2568">
        <row r="3">
          <cell r="B3" t="str">
            <v>值</v>
          </cell>
        </row>
      </sheetData>
      <sheetData sheetId="2569">
        <row r="3">
          <cell r="B3" t="str">
            <v>值</v>
          </cell>
        </row>
      </sheetData>
      <sheetData sheetId="2570">
        <row r="3">
          <cell r="B3" t="str">
            <v>值</v>
          </cell>
        </row>
      </sheetData>
      <sheetData sheetId="2571">
        <row r="3">
          <cell r="B3" t="str">
            <v>值</v>
          </cell>
        </row>
      </sheetData>
      <sheetData sheetId="2572">
        <row r="3">
          <cell r="B3" t="str">
            <v>值</v>
          </cell>
        </row>
      </sheetData>
      <sheetData sheetId="2573">
        <row r="3">
          <cell r="B3" t="str">
            <v>值</v>
          </cell>
        </row>
      </sheetData>
      <sheetData sheetId="2574">
        <row r="3">
          <cell r="B3" t="str">
            <v>值</v>
          </cell>
        </row>
      </sheetData>
      <sheetData sheetId="2575">
        <row r="3">
          <cell r="B3" t="str">
            <v>值</v>
          </cell>
        </row>
      </sheetData>
      <sheetData sheetId="2576">
        <row r="3">
          <cell r="B3" t="str">
            <v>值</v>
          </cell>
        </row>
      </sheetData>
      <sheetData sheetId="2577">
        <row r="3">
          <cell r="B3" t="str">
            <v>值</v>
          </cell>
        </row>
      </sheetData>
      <sheetData sheetId="2578">
        <row r="3">
          <cell r="B3" t="str">
            <v>值</v>
          </cell>
        </row>
      </sheetData>
      <sheetData sheetId="2579">
        <row r="3">
          <cell r="B3" t="str">
            <v>值</v>
          </cell>
        </row>
      </sheetData>
      <sheetData sheetId="2580">
        <row r="3">
          <cell r="B3" t="str">
            <v>值</v>
          </cell>
        </row>
      </sheetData>
      <sheetData sheetId="2581">
        <row r="3">
          <cell r="B3" t="str">
            <v>值</v>
          </cell>
        </row>
      </sheetData>
      <sheetData sheetId="2582">
        <row r="3">
          <cell r="B3" t="str">
            <v>值</v>
          </cell>
        </row>
      </sheetData>
      <sheetData sheetId="2583">
        <row r="3">
          <cell r="B3" t="str">
            <v>值</v>
          </cell>
        </row>
      </sheetData>
      <sheetData sheetId="2584">
        <row r="3">
          <cell r="B3" t="str">
            <v>值</v>
          </cell>
        </row>
      </sheetData>
      <sheetData sheetId="2585">
        <row r="3">
          <cell r="B3" t="str">
            <v>值</v>
          </cell>
        </row>
      </sheetData>
      <sheetData sheetId="2586">
        <row r="3">
          <cell r="B3" t="str">
            <v>值</v>
          </cell>
        </row>
      </sheetData>
      <sheetData sheetId="2587">
        <row r="3">
          <cell r="B3" t="str">
            <v>值</v>
          </cell>
        </row>
      </sheetData>
      <sheetData sheetId="2588">
        <row r="3">
          <cell r="B3" t="str">
            <v>值</v>
          </cell>
        </row>
      </sheetData>
      <sheetData sheetId="2589">
        <row r="3">
          <cell r="B3" t="str">
            <v>值</v>
          </cell>
        </row>
      </sheetData>
      <sheetData sheetId="2590">
        <row r="3">
          <cell r="B3" t="str">
            <v>值</v>
          </cell>
        </row>
      </sheetData>
      <sheetData sheetId="2591">
        <row r="3">
          <cell r="B3" t="str">
            <v>值</v>
          </cell>
        </row>
      </sheetData>
      <sheetData sheetId="2592">
        <row r="3">
          <cell r="B3" t="str">
            <v>值</v>
          </cell>
        </row>
      </sheetData>
      <sheetData sheetId="2593">
        <row r="3">
          <cell r="B3" t="str">
            <v>值</v>
          </cell>
        </row>
      </sheetData>
      <sheetData sheetId="2594">
        <row r="3">
          <cell r="B3" t="str">
            <v>值</v>
          </cell>
        </row>
      </sheetData>
      <sheetData sheetId="2595">
        <row r="3">
          <cell r="B3" t="str">
            <v>值</v>
          </cell>
        </row>
      </sheetData>
      <sheetData sheetId="2596">
        <row r="3">
          <cell r="B3" t="str">
            <v>值</v>
          </cell>
        </row>
      </sheetData>
      <sheetData sheetId="2597">
        <row r="3">
          <cell r="B3" t="str">
            <v>值</v>
          </cell>
        </row>
      </sheetData>
      <sheetData sheetId="2598">
        <row r="3">
          <cell r="B3" t="str">
            <v>值</v>
          </cell>
        </row>
      </sheetData>
      <sheetData sheetId="2599">
        <row r="3">
          <cell r="B3" t="str">
            <v>值</v>
          </cell>
        </row>
      </sheetData>
      <sheetData sheetId="2600">
        <row r="3">
          <cell r="B3" t="str">
            <v>值</v>
          </cell>
        </row>
      </sheetData>
      <sheetData sheetId="2601">
        <row r="3">
          <cell r="B3" t="str">
            <v>值</v>
          </cell>
        </row>
      </sheetData>
      <sheetData sheetId="2602">
        <row r="3">
          <cell r="B3" t="str">
            <v>值</v>
          </cell>
        </row>
      </sheetData>
      <sheetData sheetId="2603">
        <row r="3">
          <cell r="B3" t="str">
            <v>值</v>
          </cell>
        </row>
      </sheetData>
      <sheetData sheetId="2604">
        <row r="3">
          <cell r="B3" t="str">
            <v>值</v>
          </cell>
        </row>
      </sheetData>
      <sheetData sheetId="2605">
        <row r="3">
          <cell r="B3" t="str">
            <v>值</v>
          </cell>
        </row>
      </sheetData>
      <sheetData sheetId="2606">
        <row r="3">
          <cell r="B3" t="str">
            <v>值</v>
          </cell>
        </row>
      </sheetData>
      <sheetData sheetId="2607">
        <row r="3">
          <cell r="B3" t="str">
            <v>值</v>
          </cell>
        </row>
      </sheetData>
      <sheetData sheetId="2608">
        <row r="3">
          <cell r="B3" t="str">
            <v>值</v>
          </cell>
        </row>
      </sheetData>
      <sheetData sheetId="2609">
        <row r="3">
          <cell r="B3" t="str">
            <v>值</v>
          </cell>
        </row>
      </sheetData>
      <sheetData sheetId="2610">
        <row r="3">
          <cell r="B3" t="str">
            <v>值</v>
          </cell>
        </row>
      </sheetData>
      <sheetData sheetId="2611">
        <row r="3">
          <cell r="B3" t="str">
            <v>值</v>
          </cell>
        </row>
      </sheetData>
      <sheetData sheetId="2612">
        <row r="3">
          <cell r="B3" t="str">
            <v>值</v>
          </cell>
        </row>
      </sheetData>
      <sheetData sheetId="2613">
        <row r="3">
          <cell r="B3" t="str">
            <v>值</v>
          </cell>
        </row>
      </sheetData>
      <sheetData sheetId="2614">
        <row r="3">
          <cell r="B3" t="str">
            <v>值</v>
          </cell>
        </row>
      </sheetData>
      <sheetData sheetId="2615">
        <row r="3">
          <cell r="B3" t="str">
            <v>值</v>
          </cell>
        </row>
      </sheetData>
      <sheetData sheetId="2616"/>
      <sheetData sheetId="2617">
        <row r="3">
          <cell r="B3" t="str">
            <v>值</v>
          </cell>
        </row>
      </sheetData>
      <sheetData sheetId="2618">
        <row r="3">
          <cell r="B3" t="str">
            <v>值</v>
          </cell>
        </row>
      </sheetData>
      <sheetData sheetId="2619">
        <row r="3">
          <cell r="B3" t="str">
            <v>值</v>
          </cell>
        </row>
      </sheetData>
      <sheetData sheetId="2620">
        <row r="3">
          <cell r="B3" t="str">
            <v>值</v>
          </cell>
        </row>
      </sheetData>
      <sheetData sheetId="2621">
        <row r="3">
          <cell r="B3" t="str">
            <v>值</v>
          </cell>
        </row>
      </sheetData>
      <sheetData sheetId="2622">
        <row r="3">
          <cell r="B3" t="str">
            <v>值</v>
          </cell>
        </row>
      </sheetData>
      <sheetData sheetId="2623">
        <row r="3">
          <cell r="B3" t="str">
            <v>值</v>
          </cell>
        </row>
      </sheetData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>
        <row r="3">
          <cell r="B3" t="str">
            <v>值</v>
          </cell>
        </row>
      </sheetData>
      <sheetData sheetId="2643">
        <row r="3">
          <cell r="B3" t="str">
            <v>值</v>
          </cell>
        </row>
      </sheetData>
      <sheetData sheetId="2644">
        <row r="3">
          <cell r="B3" t="str">
            <v>值</v>
          </cell>
        </row>
      </sheetData>
      <sheetData sheetId="2645">
        <row r="3">
          <cell r="B3" t="str">
            <v>值</v>
          </cell>
        </row>
      </sheetData>
      <sheetData sheetId="2646">
        <row r="3">
          <cell r="B3" t="str">
            <v>值</v>
          </cell>
        </row>
      </sheetData>
      <sheetData sheetId="2647">
        <row r="3">
          <cell r="B3" t="str">
            <v>值</v>
          </cell>
        </row>
      </sheetData>
      <sheetData sheetId="2648">
        <row r="3">
          <cell r="B3" t="str">
            <v>值</v>
          </cell>
        </row>
      </sheetData>
      <sheetData sheetId="2649" refreshError="1"/>
      <sheetData sheetId="2650" refreshError="1"/>
      <sheetData sheetId="2651">
        <row r="3">
          <cell r="B3" t="str">
            <v>值</v>
          </cell>
        </row>
      </sheetData>
      <sheetData sheetId="2652">
        <row r="3">
          <cell r="B3" t="str">
            <v>值</v>
          </cell>
        </row>
      </sheetData>
      <sheetData sheetId="2653" refreshError="1"/>
      <sheetData sheetId="2654">
        <row r="3">
          <cell r="B3" t="str">
            <v>值</v>
          </cell>
        </row>
      </sheetData>
      <sheetData sheetId="2655">
        <row r="3">
          <cell r="B3" t="str">
            <v>值</v>
          </cell>
        </row>
      </sheetData>
      <sheetData sheetId="2656">
        <row r="3">
          <cell r="B3" t="str">
            <v>值</v>
          </cell>
        </row>
      </sheetData>
      <sheetData sheetId="2657">
        <row r="3">
          <cell r="B3" t="str">
            <v>值</v>
          </cell>
        </row>
      </sheetData>
      <sheetData sheetId="2658">
        <row r="3">
          <cell r="B3" t="str">
            <v>值</v>
          </cell>
        </row>
      </sheetData>
      <sheetData sheetId="2659">
        <row r="3">
          <cell r="B3" t="str">
            <v>值</v>
          </cell>
        </row>
      </sheetData>
      <sheetData sheetId="2660">
        <row r="3">
          <cell r="B3" t="str">
            <v>值</v>
          </cell>
        </row>
      </sheetData>
      <sheetData sheetId="2661">
        <row r="3">
          <cell r="B3" t="str">
            <v>值</v>
          </cell>
        </row>
      </sheetData>
      <sheetData sheetId="2662">
        <row r="3">
          <cell r="B3" t="str">
            <v>值</v>
          </cell>
        </row>
      </sheetData>
      <sheetData sheetId="2663">
        <row r="3">
          <cell r="B3" t="str">
            <v>值</v>
          </cell>
        </row>
      </sheetData>
      <sheetData sheetId="2664">
        <row r="3">
          <cell r="B3" t="str">
            <v>值</v>
          </cell>
        </row>
      </sheetData>
      <sheetData sheetId="2665">
        <row r="3">
          <cell r="B3" t="str">
            <v>值</v>
          </cell>
        </row>
      </sheetData>
      <sheetData sheetId="2666">
        <row r="3">
          <cell r="B3" t="str">
            <v>值</v>
          </cell>
        </row>
      </sheetData>
      <sheetData sheetId="2667">
        <row r="3">
          <cell r="B3" t="str">
            <v>值</v>
          </cell>
        </row>
      </sheetData>
      <sheetData sheetId="2668">
        <row r="3">
          <cell r="B3" t="str">
            <v>值</v>
          </cell>
        </row>
      </sheetData>
      <sheetData sheetId="2669">
        <row r="3">
          <cell r="B3" t="str">
            <v>值</v>
          </cell>
        </row>
      </sheetData>
      <sheetData sheetId="2670">
        <row r="3">
          <cell r="B3" t="str">
            <v>值</v>
          </cell>
        </row>
      </sheetData>
      <sheetData sheetId="2671">
        <row r="3">
          <cell r="B3" t="str">
            <v>值</v>
          </cell>
        </row>
      </sheetData>
      <sheetData sheetId="2672">
        <row r="3">
          <cell r="B3" t="str">
            <v>值</v>
          </cell>
        </row>
      </sheetData>
      <sheetData sheetId="2673">
        <row r="3">
          <cell r="B3" t="str">
            <v>值</v>
          </cell>
        </row>
      </sheetData>
      <sheetData sheetId="2674">
        <row r="3">
          <cell r="B3" t="str">
            <v>值</v>
          </cell>
        </row>
      </sheetData>
      <sheetData sheetId="2675">
        <row r="3">
          <cell r="B3" t="str">
            <v>值</v>
          </cell>
        </row>
      </sheetData>
      <sheetData sheetId="2676">
        <row r="3">
          <cell r="B3" t="str">
            <v>值</v>
          </cell>
        </row>
      </sheetData>
      <sheetData sheetId="2677">
        <row r="3">
          <cell r="B3" t="str">
            <v>值</v>
          </cell>
        </row>
      </sheetData>
      <sheetData sheetId="2678" refreshError="1"/>
      <sheetData sheetId="2679">
        <row r="3">
          <cell r="B3" t="str">
            <v>值</v>
          </cell>
        </row>
      </sheetData>
      <sheetData sheetId="2680">
        <row r="3">
          <cell r="B3" t="str">
            <v>值</v>
          </cell>
        </row>
      </sheetData>
      <sheetData sheetId="2681">
        <row r="3">
          <cell r="B3" t="str">
            <v>值</v>
          </cell>
        </row>
      </sheetData>
      <sheetData sheetId="2682">
        <row r="3">
          <cell r="B3" t="str">
            <v>值</v>
          </cell>
        </row>
      </sheetData>
      <sheetData sheetId="2683">
        <row r="3">
          <cell r="B3" t="str">
            <v>值</v>
          </cell>
        </row>
      </sheetData>
      <sheetData sheetId="2684">
        <row r="3">
          <cell r="B3" t="str">
            <v>值</v>
          </cell>
        </row>
      </sheetData>
      <sheetData sheetId="2685">
        <row r="3">
          <cell r="B3" t="str">
            <v>值</v>
          </cell>
        </row>
      </sheetData>
      <sheetData sheetId="2686">
        <row r="3">
          <cell r="B3" t="str">
            <v>值</v>
          </cell>
        </row>
      </sheetData>
      <sheetData sheetId="2687">
        <row r="3">
          <cell r="B3" t="str">
            <v>值</v>
          </cell>
        </row>
      </sheetData>
      <sheetData sheetId="2688">
        <row r="3">
          <cell r="B3" t="str">
            <v>值</v>
          </cell>
        </row>
      </sheetData>
      <sheetData sheetId="2689">
        <row r="3">
          <cell r="B3" t="str">
            <v>值</v>
          </cell>
        </row>
      </sheetData>
      <sheetData sheetId="2690">
        <row r="3">
          <cell r="B3" t="str">
            <v>值</v>
          </cell>
        </row>
      </sheetData>
      <sheetData sheetId="2691">
        <row r="3">
          <cell r="B3" t="str">
            <v>值</v>
          </cell>
        </row>
      </sheetData>
      <sheetData sheetId="2692">
        <row r="3">
          <cell r="B3" t="str">
            <v>值</v>
          </cell>
        </row>
      </sheetData>
      <sheetData sheetId="2693">
        <row r="3">
          <cell r="B3" t="str">
            <v>值</v>
          </cell>
        </row>
      </sheetData>
      <sheetData sheetId="2694">
        <row r="3">
          <cell r="B3" t="str">
            <v>值</v>
          </cell>
        </row>
      </sheetData>
      <sheetData sheetId="2695">
        <row r="3">
          <cell r="B3" t="str">
            <v>值</v>
          </cell>
        </row>
      </sheetData>
      <sheetData sheetId="2696">
        <row r="3">
          <cell r="B3" t="str">
            <v>值</v>
          </cell>
        </row>
      </sheetData>
      <sheetData sheetId="2697">
        <row r="3">
          <cell r="B3" t="str">
            <v>值</v>
          </cell>
        </row>
      </sheetData>
      <sheetData sheetId="2698">
        <row r="3">
          <cell r="B3" t="str">
            <v>值</v>
          </cell>
        </row>
      </sheetData>
      <sheetData sheetId="2699">
        <row r="3">
          <cell r="B3" t="str">
            <v>值</v>
          </cell>
        </row>
      </sheetData>
      <sheetData sheetId="2700">
        <row r="3">
          <cell r="B3" t="str">
            <v>值</v>
          </cell>
        </row>
      </sheetData>
      <sheetData sheetId="2701">
        <row r="3">
          <cell r="B3" t="str">
            <v>值</v>
          </cell>
        </row>
      </sheetData>
      <sheetData sheetId="2702">
        <row r="3">
          <cell r="B3" t="str">
            <v>值</v>
          </cell>
        </row>
      </sheetData>
      <sheetData sheetId="2703">
        <row r="3">
          <cell r="B3" t="str">
            <v>值</v>
          </cell>
        </row>
      </sheetData>
      <sheetData sheetId="2704">
        <row r="3">
          <cell r="B3" t="str">
            <v>值</v>
          </cell>
        </row>
      </sheetData>
      <sheetData sheetId="2705">
        <row r="3">
          <cell r="B3" t="str">
            <v>值</v>
          </cell>
        </row>
      </sheetData>
      <sheetData sheetId="2706">
        <row r="3">
          <cell r="B3" t="str">
            <v>值</v>
          </cell>
        </row>
      </sheetData>
      <sheetData sheetId="2707">
        <row r="3">
          <cell r="B3" t="str">
            <v>值</v>
          </cell>
        </row>
      </sheetData>
      <sheetData sheetId="2708">
        <row r="3">
          <cell r="B3" t="str">
            <v>值</v>
          </cell>
        </row>
      </sheetData>
      <sheetData sheetId="2709">
        <row r="3">
          <cell r="B3" t="str">
            <v>值</v>
          </cell>
        </row>
      </sheetData>
      <sheetData sheetId="2710">
        <row r="3">
          <cell r="B3" t="str">
            <v>值</v>
          </cell>
        </row>
      </sheetData>
      <sheetData sheetId="2711">
        <row r="3">
          <cell r="B3" t="str">
            <v>值</v>
          </cell>
        </row>
      </sheetData>
      <sheetData sheetId="2712">
        <row r="3">
          <cell r="B3" t="str">
            <v>值</v>
          </cell>
        </row>
      </sheetData>
      <sheetData sheetId="2713">
        <row r="3">
          <cell r="B3" t="str">
            <v>值</v>
          </cell>
        </row>
      </sheetData>
      <sheetData sheetId="2714">
        <row r="3">
          <cell r="B3" t="str">
            <v>值</v>
          </cell>
        </row>
      </sheetData>
      <sheetData sheetId="2715">
        <row r="3">
          <cell r="B3" t="str">
            <v>值</v>
          </cell>
        </row>
      </sheetData>
      <sheetData sheetId="2716">
        <row r="3">
          <cell r="B3" t="str">
            <v>值</v>
          </cell>
        </row>
      </sheetData>
      <sheetData sheetId="2717">
        <row r="3">
          <cell r="B3" t="str">
            <v>值</v>
          </cell>
        </row>
      </sheetData>
      <sheetData sheetId="2718">
        <row r="3">
          <cell r="B3" t="str">
            <v>值</v>
          </cell>
        </row>
      </sheetData>
      <sheetData sheetId="2719">
        <row r="3">
          <cell r="B3" t="str">
            <v>值</v>
          </cell>
        </row>
      </sheetData>
      <sheetData sheetId="2720">
        <row r="3">
          <cell r="B3" t="str">
            <v>值</v>
          </cell>
        </row>
      </sheetData>
      <sheetData sheetId="2721">
        <row r="3">
          <cell r="B3" t="str">
            <v>值</v>
          </cell>
        </row>
      </sheetData>
      <sheetData sheetId="2722">
        <row r="3">
          <cell r="B3" t="str">
            <v>值</v>
          </cell>
        </row>
      </sheetData>
      <sheetData sheetId="2723">
        <row r="3">
          <cell r="B3" t="str">
            <v>值</v>
          </cell>
        </row>
      </sheetData>
      <sheetData sheetId="2724">
        <row r="3">
          <cell r="B3" t="str">
            <v>值</v>
          </cell>
        </row>
      </sheetData>
      <sheetData sheetId="2725">
        <row r="3">
          <cell r="B3" t="str">
            <v>值</v>
          </cell>
        </row>
      </sheetData>
      <sheetData sheetId="2726">
        <row r="3">
          <cell r="B3" t="str">
            <v>值</v>
          </cell>
        </row>
      </sheetData>
      <sheetData sheetId="2727">
        <row r="3">
          <cell r="B3" t="str">
            <v>值</v>
          </cell>
        </row>
      </sheetData>
      <sheetData sheetId="2728">
        <row r="3">
          <cell r="B3" t="str">
            <v>值</v>
          </cell>
        </row>
      </sheetData>
      <sheetData sheetId="2729">
        <row r="3">
          <cell r="B3" t="str">
            <v>值</v>
          </cell>
        </row>
      </sheetData>
      <sheetData sheetId="2730">
        <row r="3">
          <cell r="B3" t="str">
            <v>值</v>
          </cell>
        </row>
      </sheetData>
      <sheetData sheetId="2731">
        <row r="3">
          <cell r="B3" t="str">
            <v>值</v>
          </cell>
        </row>
      </sheetData>
      <sheetData sheetId="2732">
        <row r="3">
          <cell r="B3" t="str">
            <v>值</v>
          </cell>
        </row>
      </sheetData>
      <sheetData sheetId="2733">
        <row r="3">
          <cell r="B3" t="str">
            <v>值</v>
          </cell>
        </row>
      </sheetData>
      <sheetData sheetId="2734">
        <row r="3">
          <cell r="B3" t="str">
            <v>值</v>
          </cell>
        </row>
      </sheetData>
      <sheetData sheetId="2735">
        <row r="3">
          <cell r="B3" t="str">
            <v>值</v>
          </cell>
        </row>
      </sheetData>
      <sheetData sheetId="2736">
        <row r="3">
          <cell r="B3" t="str">
            <v>值</v>
          </cell>
        </row>
      </sheetData>
      <sheetData sheetId="2737">
        <row r="3">
          <cell r="B3" t="str">
            <v>值</v>
          </cell>
        </row>
      </sheetData>
      <sheetData sheetId="2738">
        <row r="3">
          <cell r="B3" t="str">
            <v>值</v>
          </cell>
        </row>
      </sheetData>
      <sheetData sheetId="2739">
        <row r="3">
          <cell r="B3" t="str">
            <v>值</v>
          </cell>
        </row>
      </sheetData>
      <sheetData sheetId="2740">
        <row r="3">
          <cell r="B3" t="str">
            <v>值</v>
          </cell>
        </row>
      </sheetData>
      <sheetData sheetId="2741">
        <row r="3">
          <cell r="B3" t="str">
            <v>值</v>
          </cell>
        </row>
      </sheetData>
      <sheetData sheetId="2742">
        <row r="3">
          <cell r="B3" t="str">
            <v>值</v>
          </cell>
        </row>
      </sheetData>
      <sheetData sheetId="2743">
        <row r="3">
          <cell r="B3" t="str">
            <v>值</v>
          </cell>
        </row>
      </sheetData>
      <sheetData sheetId="2744">
        <row r="3">
          <cell r="B3" t="str">
            <v>值</v>
          </cell>
        </row>
      </sheetData>
      <sheetData sheetId="2745">
        <row r="3">
          <cell r="B3" t="str">
            <v>值</v>
          </cell>
        </row>
      </sheetData>
      <sheetData sheetId="2746">
        <row r="3">
          <cell r="B3" t="str">
            <v>值</v>
          </cell>
        </row>
      </sheetData>
      <sheetData sheetId="2747">
        <row r="3">
          <cell r="B3" t="str">
            <v>值</v>
          </cell>
        </row>
      </sheetData>
      <sheetData sheetId="2748">
        <row r="3">
          <cell r="B3" t="str">
            <v>值</v>
          </cell>
        </row>
      </sheetData>
      <sheetData sheetId="2749">
        <row r="3">
          <cell r="B3" t="str">
            <v>值</v>
          </cell>
        </row>
      </sheetData>
      <sheetData sheetId="2750">
        <row r="3">
          <cell r="B3" t="str">
            <v>值</v>
          </cell>
        </row>
      </sheetData>
      <sheetData sheetId="2751">
        <row r="3">
          <cell r="B3" t="str">
            <v>值</v>
          </cell>
        </row>
      </sheetData>
      <sheetData sheetId="2752">
        <row r="3">
          <cell r="B3" t="str">
            <v>值</v>
          </cell>
        </row>
      </sheetData>
      <sheetData sheetId="2753">
        <row r="3">
          <cell r="B3" t="str">
            <v>值</v>
          </cell>
        </row>
      </sheetData>
      <sheetData sheetId="2754">
        <row r="3">
          <cell r="B3" t="str">
            <v>值</v>
          </cell>
        </row>
      </sheetData>
      <sheetData sheetId="2755">
        <row r="3">
          <cell r="B3" t="str">
            <v>值</v>
          </cell>
        </row>
      </sheetData>
      <sheetData sheetId="2756">
        <row r="3">
          <cell r="B3" t="str">
            <v>值</v>
          </cell>
        </row>
      </sheetData>
      <sheetData sheetId="2757">
        <row r="3">
          <cell r="B3" t="str">
            <v>值</v>
          </cell>
        </row>
      </sheetData>
      <sheetData sheetId="2758">
        <row r="3">
          <cell r="B3" t="str">
            <v>值</v>
          </cell>
        </row>
      </sheetData>
      <sheetData sheetId="2759">
        <row r="3">
          <cell r="B3" t="str">
            <v>值</v>
          </cell>
        </row>
      </sheetData>
      <sheetData sheetId="2760">
        <row r="3">
          <cell r="B3" t="str">
            <v>值</v>
          </cell>
        </row>
      </sheetData>
      <sheetData sheetId="2761">
        <row r="3">
          <cell r="B3" t="str">
            <v>值</v>
          </cell>
        </row>
      </sheetData>
      <sheetData sheetId="2762">
        <row r="3">
          <cell r="B3" t="str">
            <v>值</v>
          </cell>
        </row>
      </sheetData>
      <sheetData sheetId="2763">
        <row r="3">
          <cell r="B3" t="str">
            <v>值</v>
          </cell>
        </row>
      </sheetData>
      <sheetData sheetId="2764">
        <row r="3">
          <cell r="B3" t="str">
            <v>值</v>
          </cell>
        </row>
      </sheetData>
      <sheetData sheetId="2765">
        <row r="3">
          <cell r="B3" t="str">
            <v>值</v>
          </cell>
        </row>
      </sheetData>
      <sheetData sheetId="2766">
        <row r="3">
          <cell r="B3" t="str">
            <v>值</v>
          </cell>
        </row>
      </sheetData>
      <sheetData sheetId="2767">
        <row r="3">
          <cell r="B3" t="str">
            <v>值</v>
          </cell>
        </row>
      </sheetData>
      <sheetData sheetId="2768">
        <row r="3">
          <cell r="B3" t="str">
            <v>值</v>
          </cell>
        </row>
      </sheetData>
      <sheetData sheetId="2769">
        <row r="3">
          <cell r="B3" t="str">
            <v>值</v>
          </cell>
        </row>
      </sheetData>
      <sheetData sheetId="2770">
        <row r="3">
          <cell r="B3" t="str">
            <v>值</v>
          </cell>
        </row>
      </sheetData>
      <sheetData sheetId="2771">
        <row r="3">
          <cell r="B3" t="str">
            <v>值</v>
          </cell>
        </row>
      </sheetData>
      <sheetData sheetId="2772">
        <row r="3">
          <cell r="B3" t="str">
            <v>值</v>
          </cell>
        </row>
      </sheetData>
      <sheetData sheetId="2773">
        <row r="3">
          <cell r="B3" t="str">
            <v>值</v>
          </cell>
        </row>
      </sheetData>
      <sheetData sheetId="2774">
        <row r="3">
          <cell r="B3" t="str">
            <v>值</v>
          </cell>
        </row>
      </sheetData>
      <sheetData sheetId="2775">
        <row r="3">
          <cell r="B3" t="str">
            <v>值</v>
          </cell>
        </row>
      </sheetData>
      <sheetData sheetId="2776">
        <row r="3">
          <cell r="B3" t="str">
            <v>值</v>
          </cell>
        </row>
      </sheetData>
      <sheetData sheetId="2777">
        <row r="3">
          <cell r="B3" t="str">
            <v>值</v>
          </cell>
        </row>
      </sheetData>
      <sheetData sheetId="2778">
        <row r="3">
          <cell r="B3" t="str">
            <v>值</v>
          </cell>
        </row>
      </sheetData>
      <sheetData sheetId="2779">
        <row r="3">
          <cell r="B3" t="str">
            <v>值</v>
          </cell>
        </row>
      </sheetData>
      <sheetData sheetId="2780">
        <row r="3">
          <cell r="B3" t="str">
            <v>值</v>
          </cell>
        </row>
      </sheetData>
      <sheetData sheetId="2781">
        <row r="3">
          <cell r="B3" t="str">
            <v>值</v>
          </cell>
        </row>
      </sheetData>
      <sheetData sheetId="2782">
        <row r="3">
          <cell r="B3" t="str">
            <v>值</v>
          </cell>
        </row>
      </sheetData>
      <sheetData sheetId="2783">
        <row r="3">
          <cell r="B3" t="str">
            <v>值</v>
          </cell>
        </row>
      </sheetData>
      <sheetData sheetId="2784">
        <row r="3">
          <cell r="B3" t="str">
            <v>值</v>
          </cell>
        </row>
      </sheetData>
      <sheetData sheetId="2785">
        <row r="3">
          <cell r="B3" t="str">
            <v>值</v>
          </cell>
        </row>
      </sheetData>
      <sheetData sheetId="2786">
        <row r="3">
          <cell r="B3" t="str">
            <v>值</v>
          </cell>
        </row>
      </sheetData>
      <sheetData sheetId="2787">
        <row r="3">
          <cell r="B3" t="str">
            <v>值</v>
          </cell>
        </row>
      </sheetData>
      <sheetData sheetId="2788">
        <row r="3">
          <cell r="B3" t="str">
            <v>值</v>
          </cell>
        </row>
      </sheetData>
      <sheetData sheetId="2789">
        <row r="3">
          <cell r="B3" t="str">
            <v>值</v>
          </cell>
        </row>
      </sheetData>
      <sheetData sheetId="2790">
        <row r="3">
          <cell r="B3" t="str">
            <v>值</v>
          </cell>
        </row>
      </sheetData>
      <sheetData sheetId="2791">
        <row r="3">
          <cell r="B3" t="str">
            <v>值</v>
          </cell>
        </row>
      </sheetData>
      <sheetData sheetId="2792">
        <row r="3">
          <cell r="B3" t="str">
            <v>值</v>
          </cell>
        </row>
      </sheetData>
      <sheetData sheetId="2793">
        <row r="3">
          <cell r="B3" t="str">
            <v>值</v>
          </cell>
        </row>
      </sheetData>
      <sheetData sheetId="2794">
        <row r="3">
          <cell r="B3" t="str">
            <v>值</v>
          </cell>
        </row>
      </sheetData>
      <sheetData sheetId="2795">
        <row r="3">
          <cell r="B3" t="str">
            <v>值</v>
          </cell>
        </row>
      </sheetData>
      <sheetData sheetId="2796">
        <row r="3">
          <cell r="B3" t="str">
            <v>值</v>
          </cell>
        </row>
      </sheetData>
      <sheetData sheetId="2797">
        <row r="3">
          <cell r="B3" t="str">
            <v>值</v>
          </cell>
        </row>
      </sheetData>
      <sheetData sheetId="2798">
        <row r="3">
          <cell r="B3" t="str">
            <v>值</v>
          </cell>
        </row>
      </sheetData>
      <sheetData sheetId="2799">
        <row r="3">
          <cell r="B3" t="str">
            <v>值</v>
          </cell>
        </row>
      </sheetData>
      <sheetData sheetId="2800">
        <row r="3">
          <cell r="B3" t="str">
            <v>值</v>
          </cell>
        </row>
      </sheetData>
      <sheetData sheetId="2801">
        <row r="3">
          <cell r="B3" t="str">
            <v>值</v>
          </cell>
        </row>
      </sheetData>
      <sheetData sheetId="2802">
        <row r="3">
          <cell r="B3" t="str">
            <v>值</v>
          </cell>
        </row>
      </sheetData>
      <sheetData sheetId="2803">
        <row r="3">
          <cell r="B3" t="str">
            <v>值</v>
          </cell>
        </row>
      </sheetData>
      <sheetData sheetId="2804">
        <row r="3">
          <cell r="B3" t="str">
            <v>值</v>
          </cell>
        </row>
      </sheetData>
      <sheetData sheetId="2805">
        <row r="3">
          <cell r="B3" t="str">
            <v>值</v>
          </cell>
        </row>
      </sheetData>
      <sheetData sheetId="2806">
        <row r="3">
          <cell r="B3" t="str">
            <v>值</v>
          </cell>
        </row>
      </sheetData>
      <sheetData sheetId="2807">
        <row r="3">
          <cell r="B3" t="str">
            <v>值</v>
          </cell>
        </row>
      </sheetData>
      <sheetData sheetId="2808">
        <row r="3">
          <cell r="B3" t="str">
            <v>值</v>
          </cell>
        </row>
      </sheetData>
      <sheetData sheetId="2809">
        <row r="3">
          <cell r="B3" t="str">
            <v>值</v>
          </cell>
        </row>
      </sheetData>
      <sheetData sheetId="2810">
        <row r="3">
          <cell r="B3" t="str">
            <v>值</v>
          </cell>
        </row>
      </sheetData>
      <sheetData sheetId="2811">
        <row r="3">
          <cell r="B3" t="str">
            <v>值</v>
          </cell>
        </row>
      </sheetData>
      <sheetData sheetId="2812">
        <row r="3">
          <cell r="B3" t="str">
            <v>值</v>
          </cell>
        </row>
      </sheetData>
      <sheetData sheetId="2813">
        <row r="3">
          <cell r="B3" t="str">
            <v>值</v>
          </cell>
        </row>
      </sheetData>
      <sheetData sheetId="2814">
        <row r="3">
          <cell r="B3" t="str">
            <v>值</v>
          </cell>
        </row>
      </sheetData>
      <sheetData sheetId="2815">
        <row r="3">
          <cell r="B3" t="str">
            <v>值</v>
          </cell>
        </row>
      </sheetData>
      <sheetData sheetId="2816">
        <row r="3">
          <cell r="B3" t="str">
            <v>值</v>
          </cell>
        </row>
      </sheetData>
      <sheetData sheetId="2817">
        <row r="3">
          <cell r="B3" t="str">
            <v>值</v>
          </cell>
        </row>
      </sheetData>
      <sheetData sheetId="2818">
        <row r="3">
          <cell r="B3" t="str">
            <v>值</v>
          </cell>
        </row>
      </sheetData>
      <sheetData sheetId="2819">
        <row r="3">
          <cell r="B3" t="str">
            <v>值</v>
          </cell>
        </row>
      </sheetData>
      <sheetData sheetId="2820">
        <row r="3">
          <cell r="B3" t="str">
            <v>值</v>
          </cell>
        </row>
      </sheetData>
      <sheetData sheetId="2821">
        <row r="3">
          <cell r="B3" t="str">
            <v>值</v>
          </cell>
        </row>
      </sheetData>
      <sheetData sheetId="2822">
        <row r="3">
          <cell r="B3" t="str">
            <v>值</v>
          </cell>
        </row>
      </sheetData>
      <sheetData sheetId="2823">
        <row r="3">
          <cell r="B3" t="str">
            <v>值</v>
          </cell>
        </row>
      </sheetData>
      <sheetData sheetId="2824">
        <row r="3">
          <cell r="B3" t="str">
            <v>值</v>
          </cell>
        </row>
      </sheetData>
      <sheetData sheetId="2825">
        <row r="3">
          <cell r="B3" t="str">
            <v>值</v>
          </cell>
        </row>
      </sheetData>
      <sheetData sheetId="2826">
        <row r="3">
          <cell r="B3" t="str">
            <v>值</v>
          </cell>
        </row>
      </sheetData>
      <sheetData sheetId="2827">
        <row r="3">
          <cell r="B3" t="str">
            <v>值</v>
          </cell>
        </row>
      </sheetData>
      <sheetData sheetId="2828">
        <row r="3">
          <cell r="B3" t="str">
            <v>值</v>
          </cell>
        </row>
      </sheetData>
      <sheetData sheetId="2829">
        <row r="3">
          <cell r="B3" t="str">
            <v>值</v>
          </cell>
        </row>
      </sheetData>
      <sheetData sheetId="2830">
        <row r="3">
          <cell r="B3" t="str">
            <v>值</v>
          </cell>
        </row>
      </sheetData>
      <sheetData sheetId="2831">
        <row r="3">
          <cell r="B3" t="str">
            <v>值</v>
          </cell>
        </row>
      </sheetData>
      <sheetData sheetId="2832">
        <row r="3">
          <cell r="B3" t="str">
            <v>值</v>
          </cell>
        </row>
      </sheetData>
      <sheetData sheetId="2833">
        <row r="3">
          <cell r="B3" t="str">
            <v>值</v>
          </cell>
        </row>
      </sheetData>
      <sheetData sheetId="2834">
        <row r="3">
          <cell r="B3" t="str">
            <v>值</v>
          </cell>
        </row>
      </sheetData>
      <sheetData sheetId="2835">
        <row r="3">
          <cell r="B3" t="str">
            <v>值</v>
          </cell>
        </row>
      </sheetData>
      <sheetData sheetId="2836">
        <row r="3">
          <cell r="B3" t="str">
            <v>值</v>
          </cell>
        </row>
      </sheetData>
      <sheetData sheetId="2837">
        <row r="3">
          <cell r="B3" t="str">
            <v>值</v>
          </cell>
        </row>
      </sheetData>
      <sheetData sheetId="2838">
        <row r="3">
          <cell r="B3" t="str">
            <v>值</v>
          </cell>
        </row>
      </sheetData>
      <sheetData sheetId="2839">
        <row r="3">
          <cell r="B3" t="str">
            <v>值</v>
          </cell>
        </row>
      </sheetData>
      <sheetData sheetId="2840">
        <row r="3">
          <cell r="B3" t="str">
            <v>值</v>
          </cell>
        </row>
      </sheetData>
      <sheetData sheetId="2841">
        <row r="3">
          <cell r="B3" t="str">
            <v>值</v>
          </cell>
        </row>
      </sheetData>
      <sheetData sheetId="2842">
        <row r="3">
          <cell r="B3" t="str">
            <v>值</v>
          </cell>
        </row>
      </sheetData>
      <sheetData sheetId="2843">
        <row r="3">
          <cell r="B3" t="str">
            <v>值</v>
          </cell>
        </row>
      </sheetData>
      <sheetData sheetId="2844">
        <row r="3">
          <cell r="B3" t="str">
            <v>值</v>
          </cell>
        </row>
      </sheetData>
      <sheetData sheetId="2845">
        <row r="3">
          <cell r="B3" t="str">
            <v>值</v>
          </cell>
        </row>
      </sheetData>
      <sheetData sheetId="2846">
        <row r="3">
          <cell r="B3" t="str">
            <v>值</v>
          </cell>
        </row>
      </sheetData>
      <sheetData sheetId="2847">
        <row r="3">
          <cell r="B3" t="str">
            <v>值</v>
          </cell>
        </row>
      </sheetData>
      <sheetData sheetId="2848">
        <row r="3">
          <cell r="B3" t="str">
            <v>值</v>
          </cell>
        </row>
      </sheetData>
      <sheetData sheetId="2849">
        <row r="3">
          <cell r="B3" t="str">
            <v>值</v>
          </cell>
        </row>
      </sheetData>
      <sheetData sheetId="2850">
        <row r="3">
          <cell r="B3" t="str">
            <v>值</v>
          </cell>
        </row>
      </sheetData>
      <sheetData sheetId="2851">
        <row r="3">
          <cell r="B3" t="str">
            <v>值</v>
          </cell>
        </row>
      </sheetData>
      <sheetData sheetId="2852">
        <row r="3">
          <cell r="B3" t="str">
            <v>值</v>
          </cell>
        </row>
      </sheetData>
      <sheetData sheetId="2853">
        <row r="3">
          <cell r="B3" t="str">
            <v>值</v>
          </cell>
        </row>
      </sheetData>
      <sheetData sheetId="2854">
        <row r="3">
          <cell r="B3" t="str">
            <v>值</v>
          </cell>
        </row>
      </sheetData>
      <sheetData sheetId="2855">
        <row r="3">
          <cell r="B3" t="str">
            <v>值</v>
          </cell>
        </row>
      </sheetData>
      <sheetData sheetId="2856">
        <row r="3">
          <cell r="B3" t="str">
            <v>值</v>
          </cell>
        </row>
      </sheetData>
      <sheetData sheetId="2857">
        <row r="3">
          <cell r="B3" t="str">
            <v>值</v>
          </cell>
        </row>
      </sheetData>
      <sheetData sheetId="2858">
        <row r="3">
          <cell r="B3" t="str">
            <v>值</v>
          </cell>
        </row>
      </sheetData>
      <sheetData sheetId="2859">
        <row r="3">
          <cell r="B3" t="str">
            <v>值</v>
          </cell>
        </row>
      </sheetData>
      <sheetData sheetId="2860">
        <row r="3">
          <cell r="B3" t="str">
            <v>值</v>
          </cell>
        </row>
      </sheetData>
      <sheetData sheetId="2861">
        <row r="3">
          <cell r="B3" t="str">
            <v>值</v>
          </cell>
        </row>
      </sheetData>
      <sheetData sheetId="2862">
        <row r="3">
          <cell r="B3" t="str">
            <v>值</v>
          </cell>
        </row>
      </sheetData>
      <sheetData sheetId="2863">
        <row r="3">
          <cell r="B3" t="str">
            <v>值</v>
          </cell>
        </row>
      </sheetData>
      <sheetData sheetId="2864">
        <row r="3">
          <cell r="B3" t="str">
            <v>值</v>
          </cell>
        </row>
      </sheetData>
      <sheetData sheetId="2865">
        <row r="3">
          <cell r="B3" t="str">
            <v>值</v>
          </cell>
        </row>
      </sheetData>
      <sheetData sheetId="2866">
        <row r="3">
          <cell r="B3" t="str">
            <v>值</v>
          </cell>
        </row>
      </sheetData>
      <sheetData sheetId="2867">
        <row r="3">
          <cell r="B3" t="str">
            <v>值</v>
          </cell>
        </row>
      </sheetData>
      <sheetData sheetId="2868">
        <row r="3">
          <cell r="B3" t="str">
            <v>值</v>
          </cell>
        </row>
      </sheetData>
      <sheetData sheetId="2869">
        <row r="3">
          <cell r="B3" t="str">
            <v>值</v>
          </cell>
        </row>
      </sheetData>
      <sheetData sheetId="2870">
        <row r="3">
          <cell r="B3" t="str">
            <v>值</v>
          </cell>
        </row>
      </sheetData>
      <sheetData sheetId="2871">
        <row r="3">
          <cell r="B3" t="str">
            <v>值</v>
          </cell>
        </row>
      </sheetData>
      <sheetData sheetId="2872">
        <row r="3">
          <cell r="B3" t="str">
            <v>值</v>
          </cell>
        </row>
      </sheetData>
      <sheetData sheetId="2873">
        <row r="3">
          <cell r="B3" t="str">
            <v>值</v>
          </cell>
        </row>
      </sheetData>
      <sheetData sheetId="2874">
        <row r="3">
          <cell r="B3" t="str">
            <v>值</v>
          </cell>
        </row>
      </sheetData>
      <sheetData sheetId="2875">
        <row r="3">
          <cell r="B3" t="str">
            <v>值</v>
          </cell>
        </row>
      </sheetData>
      <sheetData sheetId="2876">
        <row r="3">
          <cell r="B3" t="str">
            <v>值</v>
          </cell>
        </row>
      </sheetData>
      <sheetData sheetId="2877">
        <row r="3">
          <cell r="B3" t="str">
            <v>值</v>
          </cell>
        </row>
      </sheetData>
      <sheetData sheetId="2878">
        <row r="3">
          <cell r="B3" t="str">
            <v>值</v>
          </cell>
        </row>
      </sheetData>
      <sheetData sheetId="2879">
        <row r="3">
          <cell r="B3" t="str">
            <v>值</v>
          </cell>
        </row>
      </sheetData>
      <sheetData sheetId="2880">
        <row r="3">
          <cell r="B3" t="str">
            <v>值</v>
          </cell>
        </row>
      </sheetData>
      <sheetData sheetId="2881">
        <row r="3">
          <cell r="B3" t="str">
            <v>值</v>
          </cell>
        </row>
      </sheetData>
      <sheetData sheetId="2882">
        <row r="3">
          <cell r="B3" t="str">
            <v>值</v>
          </cell>
        </row>
      </sheetData>
      <sheetData sheetId="2883">
        <row r="3">
          <cell r="B3" t="str">
            <v>值</v>
          </cell>
        </row>
      </sheetData>
      <sheetData sheetId="2884">
        <row r="3">
          <cell r="B3" t="str">
            <v>值</v>
          </cell>
        </row>
      </sheetData>
      <sheetData sheetId="2885">
        <row r="3">
          <cell r="B3" t="str">
            <v>值</v>
          </cell>
        </row>
      </sheetData>
      <sheetData sheetId="2886">
        <row r="3">
          <cell r="B3" t="str">
            <v>值</v>
          </cell>
        </row>
      </sheetData>
      <sheetData sheetId="2887">
        <row r="3">
          <cell r="B3" t="str">
            <v>值</v>
          </cell>
        </row>
      </sheetData>
      <sheetData sheetId="2888">
        <row r="3">
          <cell r="B3" t="str">
            <v>值</v>
          </cell>
        </row>
      </sheetData>
      <sheetData sheetId="2889">
        <row r="3">
          <cell r="B3" t="str">
            <v>值</v>
          </cell>
        </row>
      </sheetData>
      <sheetData sheetId="2890">
        <row r="3">
          <cell r="B3" t="str">
            <v>值</v>
          </cell>
        </row>
      </sheetData>
      <sheetData sheetId="2891">
        <row r="3">
          <cell r="B3" t="str">
            <v>值</v>
          </cell>
        </row>
      </sheetData>
      <sheetData sheetId="2892">
        <row r="3">
          <cell r="B3" t="str">
            <v>值</v>
          </cell>
        </row>
      </sheetData>
      <sheetData sheetId="2893">
        <row r="3">
          <cell r="B3" t="str">
            <v>值</v>
          </cell>
        </row>
      </sheetData>
      <sheetData sheetId="2894">
        <row r="3">
          <cell r="B3" t="str">
            <v>值</v>
          </cell>
        </row>
      </sheetData>
      <sheetData sheetId="2895">
        <row r="3">
          <cell r="B3" t="str">
            <v>值</v>
          </cell>
        </row>
      </sheetData>
      <sheetData sheetId="2896">
        <row r="3">
          <cell r="B3" t="str">
            <v>值</v>
          </cell>
        </row>
      </sheetData>
      <sheetData sheetId="2897">
        <row r="3">
          <cell r="B3" t="str">
            <v>值</v>
          </cell>
        </row>
      </sheetData>
      <sheetData sheetId="2898">
        <row r="3">
          <cell r="B3" t="str">
            <v>值</v>
          </cell>
        </row>
      </sheetData>
      <sheetData sheetId="2899">
        <row r="3">
          <cell r="B3" t="str">
            <v>值</v>
          </cell>
        </row>
      </sheetData>
      <sheetData sheetId="2900">
        <row r="3">
          <cell r="B3" t="str">
            <v>值</v>
          </cell>
        </row>
      </sheetData>
      <sheetData sheetId="2901">
        <row r="3">
          <cell r="B3" t="str">
            <v>值</v>
          </cell>
        </row>
      </sheetData>
      <sheetData sheetId="2902">
        <row r="3">
          <cell r="B3" t="str">
            <v>值</v>
          </cell>
        </row>
      </sheetData>
      <sheetData sheetId="2903">
        <row r="3">
          <cell r="B3" t="str">
            <v>值</v>
          </cell>
        </row>
      </sheetData>
      <sheetData sheetId="2904">
        <row r="3">
          <cell r="B3" t="str">
            <v>值</v>
          </cell>
        </row>
      </sheetData>
      <sheetData sheetId="2905">
        <row r="3">
          <cell r="B3" t="str">
            <v>值</v>
          </cell>
        </row>
      </sheetData>
      <sheetData sheetId="2906">
        <row r="3">
          <cell r="B3" t="str">
            <v>值</v>
          </cell>
        </row>
      </sheetData>
      <sheetData sheetId="2907">
        <row r="3">
          <cell r="B3" t="str">
            <v>值</v>
          </cell>
        </row>
      </sheetData>
      <sheetData sheetId="2908">
        <row r="3">
          <cell r="B3" t="str">
            <v>值</v>
          </cell>
        </row>
      </sheetData>
      <sheetData sheetId="2909">
        <row r="3">
          <cell r="B3" t="str">
            <v>值</v>
          </cell>
        </row>
      </sheetData>
      <sheetData sheetId="2910">
        <row r="3">
          <cell r="B3" t="str">
            <v>值</v>
          </cell>
        </row>
      </sheetData>
      <sheetData sheetId="2911">
        <row r="3">
          <cell r="B3" t="str">
            <v>值</v>
          </cell>
        </row>
      </sheetData>
      <sheetData sheetId="2912">
        <row r="3">
          <cell r="B3" t="str">
            <v>值</v>
          </cell>
        </row>
      </sheetData>
      <sheetData sheetId="2913">
        <row r="3">
          <cell r="B3" t="str">
            <v>值</v>
          </cell>
        </row>
      </sheetData>
      <sheetData sheetId="2914">
        <row r="3">
          <cell r="B3" t="str">
            <v>值</v>
          </cell>
        </row>
      </sheetData>
      <sheetData sheetId="2915">
        <row r="3">
          <cell r="B3" t="str">
            <v>值</v>
          </cell>
        </row>
      </sheetData>
      <sheetData sheetId="2916">
        <row r="3">
          <cell r="B3" t="str">
            <v>值</v>
          </cell>
        </row>
      </sheetData>
      <sheetData sheetId="2917">
        <row r="3">
          <cell r="B3" t="str">
            <v>值</v>
          </cell>
        </row>
      </sheetData>
      <sheetData sheetId="2918">
        <row r="3">
          <cell r="B3" t="str">
            <v>值</v>
          </cell>
        </row>
      </sheetData>
      <sheetData sheetId="2919">
        <row r="3">
          <cell r="B3" t="str">
            <v>值</v>
          </cell>
        </row>
      </sheetData>
      <sheetData sheetId="2920">
        <row r="3">
          <cell r="B3" t="str">
            <v>值</v>
          </cell>
        </row>
      </sheetData>
      <sheetData sheetId="2921">
        <row r="3">
          <cell r="B3" t="str">
            <v>值</v>
          </cell>
        </row>
      </sheetData>
      <sheetData sheetId="2922">
        <row r="3">
          <cell r="B3" t="str">
            <v>值</v>
          </cell>
        </row>
      </sheetData>
      <sheetData sheetId="2923">
        <row r="3">
          <cell r="B3" t="str">
            <v>值</v>
          </cell>
        </row>
      </sheetData>
      <sheetData sheetId="2924">
        <row r="3">
          <cell r="B3" t="str">
            <v>值</v>
          </cell>
        </row>
      </sheetData>
      <sheetData sheetId="2925">
        <row r="3">
          <cell r="B3" t="str">
            <v>值</v>
          </cell>
        </row>
      </sheetData>
      <sheetData sheetId="2926">
        <row r="3">
          <cell r="B3" t="str">
            <v>值</v>
          </cell>
        </row>
      </sheetData>
      <sheetData sheetId="2927">
        <row r="3">
          <cell r="B3" t="str">
            <v>值</v>
          </cell>
        </row>
      </sheetData>
      <sheetData sheetId="2928">
        <row r="3">
          <cell r="B3" t="str">
            <v>值</v>
          </cell>
        </row>
      </sheetData>
      <sheetData sheetId="2929">
        <row r="3">
          <cell r="B3" t="str">
            <v>值</v>
          </cell>
        </row>
      </sheetData>
      <sheetData sheetId="2930">
        <row r="3">
          <cell r="B3" t="str">
            <v>值</v>
          </cell>
        </row>
      </sheetData>
      <sheetData sheetId="2931">
        <row r="3">
          <cell r="B3" t="str">
            <v>值</v>
          </cell>
        </row>
      </sheetData>
      <sheetData sheetId="2932">
        <row r="3">
          <cell r="B3" t="str">
            <v>值</v>
          </cell>
        </row>
      </sheetData>
      <sheetData sheetId="2933">
        <row r="3">
          <cell r="B3" t="str">
            <v>值</v>
          </cell>
        </row>
      </sheetData>
      <sheetData sheetId="2934">
        <row r="3">
          <cell r="B3" t="str">
            <v>值</v>
          </cell>
        </row>
      </sheetData>
      <sheetData sheetId="2935">
        <row r="3">
          <cell r="B3" t="str">
            <v>值</v>
          </cell>
        </row>
      </sheetData>
      <sheetData sheetId="2936">
        <row r="3">
          <cell r="B3" t="str">
            <v>值</v>
          </cell>
        </row>
      </sheetData>
      <sheetData sheetId="2937">
        <row r="3">
          <cell r="B3" t="str">
            <v>值</v>
          </cell>
        </row>
      </sheetData>
      <sheetData sheetId="2938">
        <row r="3">
          <cell r="B3" t="str">
            <v>值</v>
          </cell>
        </row>
      </sheetData>
      <sheetData sheetId="2939">
        <row r="3">
          <cell r="B3" t="str">
            <v>值</v>
          </cell>
        </row>
      </sheetData>
      <sheetData sheetId="2940">
        <row r="3">
          <cell r="B3" t="str">
            <v>值</v>
          </cell>
        </row>
      </sheetData>
      <sheetData sheetId="2941">
        <row r="3">
          <cell r="B3" t="str">
            <v>值</v>
          </cell>
        </row>
      </sheetData>
      <sheetData sheetId="2942">
        <row r="3">
          <cell r="B3" t="str">
            <v>值</v>
          </cell>
        </row>
      </sheetData>
      <sheetData sheetId="2943">
        <row r="3">
          <cell r="B3" t="str">
            <v>值</v>
          </cell>
        </row>
      </sheetData>
      <sheetData sheetId="2944">
        <row r="3">
          <cell r="B3" t="str">
            <v>值</v>
          </cell>
        </row>
      </sheetData>
      <sheetData sheetId="2945">
        <row r="3">
          <cell r="B3" t="str">
            <v>值</v>
          </cell>
        </row>
      </sheetData>
      <sheetData sheetId="2946">
        <row r="3">
          <cell r="B3" t="str">
            <v>值</v>
          </cell>
        </row>
      </sheetData>
      <sheetData sheetId="2947">
        <row r="3">
          <cell r="B3" t="str">
            <v>值</v>
          </cell>
        </row>
      </sheetData>
      <sheetData sheetId="2948">
        <row r="3">
          <cell r="B3" t="str">
            <v>值</v>
          </cell>
        </row>
      </sheetData>
      <sheetData sheetId="2949">
        <row r="3">
          <cell r="B3" t="str">
            <v>值</v>
          </cell>
        </row>
      </sheetData>
      <sheetData sheetId="2950">
        <row r="3">
          <cell r="B3" t="str">
            <v>值</v>
          </cell>
        </row>
      </sheetData>
      <sheetData sheetId="2951">
        <row r="3">
          <cell r="B3" t="str">
            <v>值</v>
          </cell>
        </row>
      </sheetData>
      <sheetData sheetId="2952">
        <row r="3">
          <cell r="B3" t="str">
            <v>值</v>
          </cell>
        </row>
      </sheetData>
      <sheetData sheetId="2953">
        <row r="3">
          <cell r="B3" t="str">
            <v>值</v>
          </cell>
        </row>
      </sheetData>
      <sheetData sheetId="2954">
        <row r="3">
          <cell r="B3" t="str">
            <v>值</v>
          </cell>
        </row>
      </sheetData>
      <sheetData sheetId="2955">
        <row r="3">
          <cell r="B3" t="str">
            <v>值</v>
          </cell>
        </row>
      </sheetData>
      <sheetData sheetId="2956">
        <row r="3">
          <cell r="B3" t="str">
            <v>值</v>
          </cell>
        </row>
      </sheetData>
      <sheetData sheetId="2957">
        <row r="3">
          <cell r="B3" t="str">
            <v>值</v>
          </cell>
        </row>
      </sheetData>
      <sheetData sheetId="2958">
        <row r="3">
          <cell r="B3" t="str">
            <v>值</v>
          </cell>
        </row>
      </sheetData>
      <sheetData sheetId="2959">
        <row r="3">
          <cell r="B3" t="str">
            <v>值</v>
          </cell>
        </row>
      </sheetData>
      <sheetData sheetId="2960">
        <row r="3">
          <cell r="B3" t="str">
            <v>值</v>
          </cell>
        </row>
      </sheetData>
      <sheetData sheetId="2961">
        <row r="3">
          <cell r="B3" t="str">
            <v>值</v>
          </cell>
        </row>
      </sheetData>
      <sheetData sheetId="2962">
        <row r="3">
          <cell r="B3" t="str">
            <v>值</v>
          </cell>
        </row>
      </sheetData>
      <sheetData sheetId="2963">
        <row r="3">
          <cell r="B3" t="str">
            <v>值</v>
          </cell>
        </row>
      </sheetData>
      <sheetData sheetId="2964">
        <row r="3">
          <cell r="B3" t="str">
            <v>值</v>
          </cell>
        </row>
      </sheetData>
      <sheetData sheetId="2965">
        <row r="3">
          <cell r="B3" t="str">
            <v>值</v>
          </cell>
        </row>
      </sheetData>
      <sheetData sheetId="2966">
        <row r="3">
          <cell r="B3" t="str">
            <v>值</v>
          </cell>
        </row>
      </sheetData>
      <sheetData sheetId="2967">
        <row r="3">
          <cell r="B3" t="str">
            <v>值</v>
          </cell>
        </row>
      </sheetData>
      <sheetData sheetId="2968">
        <row r="3">
          <cell r="B3" t="str">
            <v>值</v>
          </cell>
        </row>
      </sheetData>
      <sheetData sheetId="2969">
        <row r="3">
          <cell r="B3" t="str">
            <v>值</v>
          </cell>
        </row>
      </sheetData>
      <sheetData sheetId="2970">
        <row r="3">
          <cell r="B3" t="str">
            <v>值</v>
          </cell>
        </row>
      </sheetData>
      <sheetData sheetId="2971">
        <row r="3">
          <cell r="B3" t="str">
            <v>值</v>
          </cell>
        </row>
      </sheetData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>
        <row r="3">
          <cell r="B3" t="str">
            <v>值</v>
          </cell>
        </row>
      </sheetData>
      <sheetData sheetId="3071">
        <row r="3">
          <cell r="B3" t="str">
            <v>值</v>
          </cell>
        </row>
      </sheetData>
      <sheetData sheetId="3072">
        <row r="3">
          <cell r="B3" t="str">
            <v>值</v>
          </cell>
        </row>
      </sheetData>
      <sheetData sheetId="3073">
        <row r="3">
          <cell r="B3" t="str">
            <v>值</v>
          </cell>
        </row>
      </sheetData>
      <sheetData sheetId="3074">
        <row r="3">
          <cell r="B3" t="str">
            <v>值</v>
          </cell>
        </row>
      </sheetData>
      <sheetData sheetId="3075">
        <row r="3">
          <cell r="B3" t="str">
            <v>值</v>
          </cell>
        </row>
      </sheetData>
      <sheetData sheetId="3076">
        <row r="3">
          <cell r="B3" t="str">
            <v>值</v>
          </cell>
        </row>
      </sheetData>
      <sheetData sheetId="3077">
        <row r="3">
          <cell r="B3" t="str">
            <v>值</v>
          </cell>
        </row>
      </sheetData>
      <sheetData sheetId="3078">
        <row r="3">
          <cell r="B3" t="str">
            <v>值</v>
          </cell>
        </row>
      </sheetData>
      <sheetData sheetId="3079">
        <row r="3">
          <cell r="B3" t="str">
            <v>值</v>
          </cell>
        </row>
      </sheetData>
      <sheetData sheetId="3080">
        <row r="3">
          <cell r="B3" t="str">
            <v>值</v>
          </cell>
        </row>
      </sheetData>
      <sheetData sheetId="3081">
        <row r="3">
          <cell r="B3" t="str">
            <v>值</v>
          </cell>
        </row>
      </sheetData>
      <sheetData sheetId="3082">
        <row r="3">
          <cell r="B3" t="str">
            <v>值</v>
          </cell>
        </row>
      </sheetData>
      <sheetData sheetId="3083">
        <row r="3">
          <cell r="B3" t="str">
            <v>值</v>
          </cell>
        </row>
      </sheetData>
      <sheetData sheetId="3084">
        <row r="3">
          <cell r="B3" t="str">
            <v>值</v>
          </cell>
        </row>
      </sheetData>
      <sheetData sheetId="3085">
        <row r="3">
          <cell r="B3" t="str">
            <v>值</v>
          </cell>
        </row>
      </sheetData>
      <sheetData sheetId="3086">
        <row r="3">
          <cell r="B3" t="str">
            <v>值</v>
          </cell>
        </row>
      </sheetData>
      <sheetData sheetId="3087">
        <row r="3">
          <cell r="B3" t="str">
            <v>值</v>
          </cell>
        </row>
      </sheetData>
      <sheetData sheetId="3088">
        <row r="3">
          <cell r="B3" t="str">
            <v>值</v>
          </cell>
        </row>
      </sheetData>
      <sheetData sheetId="3089">
        <row r="3">
          <cell r="B3" t="str">
            <v>值</v>
          </cell>
        </row>
      </sheetData>
      <sheetData sheetId="3090">
        <row r="3">
          <cell r="B3" t="str">
            <v>值</v>
          </cell>
        </row>
      </sheetData>
      <sheetData sheetId="3091">
        <row r="3">
          <cell r="B3" t="str">
            <v>值</v>
          </cell>
        </row>
      </sheetData>
      <sheetData sheetId="3092">
        <row r="3">
          <cell r="B3" t="str">
            <v>值</v>
          </cell>
        </row>
      </sheetData>
      <sheetData sheetId="3093">
        <row r="3">
          <cell r="B3" t="str">
            <v>值</v>
          </cell>
        </row>
      </sheetData>
      <sheetData sheetId="3094">
        <row r="3">
          <cell r="B3" t="str">
            <v>值</v>
          </cell>
        </row>
      </sheetData>
      <sheetData sheetId="3095">
        <row r="3">
          <cell r="B3" t="str">
            <v>值</v>
          </cell>
        </row>
      </sheetData>
      <sheetData sheetId="3096">
        <row r="3">
          <cell r="B3" t="str">
            <v>值</v>
          </cell>
        </row>
      </sheetData>
      <sheetData sheetId="3097">
        <row r="3">
          <cell r="B3" t="str">
            <v>值</v>
          </cell>
        </row>
      </sheetData>
      <sheetData sheetId="3098">
        <row r="3">
          <cell r="B3" t="str">
            <v>值</v>
          </cell>
        </row>
      </sheetData>
      <sheetData sheetId="3099">
        <row r="3">
          <cell r="B3" t="str">
            <v>值</v>
          </cell>
        </row>
      </sheetData>
      <sheetData sheetId="3100">
        <row r="3">
          <cell r="B3" t="str">
            <v>值</v>
          </cell>
        </row>
      </sheetData>
      <sheetData sheetId="3101">
        <row r="3">
          <cell r="B3" t="str">
            <v>值</v>
          </cell>
        </row>
      </sheetData>
      <sheetData sheetId="3102">
        <row r="3">
          <cell r="B3" t="str">
            <v>值</v>
          </cell>
        </row>
      </sheetData>
      <sheetData sheetId="3103">
        <row r="3">
          <cell r="B3" t="str">
            <v>值</v>
          </cell>
        </row>
      </sheetData>
      <sheetData sheetId="3104">
        <row r="3">
          <cell r="B3" t="str">
            <v>值</v>
          </cell>
        </row>
      </sheetData>
      <sheetData sheetId="3105">
        <row r="3">
          <cell r="B3" t="str">
            <v>值</v>
          </cell>
        </row>
      </sheetData>
      <sheetData sheetId="3106">
        <row r="3">
          <cell r="B3" t="str">
            <v>值</v>
          </cell>
        </row>
      </sheetData>
      <sheetData sheetId="3107">
        <row r="3">
          <cell r="B3" t="str">
            <v>值</v>
          </cell>
        </row>
      </sheetData>
      <sheetData sheetId="3108">
        <row r="3">
          <cell r="B3" t="str">
            <v>值</v>
          </cell>
        </row>
      </sheetData>
      <sheetData sheetId="3109">
        <row r="3">
          <cell r="B3" t="str">
            <v>值</v>
          </cell>
        </row>
      </sheetData>
      <sheetData sheetId="3110">
        <row r="3">
          <cell r="B3" t="str">
            <v>值</v>
          </cell>
        </row>
      </sheetData>
      <sheetData sheetId="3111">
        <row r="3">
          <cell r="B3" t="str">
            <v>值</v>
          </cell>
        </row>
      </sheetData>
      <sheetData sheetId="3112">
        <row r="3">
          <cell r="B3" t="str">
            <v>值</v>
          </cell>
        </row>
      </sheetData>
      <sheetData sheetId="3113">
        <row r="3">
          <cell r="B3" t="str">
            <v>值</v>
          </cell>
        </row>
      </sheetData>
      <sheetData sheetId="3114">
        <row r="3">
          <cell r="B3" t="str">
            <v>值</v>
          </cell>
        </row>
      </sheetData>
      <sheetData sheetId="3115">
        <row r="3">
          <cell r="B3" t="str">
            <v>值</v>
          </cell>
        </row>
      </sheetData>
      <sheetData sheetId="3116">
        <row r="3">
          <cell r="B3" t="str">
            <v>值</v>
          </cell>
        </row>
      </sheetData>
      <sheetData sheetId="3117">
        <row r="3">
          <cell r="B3" t="str">
            <v>值</v>
          </cell>
        </row>
      </sheetData>
      <sheetData sheetId="3118">
        <row r="3">
          <cell r="B3" t="str">
            <v>值</v>
          </cell>
        </row>
      </sheetData>
      <sheetData sheetId="3119">
        <row r="3">
          <cell r="B3" t="str">
            <v>值</v>
          </cell>
        </row>
      </sheetData>
      <sheetData sheetId="3120">
        <row r="3">
          <cell r="B3" t="str">
            <v>值</v>
          </cell>
        </row>
      </sheetData>
      <sheetData sheetId="3121">
        <row r="3">
          <cell r="B3" t="str">
            <v>值</v>
          </cell>
        </row>
      </sheetData>
      <sheetData sheetId="3122">
        <row r="3">
          <cell r="B3" t="str">
            <v>值</v>
          </cell>
        </row>
      </sheetData>
      <sheetData sheetId="3123">
        <row r="3">
          <cell r="B3" t="str">
            <v>值</v>
          </cell>
        </row>
      </sheetData>
      <sheetData sheetId="3124">
        <row r="3">
          <cell r="B3" t="str">
            <v>值</v>
          </cell>
        </row>
      </sheetData>
      <sheetData sheetId="3125">
        <row r="3">
          <cell r="B3" t="str">
            <v>值</v>
          </cell>
        </row>
      </sheetData>
      <sheetData sheetId="3126">
        <row r="3">
          <cell r="B3" t="str">
            <v>值</v>
          </cell>
        </row>
      </sheetData>
      <sheetData sheetId="3127">
        <row r="3">
          <cell r="B3" t="str">
            <v>值</v>
          </cell>
        </row>
      </sheetData>
      <sheetData sheetId="3128">
        <row r="3">
          <cell r="B3" t="str">
            <v>值</v>
          </cell>
        </row>
      </sheetData>
      <sheetData sheetId="3129">
        <row r="3">
          <cell r="B3" t="str">
            <v>值</v>
          </cell>
        </row>
      </sheetData>
      <sheetData sheetId="3130">
        <row r="3">
          <cell r="B3" t="str">
            <v>值</v>
          </cell>
        </row>
      </sheetData>
      <sheetData sheetId="3131">
        <row r="3">
          <cell r="B3" t="str">
            <v>值</v>
          </cell>
        </row>
      </sheetData>
      <sheetData sheetId="3132">
        <row r="3">
          <cell r="B3" t="str">
            <v>值</v>
          </cell>
        </row>
      </sheetData>
      <sheetData sheetId="3133">
        <row r="3">
          <cell r="B3" t="str">
            <v>值</v>
          </cell>
        </row>
      </sheetData>
      <sheetData sheetId="3134">
        <row r="3">
          <cell r="B3" t="str">
            <v>值</v>
          </cell>
        </row>
      </sheetData>
      <sheetData sheetId="3135">
        <row r="3">
          <cell r="B3" t="str">
            <v>值</v>
          </cell>
        </row>
      </sheetData>
      <sheetData sheetId="3136">
        <row r="3">
          <cell r="B3" t="str">
            <v>值</v>
          </cell>
        </row>
      </sheetData>
      <sheetData sheetId="3137">
        <row r="3">
          <cell r="B3" t="str">
            <v>值</v>
          </cell>
        </row>
      </sheetData>
      <sheetData sheetId="3138">
        <row r="3">
          <cell r="B3" t="str">
            <v>值</v>
          </cell>
        </row>
      </sheetData>
      <sheetData sheetId="3139">
        <row r="3">
          <cell r="B3" t="str">
            <v>值</v>
          </cell>
        </row>
      </sheetData>
      <sheetData sheetId="3140">
        <row r="3">
          <cell r="B3" t="str">
            <v>值</v>
          </cell>
        </row>
      </sheetData>
      <sheetData sheetId="3141">
        <row r="3">
          <cell r="B3" t="str">
            <v>值</v>
          </cell>
        </row>
      </sheetData>
      <sheetData sheetId="3142">
        <row r="3">
          <cell r="B3" t="str">
            <v>值</v>
          </cell>
        </row>
      </sheetData>
      <sheetData sheetId="3143">
        <row r="3">
          <cell r="B3" t="str">
            <v>值</v>
          </cell>
        </row>
      </sheetData>
      <sheetData sheetId="3144">
        <row r="3">
          <cell r="B3" t="str">
            <v>值</v>
          </cell>
        </row>
      </sheetData>
      <sheetData sheetId="3145">
        <row r="3">
          <cell r="B3" t="str">
            <v>值</v>
          </cell>
        </row>
      </sheetData>
      <sheetData sheetId="3146">
        <row r="3">
          <cell r="B3" t="str">
            <v>值</v>
          </cell>
        </row>
      </sheetData>
      <sheetData sheetId="3147">
        <row r="3">
          <cell r="B3" t="str">
            <v>值</v>
          </cell>
        </row>
      </sheetData>
      <sheetData sheetId="3148">
        <row r="3">
          <cell r="B3" t="str">
            <v>值</v>
          </cell>
        </row>
      </sheetData>
      <sheetData sheetId="3149">
        <row r="3">
          <cell r="B3" t="str">
            <v>值</v>
          </cell>
        </row>
      </sheetData>
      <sheetData sheetId="3150">
        <row r="3">
          <cell r="B3" t="str">
            <v>值</v>
          </cell>
        </row>
      </sheetData>
      <sheetData sheetId="3151">
        <row r="3">
          <cell r="B3" t="str">
            <v>值</v>
          </cell>
        </row>
      </sheetData>
      <sheetData sheetId="3152">
        <row r="3">
          <cell r="B3" t="str">
            <v>值</v>
          </cell>
        </row>
      </sheetData>
      <sheetData sheetId="3153">
        <row r="3">
          <cell r="B3" t="str">
            <v>值</v>
          </cell>
        </row>
      </sheetData>
      <sheetData sheetId="3154">
        <row r="3">
          <cell r="B3" t="str">
            <v>值</v>
          </cell>
        </row>
      </sheetData>
      <sheetData sheetId="3155">
        <row r="3">
          <cell r="B3" t="str">
            <v>值</v>
          </cell>
        </row>
      </sheetData>
      <sheetData sheetId="3156">
        <row r="3">
          <cell r="B3" t="str">
            <v>值</v>
          </cell>
        </row>
      </sheetData>
      <sheetData sheetId="3157">
        <row r="3">
          <cell r="B3" t="str">
            <v>值</v>
          </cell>
        </row>
      </sheetData>
      <sheetData sheetId="3158">
        <row r="3">
          <cell r="B3" t="str">
            <v>值</v>
          </cell>
        </row>
      </sheetData>
      <sheetData sheetId="3159">
        <row r="3">
          <cell r="B3" t="str">
            <v>值</v>
          </cell>
        </row>
      </sheetData>
      <sheetData sheetId="3160" refreshError="1"/>
      <sheetData sheetId="3161">
        <row r="3">
          <cell r="B3" t="str">
            <v>值</v>
          </cell>
        </row>
      </sheetData>
      <sheetData sheetId="3162">
        <row r="3">
          <cell r="B3" t="str">
            <v>值</v>
          </cell>
        </row>
      </sheetData>
      <sheetData sheetId="3163">
        <row r="3">
          <cell r="B3" t="str">
            <v>值</v>
          </cell>
        </row>
      </sheetData>
      <sheetData sheetId="3164">
        <row r="3">
          <cell r="B3" t="str">
            <v>值</v>
          </cell>
        </row>
      </sheetData>
      <sheetData sheetId="3165">
        <row r="3">
          <cell r="B3" t="str">
            <v>值</v>
          </cell>
        </row>
      </sheetData>
      <sheetData sheetId="3166">
        <row r="3">
          <cell r="B3" t="str">
            <v>值</v>
          </cell>
        </row>
      </sheetData>
      <sheetData sheetId="3167">
        <row r="3">
          <cell r="B3" t="str">
            <v>值</v>
          </cell>
        </row>
      </sheetData>
      <sheetData sheetId="3168">
        <row r="3">
          <cell r="B3" t="str">
            <v>值</v>
          </cell>
        </row>
      </sheetData>
      <sheetData sheetId="3169">
        <row r="3">
          <cell r="B3" t="str">
            <v>值</v>
          </cell>
        </row>
      </sheetData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>
        <row r="3">
          <cell r="B3" t="str">
            <v>值</v>
          </cell>
        </row>
      </sheetData>
      <sheetData sheetId="3176">
        <row r="3">
          <cell r="B3" t="str">
            <v>值</v>
          </cell>
        </row>
      </sheetData>
      <sheetData sheetId="3177">
        <row r="3">
          <cell r="B3" t="str">
            <v>值</v>
          </cell>
        </row>
      </sheetData>
      <sheetData sheetId="3178">
        <row r="3">
          <cell r="B3" t="str">
            <v>值</v>
          </cell>
        </row>
      </sheetData>
      <sheetData sheetId="3179">
        <row r="3">
          <cell r="B3" t="str">
            <v>值</v>
          </cell>
        </row>
      </sheetData>
      <sheetData sheetId="3180">
        <row r="3">
          <cell r="B3" t="str">
            <v>值</v>
          </cell>
        </row>
      </sheetData>
      <sheetData sheetId="3181">
        <row r="3">
          <cell r="B3" t="str">
            <v>值</v>
          </cell>
        </row>
      </sheetData>
      <sheetData sheetId="3182">
        <row r="3">
          <cell r="B3" t="str">
            <v>值</v>
          </cell>
        </row>
      </sheetData>
      <sheetData sheetId="3183">
        <row r="3">
          <cell r="B3" t="str">
            <v>值</v>
          </cell>
        </row>
      </sheetData>
      <sheetData sheetId="3184">
        <row r="3">
          <cell r="B3" t="str">
            <v>值</v>
          </cell>
        </row>
      </sheetData>
      <sheetData sheetId="3185">
        <row r="3">
          <cell r="B3" t="str">
            <v>值</v>
          </cell>
        </row>
      </sheetData>
      <sheetData sheetId="3186">
        <row r="3">
          <cell r="B3" t="str">
            <v>值</v>
          </cell>
        </row>
      </sheetData>
      <sheetData sheetId="3187">
        <row r="3">
          <cell r="B3" t="str">
            <v>值</v>
          </cell>
        </row>
      </sheetData>
      <sheetData sheetId="3188">
        <row r="3">
          <cell r="B3" t="str">
            <v>值</v>
          </cell>
        </row>
      </sheetData>
      <sheetData sheetId="3189">
        <row r="3">
          <cell r="B3" t="str">
            <v>值</v>
          </cell>
        </row>
      </sheetData>
      <sheetData sheetId="3190">
        <row r="3">
          <cell r="B3" t="str">
            <v>值</v>
          </cell>
        </row>
      </sheetData>
      <sheetData sheetId="3191">
        <row r="3">
          <cell r="B3" t="str">
            <v>值</v>
          </cell>
        </row>
      </sheetData>
      <sheetData sheetId="3192">
        <row r="3">
          <cell r="B3" t="str">
            <v>值</v>
          </cell>
        </row>
      </sheetData>
      <sheetData sheetId="3193">
        <row r="3">
          <cell r="B3" t="str">
            <v>值</v>
          </cell>
        </row>
      </sheetData>
      <sheetData sheetId="3194">
        <row r="3">
          <cell r="B3" t="str">
            <v>值</v>
          </cell>
        </row>
      </sheetData>
      <sheetData sheetId="3195">
        <row r="3">
          <cell r="B3" t="str">
            <v>值</v>
          </cell>
        </row>
      </sheetData>
      <sheetData sheetId="3196">
        <row r="3">
          <cell r="B3" t="str">
            <v>值</v>
          </cell>
        </row>
      </sheetData>
      <sheetData sheetId="3197">
        <row r="3">
          <cell r="B3" t="str">
            <v>值</v>
          </cell>
        </row>
      </sheetData>
      <sheetData sheetId="3198">
        <row r="3">
          <cell r="B3" t="str">
            <v>值</v>
          </cell>
        </row>
      </sheetData>
      <sheetData sheetId="3199">
        <row r="3">
          <cell r="B3" t="str">
            <v>值</v>
          </cell>
        </row>
      </sheetData>
      <sheetData sheetId="3200">
        <row r="3">
          <cell r="B3" t="str">
            <v>值</v>
          </cell>
        </row>
      </sheetData>
      <sheetData sheetId="3201">
        <row r="3">
          <cell r="B3" t="str">
            <v>值</v>
          </cell>
        </row>
      </sheetData>
      <sheetData sheetId="3202">
        <row r="3">
          <cell r="B3" t="str">
            <v>值</v>
          </cell>
        </row>
      </sheetData>
      <sheetData sheetId="3203">
        <row r="3">
          <cell r="B3" t="str">
            <v>值</v>
          </cell>
        </row>
      </sheetData>
      <sheetData sheetId="3204">
        <row r="3">
          <cell r="B3" t="str">
            <v>值</v>
          </cell>
        </row>
      </sheetData>
      <sheetData sheetId="3205">
        <row r="3">
          <cell r="B3" t="str">
            <v>值</v>
          </cell>
        </row>
      </sheetData>
      <sheetData sheetId="3206">
        <row r="3">
          <cell r="B3" t="str">
            <v>值</v>
          </cell>
        </row>
      </sheetData>
      <sheetData sheetId="3207">
        <row r="3">
          <cell r="B3" t="str">
            <v>值</v>
          </cell>
        </row>
      </sheetData>
      <sheetData sheetId="3208">
        <row r="3">
          <cell r="B3" t="str">
            <v>值</v>
          </cell>
        </row>
      </sheetData>
      <sheetData sheetId="3209">
        <row r="3">
          <cell r="B3" t="str">
            <v>值</v>
          </cell>
        </row>
      </sheetData>
      <sheetData sheetId="3210">
        <row r="3">
          <cell r="B3" t="str">
            <v>值</v>
          </cell>
        </row>
      </sheetData>
      <sheetData sheetId="3211">
        <row r="3">
          <cell r="B3" t="str">
            <v>值</v>
          </cell>
        </row>
      </sheetData>
      <sheetData sheetId="3212">
        <row r="3">
          <cell r="B3" t="str">
            <v>值</v>
          </cell>
        </row>
      </sheetData>
      <sheetData sheetId="3213">
        <row r="3">
          <cell r="B3" t="str">
            <v>值</v>
          </cell>
        </row>
      </sheetData>
      <sheetData sheetId="3214">
        <row r="3">
          <cell r="B3" t="str">
            <v>值</v>
          </cell>
        </row>
      </sheetData>
      <sheetData sheetId="3215">
        <row r="3">
          <cell r="B3" t="str">
            <v>值</v>
          </cell>
        </row>
      </sheetData>
      <sheetData sheetId="3216">
        <row r="3">
          <cell r="B3" t="str">
            <v>值</v>
          </cell>
        </row>
      </sheetData>
      <sheetData sheetId="3217">
        <row r="3">
          <cell r="B3" t="str">
            <v>值</v>
          </cell>
        </row>
      </sheetData>
      <sheetData sheetId="3218">
        <row r="3">
          <cell r="B3" t="str">
            <v>值</v>
          </cell>
        </row>
      </sheetData>
      <sheetData sheetId="3219">
        <row r="3">
          <cell r="B3" t="str">
            <v>值</v>
          </cell>
        </row>
      </sheetData>
      <sheetData sheetId="3220">
        <row r="3">
          <cell r="B3" t="str">
            <v>值</v>
          </cell>
        </row>
      </sheetData>
      <sheetData sheetId="3221">
        <row r="3">
          <cell r="B3" t="str">
            <v>值</v>
          </cell>
        </row>
      </sheetData>
      <sheetData sheetId="3222">
        <row r="3">
          <cell r="B3" t="str">
            <v>值</v>
          </cell>
        </row>
      </sheetData>
      <sheetData sheetId="3223">
        <row r="3">
          <cell r="B3" t="str">
            <v>值</v>
          </cell>
        </row>
      </sheetData>
      <sheetData sheetId="3224">
        <row r="3">
          <cell r="B3" t="str">
            <v>值</v>
          </cell>
        </row>
      </sheetData>
      <sheetData sheetId="3225">
        <row r="3">
          <cell r="B3" t="str">
            <v>值</v>
          </cell>
        </row>
      </sheetData>
      <sheetData sheetId="3226">
        <row r="3">
          <cell r="B3" t="str">
            <v>值</v>
          </cell>
        </row>
      </sheetData>
      <sheetData sheetId="3227">
        <row r="3">
          <cell r="B3" t="str">
            <v>值</v>
          </cell>
        </row>
      </sheetData>
      <sheetData sheetId="3228">
        <row r="3">
          <cell r="B3" t="str">
            <v>值</v>
          </cell>
        </row>
      </sheetData>
      <sheetData sheetId="3229">
        <row r="3">
          <cell r="B3" t="str">
            <v>值</v>
          </cell>
        </row>
      </sheetData>
      <sheetData sheetId="3230">
        <row r="3">
          <cell r="B3" t="str">
            <v>值</v>
          </cell>
        </row>
      </sheetData>
      <sheetData sheetId="3231">
        <row r="3">
          <cell r="B3" t="str">
            <v>值</v>
          </cell>
        </row>
      </sheetData>
      <sheetData sheetId="3232">
        <row r="3">
          <cell r="B3" t="str">
            <v>值</v>
          </cell>
        </row>
      </sheetData>
      <sheetData sheetId="3233">
        <row r="3">
          <cell r="B3" t="str">
            <v>值</v>
          </cell>
        </row>
      </sheetData>
      <sheetData sheetId="3234">
        <row r="3">
          <cell r="B3" t="str">
            <v>值</v>
          </cell>
        </row>
      </sheetData>
      <sheetData sheetId="3235">
        <row r="3">
          <cell r="B3" t="str">
            <v>值</v>
          </cell>
        </row>
      </sheetData>
      <sheetData sheetId="3236">
        <row r="3">
          <cell r="B3" t="str">
            <v>值</v>
          </cell>
        </row>
      </sheetData>
      <sheetData sheetId="3237">
        <row r="3">
          <cell r="B3" t="str">
            <v>值</v>
          </cell>
        </row>
      </sheetData>
      <sheetData sheetId="3238">
        <row r="3">
          <cell r="B3" t="str">
            <v>值</v>
          </cell>
        </row>
      </sheetData>
      <sheetData sheetId="3239">
        <row r="3">
          <cell r="B3" t="str">
            <v>值</v>
          </cell>
        </row>
      </sheetData>
      <sheetData sheetId="3240">
        <row r="3">
          <cell r="B3" t="str">
            <v>值</v>
          </cell>
        </row>
      </sheetData>
      <sheetData sheetId="3241">
        <row r="3">
          <cell r="B3" t="str">
            <v>值</v>
          </cell>
        </row>
      </sheetData>
      <sheetData sheetId="3242">
        <row r="3">
          <cell r="B3" t="str">
            <v>值</v>
          </cell>
        </row>
      </sheetData>
      <sheetData sheetId="3243">
        <row r="3">
          <cell r="B3" t="str">
            <v>值</v>
          </cell>
        </row>
      </sheetData>
      <sheetData sheetId="3244">
        <row r="3">
          <cell r="B3" t="str">
            <v>值</v>
          </cell>
        </row>
      </sheetData>
      <sheetData sheetId="3245">
        <row r="3">
          <cell r="B3" t="str">
            <v>值</v>
          </cell>
        </row>
      </sheetData>
      <sheetData sheetId="3246">
        <row r="3">
          <cell r="B3" t="str">
            <v>值</v>
          </cell>
        </row>
      </sheetData>
      <sheetData sheetId="3247">
        <row r="3">
          <cell r="B3" t="str">
            <v>值</v>
          </cell>
        </row>
      </sheetData>
      <sheetData sheetId="3248">
        <row r="3">
          <cell r="B3" t="str">
            <v>值</v>
          </cell>
        </row>
      </sheetData>
      <sheetData sheetId="3249">
        <row r="3">
          <cell r="B3" t="str">
            <v>值</v>
          </cell>
        </row>
      </sheetData>
      <sheetData sheetId="3250">
        <row r="3">
          <cell r="B3" t="str">
            <v>值</v>
          </cell>
        </row>
      </sheetData>
      <sheetData sheetId="3251">
        <row r="3">
          <cell r="B3" t="str">
            <v>值</v>
          </cell>
        </row>
      </sheetData>
      <sheetData sheetId="3252">
        <row r="3">
          <cell r="B3" t="str">
            <v>值</v>
          </cell>
        </row>
      </sheetData>
      <sheetData sheetId="3253">
        <row r="3">
          <cell r="B3" t="str">
            <v>值</v>
          </cell>
        </row>
      </sheetData>
      <sheetData sheetId="3254">
        <row r="3">
          <cell r="B3" t="str">
            <v>值</v>
          </cell>
        </row>
      </sheetData>
      <sheetData sheetId="3255">
        <row r="3">
          <cell r="B3" t="str">
            <v>值</v>
          </cell>
        </row>
      </sheetData>
      <sheetData sheetId="3256">
        <row r="3">
          <cell r="B3" t="str">
            <v>值</v>
          </cell>
        </row>
      </sheetData>
      <sheetData sheetId="3257">
        <row r="3">
          <cell r="B3" t="str">
            <v>值</v>
          </cell>
        </row>
      </sheetData>
      <sheetData sheetId="3258">
        <row r="3">
          <cell r="B3" t="str">
            <v>值</v>
          </cell>
        </row>
      </sheetData>
      <sheetData sheetId="3259">
        <row r="3">
          <cell r="B3" t="str">
            <v>值</v>
          </cell>
        </row>
      </sheetData>
      <sheetData sheetId="3260">
        <row r="3">
          <cell r="B3" t="str">
            <v>值</v>
          </cell>
        </row>
      </sheetData>
      <sheetData sheetId="3261">
        <row r="3">
          <cell r="B3" t="str">
            <v>值</v>
          </cell>
        </row>
      </sheetData>
      <sheetData sheetId="3262">
        <row r="3">
          <cell r="B3" t="str">
            <v>值</v>
          </cell>
        </row>
      </sheetData>
      <sheetData sheetId="3263">
        <row r="3">
          <cell r="B3" t="str">
            <v>值</v>
          </cell>
        </row>
      </sheetData>
      <sheetData sheetId="3264">
        <row r="3">
          <cell r="B3" t="str">
            <v>值</v>
          </cell>
        </row>
      </sheetData>
      <sheetData sheetId="3265">
        <row r="3">
          <cell r="B3" t="str">
            <v>值</v>
          </cell>
        </row>
      </sheetData>
      <sheetData sheetId="3266">
        <row r="3">
          <cell r="B3" t="str">
            <v>值</v>
          </cell>
        </row>
      </sheetData>
      <sheetData sheetId="3267">
        <row r="3">
          <cell r="B3" t="str">
            <v>值</v>
          </cell>
        </row>
      </sheetData>
      <sheetData sheetId="3268">
        <row r="3">
          <cell r="B3" t="str">
            <v>值</v>
          </cell>
        </row>
      </sheetData>
      <sheetData sheetId="3269">
        <row r="3">
          <cell r="B3" t="str">
            <v>值</v>
          </cell>
        </row>
      </sheetData>
      <sheetData sheetId="3270">
        <row r="3">
          <cell r="B3" t="str">
            <v>值</v>
          </cell>
        </row>
      </sheetData>
      <sheetData sheetId="3271">
        <row r="3">
          <cell r="B3" t="str">
            <v>值</v>
          </cell>
        </row>
      </sheetData>
      <sheetData sheetId="3272">
        <row r="3">
          <cell r="B3" t="str">
            <v>值</v>
          </cell>
        </row>
      </sheetData>
      <sheetData sheetId="3273">
        <row r="3">
          <cell r="B3" t="str">
            <v>值</v>
          </cell>
        </row>
      </sheetData>
      <sheetData sheetId="3274">
        <row r="3">
          <cell r="B3" t="str">
            <v>值</v>
          </cell>
        </row>
      </sheetData>
      <sheetData sheetId="3275">
        <row r="3">
          <cell r="B3" t="str">
            <v>值</v>
          </cell>
        </row>
      </sheetData>
      <sheetData sheetId="3276">
        <row r="3">
          <cell r="B3" t="str">
            <v>值</v>
          </cell>
        </row>
      </sheetData>
      <sheetData sheetId="3277">
        <row r="3">
          <cell r="B3" t="str">
            <v>值</v>
          </cell>
        </row>
      </sheetData>
      <sheetData sheetId="3278">
        <row r="3">
          <cell r="B3" t="str">
            <v>值</v>
          </cell>
        </row>
      </sheetData>
      <sheetData sheetId="3279">
        <row r="3">
          <cell r="B3" t="str">
            <v>值</v>
          </cell>
        </row>
      </sheetData>
      <sheetData sheetId="3280">
        <row r="3">
          <cell r="B3" t="str">
            <v>值</v>
          </cell>
        </row>
      </sheetData>
      <sheetData sheetId="3281">
        <row r="3">
          <cell r="B3" t="str">
            <v>值</v>
          </cell>
        </row>
      </sheetData>
      <sheetData sheetId="3282">
        <row r="3">
          <cell r="B3" t="str">
            <v>值</v>
          </cell>
        </row>
      </sheetData>
      <sheetData sheetId="3283">
        <row r="3">
          <cell r="B3" t="str">
            <v>值</v>
          </cell>
        </row>
      </sheetData>
      <sheetData sheetId="3284">
        <row r="3">
          <cell r="B3" t="str">
            <v>值</v>
          </cell>
        </row>
      </sheetData>
      <sheetData sheetId="3285">
        <row r="3">
          <cell r="B3" t="str">
            <v>值</v>
          </cell>
        </row>
      </sheetData>
      <sheetData sheetId="3286">
        <row r="3">
          <cell r="B3" t="str">
            <v>值</v>
          </cell>
        </row>
      </sheetData>
      <sheetData sheetId="3287">
        <row r="3">
          <cell r="B3" t="str">
            <v>值</v>
          </cell>
        </row>
      </sheetData>
      <sheetData sheetId="3288">
        <row r="3">
          <cell r="B3" t="str">
            <v>值</v>
          </cell>
        </row>
      </sheetData>
      <sheetData sheetId="3289">
        <row r="3">
          <cell r="B3" t="str">
            <v>值</v>
          </cell>
        </row>
      </sheetData>
      <sheetData sheetId="3290">
        <row r="3">
          <cell r="B3" t="str">
            <v>值</v>
          </cell>
        </row>
      </sheetData>
      <sheetData sheetId="3291">
        <row r="3">
          <cell r="B3" t="str">
            <v>值</v>
          </cell>
        </row>
      </sheetData>
      <sheetData sheetId="3292">
        <row r="3">
          <cell r="B3" t="str">
            <v>值</v>
          </cell>
        </row>
      </sheetData>
      <sheetData sheetId="3293">
        <row r="3">
          <cell r="B3" t="str">
            <v>值</v>
          </cell>
        </row>
      </sheetData>
      <sheetData sheetId="3294">
        <row r="3">
          <cell r="B3" t="str">
            <v>值</v>
          </cell>
        </row>
      </sheetData>
      <sheetData sheetId="3295">
        <row r="3">
          <cell r="B3" t="str">
            <v>值</v>
          </cell>
        </row>
      </sheetData>
      <sheetData sheetId="3296">
        <row r="3">
          <cell r="B3" t="str">
            <v>值</v>
          </cell>
        </row>
      </sheetData>
      <sheetData sheetId="3297">
        <row r="3">
          <cell r="B3" t="str">
            <v>值</v>
          </cell>
        </row>
      </sheetData>
      <sheetData sheetId="3298">
        <row r="3">
          <cell r="B3" t="str">
            <v>值</v>
          </cell>
        </row>
      </sheetData>
      <sheetData sheetId="3299">
        <row r="3">
          <cell r="B3" t="str">
            <v>值</v>
          </cell>
        </row>
      </sheetData>
      <sheetData sheetId="3300">
        <row r="3">
          <cell r="B3" t="str">
            <v>值</v>
          </cell>
        </row>
      </sheetData>
      <sheetData sheetId="3301">
        <row r="3">
          <cell r="B3" t="str">
            <v>值</v>
          </cell>
        </row>
      </sheetData>
      <sheetData sheetId="3302">
        <row r="3">
          <cell r="B3" t="str">
            <v>值</v>
          </cell>
        </row>
      </sheetData>
      <sheetData sheetId="3303">
        <row r="3">
          <cell r="B3" t="str">
            <v>值</v>
          </cell>
        </row>
      </sheetData>
      <sheetData sheetId="3304">
        <row r="3">
          <cell r="B3" t="str">
            <v>值</v>
          </cell>
        </row>
      </sheetData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>
        <row r="3">
          <cell r="B3" t="str">
            <v>值</v>
          </cell>
        </row>
      </sheetData>
      <sheetData sheetId="3314">
        <row r="3">
          <cell r="B3" t="str">
            <v>值</v>
          </cell>
        </row>
      </sheetData>
      <sheetData sheetId="3315">
        <row r="3">
          <cell r="B3" t="str">
            <v>值</v>
          </cell>
        </row>
      </sheetData>
      <sheetData sheetId="3316">
        <row r="3">
          <cell r="B3" t="str">
            <v>值</v>
          </cell>
        </row>
      </sheetData>
      <sheetData sheetId="3317">
        <row r="3">
          <cell r="B3" t="str">
            <v>值</v>
          </cell>
        </row>
      </sheetData>
      <sheetData sheetId="3318">
        <row r="3">
          <cell r="B3" t="str">
            <v>值</v>
          </cell>
        </row>
      </sheetData>
      <sheetData sheetId="3319">
        <row r="3">
          <cell r="B3" t="str">
            <v>值</v>
          </cell>
        </row>
      </sheetData>
      <sheetData sheetId="3320">
        <row r="3">
          <cell r="B3" t="str">
            <v>值</v>
          </cell>
        </row>
      </sheetData>
      <sheetData sheetId="3321">
        <row r="3">
          <cell r="B3" t="str">
            <v>值</v>
          </cell>
        </row>
      </sheetData>
      <sheetData sheetId="3322">
        <row r="3">
          <cell r="B3" t="str">
            <v>值</v>
          </cell>
        </row>
      </sheetData>
      <sheetData sheetId="3323">
        <row r="3">
          <cell r="B3" t="str">
            <v>值</v>
          </cell>
        </row>
      </sheetData>
      <sheetData sheetId="3324">
        <row r="3">
          <cell r="B3" t="str">
            <v>值</v>
          </cell>
        </row>
      </sheetData>
      <sheetData sheetId="3325">
        <row r="3">
          <cell r="B3" t="str">
            <v>值</v>
          </cell>
        </row>
      </sheetData>
      <sheetData sheetId="3326">
        <row r="3">
          <cell r="B3" t="str">
            <v>值</v>
          </cell>
        </row>
      </sheetData>
      <sheetData sheetId="3327">
        <row r="3">
          <cell r="B3" t="str">
            <v>值</v>
          </cell>
        </row>
      </sheetData>
      <sheetData sheetId="3328">
        <row r="3">
          <cell r="B3" t="str">
            <v>值</v>
          </cell>
        </row>
      </sheetData>
      <sheetData sheetId="3329">
        <row r="3">
          <cell r="B3" t="str">
            <v>值</v>
          </cell>
        </row>
      </sheetData>
      <sheetData sheetId="3330">
        <row r="3">
          <cell r="B3" t="str">
            <v>值</v>
          </cell>
        </row>
      </sheetData>
      <sheetData sheetId="3331">
        <row r="3">
          <cell r="B3" t="str">
            <v>值</v>
          </cell>
        </row>
      </sheetData>
      <sheetData sheetId="3332">
        <row r="3">
          <cell r="B3" t="str">
            <v>值</v>
          </cell>
        </row>
      </sheetData>
      <sheetData sheetId="3333">
        <row r="3">
          <cell r="B3" t="str">
            <v>值</v>
          </cell>
        </row>
      </sheetData>
      <sheetData sheetId="3334">
        <row r="3">
          <cell r="B3" t="str">
            <v>值</v>
          </cell>
        </row>
      </sheetData>
      <sheetData sheetId="3335">
        <row r="3">
          <cell r="B3" t="str">
            <v>值</v>
          </cell>
        </row>
      </sheetData>
      <sheetData sheetId="3336">
        <row r="3">
          <cell r="B3" t="str">
            <v>值</v>
          </cell>
        </row>
      </sheetData>
      <sheetData sheetId="3337">
        <row r="3">
          <cell r="B3" t="str">
            <v>值</v>
          </cell>
        </row>
      </sheetData>
      <sheetData sheetId="3338">
        <row r="3">
          <cell r="B3" t="str">
            <v>值</v>
          </cell>
        </row>
      </sheetData>
      <sheetData sheetId="3339">
        <row r="3">
          <cell r="B3" t="str">
            <v>值</v>
          </cell>
        </row>
      </sheetData>
      <sheetData sheetId="3340">
        <row r="3">
          <cell r="B3" t="str">
            <v>值</v>
          </cell>
        </row>
      </sheetData>
      <sheetData sheetId="3341">
        <row r="3">
          <cell r="B3" t="str">
            <v>值</v>
          </cell>
        </row>
      </sheetData>
      <sheetData sheetId="3342">
        <row r="3">
          <cell r="B3" t="str">
            <v>值</v>
          </cell>
        </row>
      </sheetData>
      <sheetData sheetId="3343">
        <row r="3">
          <cell r="B3" t="str">
            <v>值</v>
          </cell>
        </row>
      </sheetData>
      <sheetData sheetId="3344">
        <row r="3">
          <cell r="B3" t="str">
            <v>值</v>
          </cell>
        </row>
      </sheetData>
      <sheetData sheetId="3345">
        <row r="3">
          <cell r="B3" t="str">
            <v>值</v>
          </cell>
        </row>
      </sheetData>
      <sheetData sheetId="3346">
        <row r="3">
          <cell r="B3" t="str">
            <v>值</v>
          </cell>
        </row>
      </sheetData>
      <sheetData sheetId="3347">
        <row r="3">
          <cell r="B3" t="str">
            <v>值</v>
          </cell>
        </row>
      </sheetData>
      <sheetData sheetId="3348">
        <row r="3">
          <cell r="B3" t="str">
            <v>值</v>
          </cell>
        </row>
      </sheetData>
      <sheetData sheetId="3349">
        <row r="3">
          <cell r="B3" t="str">
            <v>值</v>
          </cell>
        </row>
      </sheetData>
      <sheetData sheetId="3350">
        <row r="3">
          <cell r="B3" t="str">
            <v>值</v>
          </cell>
        </row>
      </sheetData>
      <sheetData sheetId="3351">
        <row r="3">
          <cell r="B3" t="str">
            <v>值</v>
          </cell>
        </row>
      </sheetData>
      <sheetData sheetId="3352">
        <row r="3">
          <cell r="B3" t="str">
            <v>值</v>
          </cell>
        </row>
      </sheetData>
      <sheetData sheetId="3353">
        <row r="3">
          <cell r="B3" t="str">
            <v>值</v>
          </cell>
        </row>
      </sheetData>
      <sheetData sheetId="3354">
        <row r="3">
          <cell r="B3" t="str">
            <v>值</v>
          </cell>
        </row>
      </sheetData>
      <sheetData sheetId="3355">
        <row r="3">
          <cell r="B3" t="str">
            <v>值</v>
          </cell>
        </row>
      </sheetData>
      <sheetData sheetId="3356">
        <row r="3">
          <cell r="B3" t="str">
            <v>值</v>
          </cell>
        </row>
      </sheetData>
      <sheetData sheetId="3357">
        <row r="3">
          <cell r="B3" t="str">
            <v>值</v>
          </cell>
        </row>
      </sheetData>
      <sheetData sheetId="3358">
        <row r="3">
          <cell r="B3" t="str">
            <v>值</v>
          </cell>
        </row>
      </sheetData>
      <sheetData sheetId="3359">
        <row r="3">
          <cell r="B3" t="str">
            <v>值</v>
          </cell>
        </row>
      </sheetData>
      <sheetData sheetId="3360">
        <row r="3">
          <cell r="B3" t="str">
            <v>值</v>
          </cell>
        </row>
      </sheetData>
      <sheetData sheetId="3361">
        <row r="3">
          <cell r="B3" t="str">
            <v>值</v>
          </cell>
        </row>
      </sheetData>
      <sheetData sheetId="3362">
        <row r="3">
          <cell r="B3" t="str">
            <v>值</v>
          </cell>
        </row>
      </sheetData>
      <sheetData sheetId="3363">
        <row r="3">
          <cell r="B3" t="str">
            <v>值</v>
          </cell>
        </row>
      </sheetData>
      <sheetData sheetId="3364">
        <row r="3">
          <cell r="B3" t="str">
            <v>值</v>
          </cell>
        </row>
      </sheetData>
      <sheetData sheetId="3365">
        <row r="3">
          <cell r="B3" t="str">
            <v>值</v>
          </cell>
        </row>
      </sheetData>
      <sheetData sheetId="3366">
        <row r="3">
          <cell r="B3" t="str">
            <v>值</v>
          </cell>
        </row>
      </sheetData>
      <sheetData sheetId="3367">
        <row r="3">
          <cell r="B3" t="str">
            <v>值</v>
          </cell>
        </row>
      </sheetData>
      <sheetData sheetId="3368">
        <row r="3">
          <cell r="B3" t="str">
            <v>值</v>
          </cell>
        </row>
      </sheetData>
      <sheetData sheetId="3369">
        <row r="3">
          <cell r="B3" t="str">
            <v>值</v>
          </cell>
        </row>
      </sheetData>
      <sheetData sheetId="3370">
        <row r="3">
          <cell r="B3" t="str">
            <v>值</v>
          </cell>
        </row>
      </sheetData>
      <sheetData sheetId="3371">
        <row r="3">
          <cell r="B3" t="str">
            <v>值</v>
          </cell>
        </row>
      </sheetData>
      <sheetData sheetId="3372">
        <row r="3">
          <cell r="B3" t="str">
            <v>值</v>
          </cell>
        </row>
      </sheetData>
      <sheetData sheetId="3373">
        <row r="3">
          <cell r="B3" t="str">
            <v>值</v>
          </cell>
        </row>
      </sheetData>
      <sheetData sheetId="3374">
        <row r="3">
          <cell r="B3" t="str">
            <v>值</v>
          </cell>
        </row>
      </sheetData>
      <sheetData sheetId="3375">
        <row r="3">
          <cell r="B3" t="str">
            <v>值</v>
          </cell>
        </row>
      </sheetData>
      <sheetData sheetId="3376">
        <row r="3">
          <cell r="B3" t="str">
            <v>值</v>
          </cell>
        </row>
      </sheetData>
      <sheetData sheetId="3377">
        <row r="3">
          <cell r="B3" t="str">
            <v>值</v>
          </cell>
        </row>
      </sheetData>
      <sheetData sheetId="3378">
        <row r="3">
          <cell r="B3" t="str">
            <v>值</v>
          </cell>
        </row>
      </sheetData>
      <sheetData sheetId="3379">
        <row r="3">
          <cell r="B3" t="str">
            <v>值</v>
          </cell>
        </row>
      </sheetData>
      <sheetData sheetId="3380">
        <row r="3">
          <cell r="B3" t="str">
            <v>值</v>
          </cell>
        </row>
      </sheetData>
      <sheetData sheetId="3381">
        <row r="3">
          <cell r="B3" t="str">
            <v>值</v>
          </cell>
        </row>
      </sheetData>
      <sheetData sheetId="3382">
        <row r="3">
          <cell r="B3" t="str">
            <v>值</v>
          </cell>
        </row>
      </sheetData>
      <sheetData sheetId="3383">
        <row r="3">
          <cell r="B3" t="str">
            <v>值</v>
          </cell>
        </row>
      </sheetData>
      <sheetData sheetId="3384">
        <row r="3">
          <cell r="B3" t="str">
            <v>值</v>
          </cell>
        </row>
      </sheetData>
      <sheetData sheetId="3385">
        <row r="3">
          <cell r="B3" t="str">
            <v>值</v>
          </cell>
        </row>
      </sheetData>
      <sheetData sheetId="3386">
        <row r="3">
          <cell r="B3" t="str">
            <v>值</v>
          </cell>
        </row>
      </sheetData>
      <sheetData sheetId="3387">
        <row r="3">
          <cell r="B3" t="str">
            <v>值</v>
          </cell>
        </row>
      </sheetData>
      <sheetData sheetId="3388">
        <row r="3">
          <cell r="B3" t="str">
            <v>值</v>
          </cell>
        </row>
      </sheetData>
      <sheetData sheetId="3389">
        <row r="3">
          <cell r="B3" t="str">
            <v>值</v>
          </cell>
        </row>
      </sheetData>
      <sheetData sheetId="3390">
        <row r="3">
          <cell r="B3" t="str">
            <v>值</v>
          </cell>
        </row>
      </sheetData>
      <sheetData sheetId="3391">
        <row r="3">
          <cell r="B3" t="str">
            <v>值</v>
          </cell>
        </row>
      </sheetData>
      <sheetData sheetId="3392">
        <row r="3">
          <cell r="B3" t="str">
            <v>值</v>
          </cell>
        </row>
      </sheetData>
      <sheetData sheetId="3393">
        <row r="3">
          <cell r="B3" t="str">
            <v>值</v>
          </cell>
        </row>
      </sheetData>
      <sheetData sheetId="3394" refreshError="1"/>
      <sheetData sheetId="3395" refreshError="1"/>
      <sheetData sheetId="3396">
        <row r="3">
          <cell r="B3" t="str">
            <v>值</v>
          </cell>
        </row>
      </sheetData>
      <sheetData sheetId="3397">
        <row r="3">
          <cell r="B3" t="str">
            <v>值</v>
          </cell>
        </row>
      </sheetData>
      <sheetData sheetId="3398">
        <row r="3">
          <cell r="B3" t="str">
            <v>值</v>
          </cell>
        </row>
      </sheetData>
      <sheetData sheetId="3399">
        <row r="3">
          <cell r="B3" t="str">
            <v>值</v>
          </cell>
        </row>
      </sheetData>
      <sheetData sheetId="3400">
        <row r="3">
          <cell r="B3" t="str">
            <v>值</v>
          </cell>
        </row>
      </sheetData>
      <sheetData sheetId="3401">
        <row r="3">
          <cell r="B3" t="str">
            <v>值</v>
          </cell>
        </row>
      </sheetData>
      <sheetData sheetId="3402">
        <row r="3">
          <cell r="B3" t="str">
            <v>值</v>
          </cell>
        </row>
      </sheetData>
      <sheetData sheetId="3403">
        <row r="3">
          <cell r="B3" t="str">
            <v>值</v>
          </cell>
        </row>
      </sheetData>
      <sheetData sheetId="3404">
        <row r="3">
          <cell r="B3" t="str">
            <v>值</v>
          </cell>
        </row>
      </sheetData>
      <sheetData sheetId="3405">
        <row r="3">
          <cell r="B3" t="str">
            <v>值</v>
          </cell>
        </row>
      </sheetData>
      <sheetData sheetId="3406">
        <row r="3">
          <cell r="B3" t="str">
            <v>值</v>
          </cell>
        </row>
      </sheetData>
      <sheetData sheetId="3407">
        <row r="3">
          <cell r="B3" t="str">
            <v>值</v>
          </cell>
        </row>
      </sheetData>
      <sheetData sheetId="3408">
        <row r="3">
          <cell r="B3" t="str">
            <v>值</v>
          </cell>
        </row>
      </sheetData>
      <sheetData sheetId="3409">
        <row r="3">
          <cell r="B3" t="str">
            <v>值</v>
          </cell>
        </row>
      </sheetData>
      <sheetData sheetId="3410">
        <row r="3">
          <cell r="B3" t="str">
            <v>值</v>
          </cell>
        </row>
      </sheetData>
      <sheetData sheetId="3411">
        <row r="3">
          <cell r="B3" t="str">
            <v>值</v>
          </cell>
        </row>
      </sheetData>
      <sheetData sheetId="3412">
        <row r="3">
          <cell r="B3" t="str">
            <v>值</v>
          </cell>
        </row>
      </sheetData>
      <sheetData sheetId="3413">
        <row r="3">
          <cell r="B3" t="str">
            <v>值</v>
          </cell>
        </row>
      </sheetData>
      <sheetData sheetId="3414">
        <row r="3">
          <cell r="B3" t="str">
            <v>值</v>
          </cell>
        </row>
      </sheetData>
      <sheetData sheetId="3415">
        <row r="3">
          <cell r="B3" t="str">
            <v>值</v>
          </cell>
        </row>
      </sheetData>
      <sheetData sheetId="3416">
        <row r="3">
          <cell r="B3" t="str">
            <v>值</v>
          </cell>
        </row>
      </sheetData>
      <sheetData sheetId="3417">
        <row r="3">
          <cell r="B3" t="str">
            <v>值</v>
          </cell>
        </row>
      </sheetData>
      <sheetData sheetId="3418">
        <row r="3">
          <cell r="B3" t="str">
            <v>值</v>
          </cell>
        </row>
      </sheetData>
      <sheetData sheetId="3419">
        <row r="3">
          <cell r="B3" t="str">
            <v>值</v>
          </cell>
        </row>
      </sheetData>
      <sheetData sheetId="3420">
        <row r="3">
          <cell r="B3" t="str">
            <v>值</v>
          </cell>
        </row>
      </sheetData>
      <sheetData sheetId="3421">
        <row r="3">
          <cell r="B3" t="str">
            <v>值</v>
          </cell>
        </row>
      </sheetData>
      <sheetData sheetId="3422">
        <row r="3">
          <cell r="B3" t="str">
            <v>值</v>
          </cell>
        </row>
      </sheetData>
      <sheetData sheetId="3423">
        <row r="3">
          <cell r="B3" t="str">
            <v>值</v>
          </cell>
        </row>
      </sheetData>
      <sheetData sheetId="3424">
        <row r="3">
          <cell r="B3" t="str">
            <v>值</v>
          </cell>
        </row>
      </sheetData>
      <sheetData sheetId="3425">
        <row r="3">
          <cell r="B3" t="str">
            <v>值</v>
          </cell>
        </row>
      </sheetData>
      <sheetData sheetId="3426">
        <row r="3">
          <cell r="B3" t="str">
            <v>值</v>
          </cell>
        </row>
      </sheetData>
      <sheetData sheetId="3427">
        <row r="3">
          <cell r="B3" t="str">
            <v>值</v>
          </cell>
        </row>
      </sheetData>
      <sheetData sheetId="3428">
        <row r="3">
          <cell r="B3" t="str">
            <v>值</v>
          </cell>
        </row>
      </sheetData>
      <sheetData sheetId="3429">
        <row r="3">
          <cell r="B3" t="str">
            <v>值</v>
          </cell>
        </row>
      </sheetData>
      <sheetData sheetId="3430">
        <row r="3">
          <cell r="B3" t="str">
            <v>值</v>
          </cell>
        </row>
      </sheetData>
      <sheetData sheetId="3431">
        <row r="3">
          <cell r="B3" t="str">
            <v>值</v>
          </cell>
        </row>
      </sheetData>
      <sheetData sheetId="3432">
        <row r="3">
          <cell r="B3" t="str">
            <v>值</v>
          </cell>
        </row>
      </sheetData>
      <sheetData sheetId="3433">
        <row r="3">
          <cell r="B3" t="str">
            <v>值</v>
          </cell>
        </row>
      </sheetData>
      <sheetData sheetId="3434">
        <row r="3">
          <cell r="B3" t="str">
            <v>值</v>
          </cell>
        </row>
      </sheetData>
      <sheetData sheetId="3435">
        <row r="3">
          <cell r="B3" t="str">
            <v>值</v>
          </cell>
        </row>
      </sheetData>
      <sheetData sheetId="3436">
        <row r="3">
          <cell r="B3" t="str">
            <v>值</v>
          </cell>
        </row>
      </sheetData>
      <sheetData sheetId="3437">
        <row r="3">
          <cell r="B3" t="str">
            <v>值</v>
          </cell>
        </row>
      </sheetData>
      <sheetData sheetId="3438">
        <row r="3">
          <cell r="B3" t="str">
            <v>值</v>
          </cell>
        </row>
      </sheetData>
      <sheetData sheetId="3439">
        <row r="3">
          <cell r="B3" t="str">
            <v>值</v>
          </cell>
        </row>
      </sheetData>
      <sheetData sheetId="3440">
        <row r="3">
          <cell r="B3" t="str">
            <v>值</v>
          </cell>
        </row>
      </sheetData>
      <sheetData sheetId="3441">
        <row r="3">
          <cell r="B3" t="str">
            <v>值</v>
          </cell>
        </row>
      </sheetData>
      <sheetData sheetId="3442">
        <row r="3">
          <cell r="B3" t="str">
            <v>值</v>
          </cell>
        </row>
      </sheetData>
      <sheetData sheetId="3443">
        <row r="3">
          <cell r="B3" t="str">
            <v>值</v>
          </cell>
        </row>
      </sheetData>
      <sheetData sheetId="3444">
        <row r="3">
          <cell r="B3" t="str">
            <v>值</v>
          </cell>
        </row>
      </sheetData>
      <sheetData sheetId="3445">
        <row r="3">
          <cell r="B3" t="str">
            <v>值</v>
          </cell>
        </row>
      </sheetData>
      <sheetData sheetId="3446">
        <row r="3">
          <cell r="B3" t="str">
            <v>值</v>
          </cell>
        </row>
      </sheetData>
      <sheetData sheetId="3447">
        <row r="3">
          <cell r="B3" t="str">
            <v>值</v>
          </cell>
        </row>
      </sheetData>
      <sheetData sheetId="3448">
        <row r="3">
          <cell r="B3" t="str">
            <v>值</v>
          </cell>
        </row>
      </sheetData>
      <sheetData sheetId="3449">
        <row r="3">
          <cell r="B3" t="str">
            <v>值</v>
          </cell>
        </row>
      </sheetData>
      <sheetData sheetId="3450">
        <row r="3">
          <cell r="B3" t="str">
            <v>值</v>
          </cell>
        </row>
      </sheetData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>
        <row r="3">
          <cell r="B3" t="str">
            <v>值</v>
          </cell>
        </row>
      </sheetData>
      <sheetData sheetId="3469">
        <row r="3">
          <cell r="B3" t="str">
            <v>值</v>
          </cell>
        </row>
      </sheetData>
      <sheetData sheetId="3470">
        <row r="3">
          <cell r="B3" t="str">
            <v>值</v>
          </cell>
        </row>
      </sheetData>
      <sheetData sheetId="3471">
        <row r="3">
          <cell r="B3" t="str">
            <v>值</v>
          </cell>
        </row>
      </sheetData>
      <sheetData sheetId="3472">
        <row r="3">
          <cell r="B3" t="str">
            <v>值</v>
          </cell>
        </row>
      </sheetData>
      <sheetData sheetId="3473">
        <row r="3">
          <cell r="B3" t="str">
            <v>值</v>
          </cell>
        </row>
      </sheetData>
      <sheetData sheetId="3474">
        <row r="3">
          <cell r="B3" t="str">
            <v>值</v>
          </cell>
        </row>
      </sheetData>
      <sheetData sheetId="3475">
        <row r="3">
          <cell r="B3" t="str">
            <v>值</v>
          </cell>
        </row>
      </sheetData>
      <sheetData sheetId="3476">
        <row r="3">
          <cell r="B3" t="str">
            <v>值</v>
          </cell>
        </row>
      </sheetData>
      <sheetData sheetId="3477">
        <row r="3">
          <cell r="B3" t="str">
            <v>值</v>
          </cell>
        </row>
      </sheetData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>
        <row r="3">
          <cell r="B3" t="str">
            <v>值</v>
          </cell>
        </row>
      </sheetData>
      <sheetData sheetId="3485" refreshError="1"/>
      <sheetData sheetId="3486" refreshError="1"/>
      <sheetData sheetId="3487">
        <row r="3">
          <cell r="B3" t="str">
            <v>值</v>
          </cell>
        </row>
      </sheetData>
      <sheetData sheetId="3488">
        <row r="3">
          <cell r="B3" t="str">
            <v>值</v>
          </cell>
        </row>
      </sheetData>
      <sheetData sheetId="3489">
        <row r="3">
          <cell r="B3" t="str">
            <v>值</v>
          </cell>
        </row>
      </sheetData>
      <sheetData sheetId="3490">
        <row r="3">
          <cell r="B3" t="str">
            <v>值</v>
          </cell>
        </row>
      </sheetData>
      <sheetData sheetId="3491">
        <row r="3">
          <cell r="B3" t="str">
            <v>值</v>
          </cell>
        </row>
      </sheetData>
      <sheetData sheetId="3492" refreshError="1"/>
      <sheetData sheetId="3493" refreshError="1"/>
      <sheetData sheetId="3494" refreshError="1"/>
      <sheetData sheetId="3495">
        <row r="3">
          <cell r="B3" t="str">
            <v>值</v>
          </cell>
        </row>
      </sheetData>
      <sheetData sheetId="3496">
        <row r="3">
          <cell r="B3" t="str">
            <v>值</v>
          </cell>
        </row>
      </sheetData>
      <sheetData sheetId="3497">
        <row r="3">
          <cell r="B3" t="str">
            <v>值</v>
          </cell>
        </row>
      </sheetData>
      <sheetData sheetId="3498">
        <row r="3">
          <cell r="B3" t="str">
            <v>值</v>
          </cell>
        </row>
      </sheetData>
      <sheetData sheetId="3499">
        <row r="3">
          <cell r="B3" t="str">
            <v>值</v>
          </cell>
        </row>
      </sheetData>
      <sheetData sheetId="3500">
        <row r="3">
          <cell r="B3" t="str">
            <v>值</v>
          </cell>
        </row>
      </sheetData>
      <sheetData sheetId="3501">
        <row r="3">
          <cell r="B3" t="str">
            <v>值</v>
          </cell>
        </row>
      </sheetData>
      <sheetData sheetId="3502">
        <row r="3">
          <cell r="B3" t="str">
            <v>值</v>
          </cell>
        </row>
      </sheetData>
      <sheetData sheetId="3503">
        <row r="3">
          <cell r="B3" t="str">
            <v>值</v>
          </cell>
        </row>
      </sheetData>
      <sheetData sheetId="3504">
        <row r="3">
          <cell r="B3" t="str">
            <v>值</v>
          </cell>
        </row>
      </sheetData>
      <sheetData sheetId="3505">
        <row r="3">
          <cell r="B3" t="str">
            <v>值</v>
          </cell>
        </row>
      </sheetData>
      <sheetData sheetId="3506">
        <row r="3">
          <cell r="B3" t="str">
            <v>值</v>
          </cell>
        </row>
      </sheetData>
      <sheetData sheetId="3507">
        <row r="3">
          <cell r="B3" t="str">
            <v>值</v>
          </cell>
        </row>
      </sheetData>
      <sheetData sheetId="3508">
        <row r="3">
          <cell r="B3" t="str">
            <v>值</v>
          </cell>
        </row>
      </sheetData>
      <sheetData sheetId="3509">
        <row r="3">
          <cell r="B3" t="str">
            <v>值</v>
          </cell>
        </row>
      </sheetData>
      <sheetData sheetId="3510">
        <row r="3">
          <cell r="B3" t="str">
            <v>值</v>
          </cell>
        </row>
      </sheetData>
      <sheetData sheetId="3511">
        <row r="3">
          <cell r="B3" t="str">
            <v>值</v>
          </cell>
        </row>
      </sheetData>
      <sheetData sheetId="3512">
        <row r="3">
          <cell r="B3" t="str">
            <v>值</v>
          </cell>
        </row>
      </sheetData>
      <sheetData sheetId="3513">
        <row r="3">
          <cell r="B3" t="str">
            <v>值</v>
          </cell>
        </row>
      </sheetData>
      <sheetData sheetId="3514">
        <row r="3">
          <cell r="B3" t="str">
            <v>值</v>
          </cell>
        </row>
      </sheetData>
      <sheetData sheetId="3515">
        <row r="3">
          <cell r="B3" t="str">
            <v>值</v>
          </cell>
        </row>
      </sheetData>
      <sheetData sheetId="3516">
        <row r="3">
          <cell r="B3" t="str">
            <v>值</v>
          </cell>
        </row>
      </sheetData>
      <sheetData sheetId="3517">
        <row r="3">
          <cell r="B3" t="str">
            <v>值</v>
          </cell>
        </row>
      </sheetData>
      <sheetData sheetId="3518">
        <row r="3">
          <cell r="B3" t="str">
            <v>值</v>
          </cell>
        </row>
      </sheetData>
      <sheetData sheetId="3519">
        <row r="3">
          <cell r="B3" t="str">
            <v>值</v>
          </cell>
        </row>
      </sheetData>
      <sheetData sheetId="3520">
        <row r="3">
          <cell r="B3" t="str">
            <v>值</v>
          </cell>
        </row>
      </sheetData>
      <sheetData sheetId="3521">
        <row r="3">
          <cell r="B3" t="str">
            <v>值</v>
          </cell>
        </row>
      </sheetData>
      <sheetData sheetId="3522">
        <row r="3">
          <cell r="B3" t="str">
            <v>值</v>
          </cell>
        </row>
      </sheetData>
      <sheetData sheetId="3523">
        <row r="3">
          <cell r="B3" t="str">
            <v>值</v>
          </cell>
        </row>
      </sheetData>
      <sheetData sheetId="3524">
        <row r="3">
          <cell r="B3" t="str">
            <v>值</v>
          </cell>
        </row>
      </sheetData>
      <sheetData sheetId="3525">
        <row r="3">
          <cell r="B3" t="str">
            <v>值</v>
          </cell>
        </row>
      </sheetData>
      <sheetData sheetId="3526">
        <row r="3">
          <cell r="B3" t="str">
            <v>值</v>
          </cell>
        </row>
      </sheetData>
      <sheetData sheetId="3527">
        <row r="3">
          <cell r="B3" t="str">
            <v>值</v>
          </cell>
        </row>
      </sheetData>
      <sheetData sheetId="3528">
        <row r="3">
          <cell r="B3" t="str">
            <v>值</v>
          </cell>
        </row>
      </sheetData>
      <sheetData sheetId="3529">
        <row r="3">
          <cell r="B3" t="str">
            <v>值</v>
          </cell>
        </row>
      </sheetData>
      <sheetData sheetId="3530">
        <row r="3">
          <cell r="B3" t="str">
            <v>值</v>
          </cell>
        </row>
      </sheetData>
      <sheetData sheetId="3531">
        <row r="3">
          <cell r="B3" t="str">
            <v>值</v>
          </cell>
        </row>
      </sheetData>
      <sheetData sheetId="3532">
        <row r="3">
          <cell r="B3" t="str">
            <v>值</v>
          </cell>
        </row>
      </sheetData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>
        <row r="3">
          <cell r="B3" t="str">
            <v>值</v>
          </cell>
        </row>
      </sheetData>
      <sheetData sheetId="3575">
        <row r="3">
          <cell r="B3" t="str">
            <v>值</v>
          </cell>
        </row>
      </sheetData>
      <sheetData sheetId="3576">
        <row r="3">
          <cell r="B3" t="str">
            <v>值</v>
          </cell>
        </row>
      </sheetData>
      <sheetData sheetId="3577">
        <row r="3">
          <cell r="B3" t="str">
            <v>值</v>
          </cell>
        </row>
      </sheetData>
      <sheetData sheetId="3578">
        <row r="3">
          <cell r="B3" t="str">
            <v>值</v>
          </cell>
        </row>
      </sheetData>
      <sheetData sheetId="3579">
        <row r="3">
          <cell r="B3" t="str">
            <v>值</v>
          </cell>
        </row>
      </sheetData>
      <sheetData sheetId="3580">
        <row r="3">
          <cell r="B3" t="str">
            <v>值</v>
          </cell>
        </row>
      </sheetData>
      <sheetData sheetId="3581">
        <row r="3">
          <cell r="B3" t="str">
            <v>值</v>
          </cell>
        </row>
      </sheetData>
      <sheetData sheetId="3582">
        <row r="3">
          <cell r="B3" t="str">
            <v>值</v>
          </cell>
        </row>
      </sheetData>
      <sheetData sheetId="3583">
        <row r="3">
          <cell r="B3" t="str">
            <v>值</v>
          </cell>
        </row>
      </sheetData>
      <sheetData sheetId="3584">
        <row r="3">
          <cell r="B3" t="str">
            <v>值</v>
          </cell>
        </row>
      </sheetData>
      <sheetData sheetId="3585">
        <row r="3">
          <cell r="B3" t="str">
            <v>值</v>
          </cell>
        </row>
      </sheetData>
      <sheetData sheetId="3586">
        <row r="3">
          <cell r="B3" t="str">
            <v>值</v>
          </cell>
        </row>
      </sheetData>
      <sheetData sheetId="3587">
        <row r="3">
          <cell r="B3" t="str">
            <v>值</v>
          </cell>
        </row>
      </sheetData>
      <sheetData sheetId="3588">
        <row r="3">
          <cell r="B3" t="str">
            <v>值</v>
          </cell>
        </row>
      </sheetData>
      <sheetData sheetId="3589">
        <row r="3">
          <cell r="B3" t="str">
            <v>值</v>
          </cell>
        </row>
      </sheetData>
      <sheetData sheetId="3590">
        <row r="3">
          <cell r="B3" t="str">
            <v>值</v>
          </cell>
        </row>
      </sheetData>
      <sheetData sheetId="3591">
        <row r="3">
          <cell r="B3" t="str">
            <v>值</v>
          </cell>
        </row>
      </sheetData>
      <sheetData sheetId="3592">
        <row r="3">
          <cell r="B3" t="str">
            <v>值</v>
          </cell>
        </row>
      </sheetData>
      <sheetData sheetId="3593">
        <row r="3">
          <cell r="B3" t="str">
            <v>值</v>
          </cell>
        </row>
      </sheetData>
      <sheetData sheetId="3594">
        <row r="3">
          <cell r="B3" t="str">
            <v>值</v>
          </cell>
        </row>
      </sheetData>
      <sheetData sheetId="3595">
        <row r="3">
          <cell r="B3" t="str">
            <v>值</v>
          </cell>
        </row>
      </sheetData>
      <sheetData sheetId="3596">
        <row r="3">
          <cell r="B3" t="str">
            <v>值</v>
          </cell>
        </row>
      </sheetData>
      <sheetData sheetId="3597">
        <row r="3">
          <cell r="B3" t="str">
            <v>值</v>
          </cell>
        </row>
      </sheetData>
      <sheetData sheetId="3598">
        <row r="3">
          <cell r="B3" t="str">
            <v>值</v>
          </cell>
        </row>
      </sheetData>
      <sheetData sheetId="3599">
        <row r="3">
          <cell r="B3" t="str">
            <v>值</v>
          </cell>
        </row>
      </sheetData>
      <sheetData sheetId="3600">
        <row r="3">
          <cell r="B3" t="str">
            <v>值</v>
          </cell>
        </row>
      </sheetData>
      <sheetData sheetId="3601">
        <row r="3">
          <cell r="B3" t="str">
            <v>值</v>
          </cell>
        </row>
      </sheetData>
      <sheetData sheetId="3602">
        <row r="3">
          <cell r="B3" t="str">
            <v>值</v>
          </cell>
        </row>
      </sheetData>
      <sheetData sheetId="3603">
        <row r="3">
          <cell r="B3" t="str">
            <v>值</v>
          </cell>
        </row>
      </sheetData>
      <sheetData sheetId="3604">
        <row r="3">
          <cell r="B3" t="str">
            <v>值</v>
          </cell>
        </row>
      </sheetData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>
        <row r="3">
          <cell r="B3" t="str">
            <v>值</v>
          </cell>
        </row>
      </sheetData>
      <sheetData sheetId="3671">
        <row r="3">
          <cell r="B3" t="str">
            <v>值</v>
          </cell>
        </row>
      </sheetData>
      <sheetData sheetId="3672">
        <row r="3">
          <cell r="B3" t="str">
            <v>值</v>
          </cell>
        </row>
      </sheetData>
      <sheetData sheetId="3673">
        <row r="3">
          <cell r="B3" t="str">
            <v>值</v>
          </cell>
        </row>
      </sheetData>
      <sheetData sheetId="3674">
        <row r="3">
          <cell r="B3" t="str">
            <v>值</v>
          </cell>
        </row>
      </sheetData>
      <sheetData sheetId="3675">
        <row r="3">
          <cell r="B3" t="str">
            <v>值</v>
          </cell>
        </row>
      </sheetData>
      <sheetData sheetId="3676">
        <row r="3">
          <cell r="B3" t="str">
            <v>值</v>
          </cell>
        </row>
      </sheetData>
      <sheetData sheetId="3677">
        <row r="3">
          <cell r="B3" t="str">
            <v>值</v>
          </cell>
        </row>
      </sheetData>
      <sheetData sheetId="3678">
        <row r="3">
          <cell r="B3" t="str">
            <v>值</v>
          </cell>
        </row>
      </sheetData>
      <sheetData sheetId="3679">
        <row r="3">
          <cell r="B3" t="str">
            <v>值</v>
          </cell>
        </row>
      </sheetData>
      <sheetData sheetId="3680">
        <row r="3">
          <cell r="B3" t="str">
            <v>值</v>
          </cell>
        </row>
      </sheetData>
      <sheetData sheetId="3681">
        <row r="3">
          <cell r="B3" t="str">
            <v>值</v>
          </cell>
        </row>
      </sheetData>
      <sheetData sheetId="3682">
        <row r="3">
          <cell r="B3" t="str">
            <v>值</v>
          </cell>
        </row>
      </sheetData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>
        <row r="3">
          <cell r="B3" t="str">
            <v>值</v>
          </cell>
        </row>
      </sheetData>
      <sheetData sheetId="3723">
        <row r="3">
          <cell r="B3" t="str">
            <v>值</v>
          </cell>
        </row>
      </sheetData>
      <sheetData sheetId="3724">
        <row r="3">
          <cell r="B3" t="str">
            <v>值</v>
          </cell>
        </row>
      </sheetData>
      <sheetData sheetId="3725">
        <row r="3">
          <cell r="B3" t="str">
            <v>值</v>
          </cell>
        </row>
      </sheetData>
      <sheetData sheetId="3726">
        <row r="3">
          <cell r="B3" t="str">
            <v>值</v>
          </cell>
        </row>
      </sheetData>
      <sheetData sheetId="3727">
        <row r="3">
          <cell r="B3" t="str">
            <v>值</v>
          </cell>
        </row>
      </sheetData>
      <sheetData sheetId="3728">
        <row r="3">
          <cell r="B3" t="str">
            <v>值</v>
          </cell>
        </row>
      </sheetData>
      <sheetData sheetId="3729">
        <row r="3">
          <cell r="B3" t="str">
            <v>值</v>
          </cell>
        </row>
      </sheetData>
      <sheetData sheetId="3730">
        <row r="3">
          <cell r="B3" t="str">
            <v>值</v>
          </cell>
        </row>
      </sheetData>
      <sheetData sheetId="3731">
        <row r="3">
          <cell r="B3" t="str">
            <v>值</v>
          </cell>
        </row>
      </sheetData>
      <sheetData sheetId="3732">
        <row r="3">
          <cell r="B3" t="str">
            <v>值</v>
          </cell>
        </row>
      </sheetData>
      <sheetData sheetId="3733">
        <row r="3">
          <cell r="B3" t="str">
            <v>值</v>
          </cell>
        </row>
      </sheetData>
      <sheetData sheetId="3734">
        <row r="3">
          <cell r="B3" t="str">
            <v>值</v>
          </cell>
        </row>
      </sheetData>
      <sheetData sheetId="3735">
        <row r="3">
          <cell r="B3" t="str">
            <v>值</v>
          </cell>
        </row>
      </sheetData>
      <sheetData sheetId="3736">
        <row r="3">
          <cell r="B3" t="str">
            <v>值</v>
          </cell>
        </row>
      </sheetData>
      <sheetData sheetId="3737">
        <row r="3">
          <cell r="B3" t="str">
            <v>值</v>
          </cell>
        </row>
      </sheetData>
      <sheetData sheetId="3738">
        <row r="3">
          <cell r="B3" t="str">
            <v>值</v>
          </cell>
        </row>
      </sheetData>
      <sheetData sheetId="3739">
        <row r="3">
          <cell r="B3" t="str">
            <v>值</v>
          </cell>
        </row>
      </sheetData>
      <sheetData sheetId="3740">
        <row r="3">
          <cell r="B3" t="str">
            <v>值</v>
          </cell>
        </row>
      </sheetData>
      <sheetData sheetId="3741">
        <row r="3">
          <cell r="B3" t="str">
            <v>值</v>
          </cell>
        </row>
      </sheetData>
      <sheetData sheetId="3742">
        <row r="3">
          <cell r="B3" t="str">
            <v>值</v>
          </cell>
        </row>
      </sheetData>
      <sheetData sheetId="3743">
        <row r="3">
          <cell r="B3" t="str">
            <v>值</v>
          </cell>
        </row>
      </sheetData>
      <sheetData sheetId="3744">
        <row r="3">
          <cell r="B3" t="str">
            <v>值</v>
          </cell>
        </row>
      </sheetData>
      <sheetData sheetId="3745">
        <row r="3">
          <cell r="B3" t="str">
            <v>值</v>
          </cell>
        </row>
      </sheetData>
      <sheetData sheetId="3746">
        <row r="3">
          <cell r="B3" t="str">
            <v>值</v>
          </cell>
        </row>
      </sheetData>
      <sheetData sheetId="3747">
        <row r="3">
          <cell r="B3" t="str">
            <v>值</v>
          </cell>
        </row>
      </sheetData>
      <sheetData sheetId="3748">
        <row r="3">
          <cell r="B3" t="str">
            <v>值</v>
          </cell>
        </row>
      </sheetData>
      <sheetData sheetId="3749">
        <row r="3">
          <cell r="B3" t="str">
            <v>值</v>
          </cell>
        </row>
      </sheetData>
      <sheetData sheetId="3750">
        <row r="3">
          <cell r="B3" t="str">
            <v>值</v>
          </cell>
        </row>
      </sheetData>
      <sheetData sheetId="3751">
        <row r="3">
          <cell r="B3" t="str">
            <v>值</v>
          </cell>
        </row>
      </sheetData>
      <sheetData sheetId="3752">
        <row r="3">
          <cell r="B3" t="str">
            <v>值</v>
          </cell>
        </row>
      </sheetData>
      <sheetData sheetId="3753">
        <row r="3">
          <cell r="B3" t="str">
            <v>值</v>
          </cell>
        </row>
      </sheetData>
      <sheetData sheetId="3754">
        <row r="3">
          <cell r="B3" t="str">
            <v>值</v>
          </cell>
        </row>
      </sheetData>
      <sheetData sheetId="3755">
        <row r="3">
          <cell r="B3" t="str">
            <v>值</v>
          </cell>
        </row>
      </sheetData>
      <sheetData sheetId="3756">
        <row r="3">
          <cell r="B3" t="str">
            <v>值</v>
          </cell>
        </row>
      </sheetData>
      <sheetData sheetId="3757">
        <row r="3">
          <cell r="B3" t="str">
            <v>值</v>
          </cell>
        </row>
      </sheetData>
      <sheetData sheetId="3758">
        <row r="3">
          <cell r="B3" t="str">
            <v>值</v>
          </cell>
        </row>
      </sheetData>
      <sheetData sheetId="3759">
        <row r="3">
          <cell r="B3" t="str">
            <v>值</v>
          </cell>
        </row>
      </sheetData>
      <sheetData sheetId="3760">
        <row r="3">
          <cell r="B3" t="str">
            <v>值</v>
          </cell>
        </row>
      </sheetData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>
        <row r="3">
          <cell r="B3" t="str">
            <v>值</v>
          </cell>
        </row>
      </sheetData>
      <sheetData sheetId="3819">
        <row r="3">
          <cell r="B3" t="str">
            <v>值</v>
          </cell>
        </row>
      </sheetData>
      <sheetData sheetId="3820">
        <row r="3">
          <cell r="B3" t="str">
            <v>值</v>
          </cell>
        </row>
      </sheetData>
      <sheetData sheetId="3821">
        <row r="3">
          <cell r="B3" t="str">
            <v>值</v>
          </cell>
        </row>
      </sheetData>
      <sheetData sheetId="3822">
        <row r="3">
          <cell r="B3" t="str">
            <v>值</v>
          </cell>
        </row>
      </sheetData>
      <sheetData sheetId="3823">
        <row r="3">
          <cell r="B3" t="str">
            <v>值</v>
          </cell>
        </row>
      </sheetData>
      <sheetData sheetId="3824">
        <row r="3">
          <cell r="B3" t="str">
            <v>值</v>
          </cell>
        </row>
      </sheetData>
      <sheetData sheetId="3825">
        <row r="3">
          <cell r="B3" t="str">
            <v>值</v>
          </cell>
        </row>
      </sheetData>
      <sheetData sheetId="3826">
        <row r="3">
          <cell r="B3" t="str">
            <v>值</v>
          </cell>
        </row>
      </sheetData>
      <sheetData sheetId="3827">
        <row r="3">
          <cell r="B3" t="str">
            <v>值</v>
          </cell>
        </row>
      </sheetData>
      <sheetData sheetId="3828">
        <row r="3">
          <cell r="B3" t="str">
            <v>值</v>
          </cell>
        </row>
      </sheetData>
      <sheetData sheetId="3829">
        <row r="3">
          <cell r="B3" t="str">
            <v>值</v>
          </cell>
        </row>
      </sheetData>
      <sheetData sheetId="3830">
        <row r="3">
          <cell r="B3" t="str">
            <v>值</v>
          </cell>
        </row>
      </sheetData>
      <sheetData sheetId="3831">
        <row r="3">
          <cell r="B3" t="str">
            <v>值</v>
          </cell>
        </row>
      </sheetData>
      <sheetData sheetId="3832">
        <row r="3">
          <cell r="B3" t="str">
            <v>值</v>
          </cell>
        </row>
      </sheetData>
      <sheetData sheetId="3833">
        <row r="3">
          <cell r="B3" t="str">
            <v>值</v>
          </cell>
        </row>
      </sheetData>
      <sheetData sheetId="3834">
        <row r="3">
          <cell r="B3" t="str">
            <v>值</v>
          </cell>
        </row>
      </sheetData>
      <sheetData sheetId="3835">
        <row r="3">
          <cell r="B3" t="str">
            <v>值</v>
          </cell>
        </row>
      </sheetData>
      <sheetData sheetId="3836">
        <row r="3">
          <cell r="B3" t="str">
            <v>值</v>
          </cell>
        </row>
      </sheetData>
      <sheetData sheetId="3837">
        <row r="3">
          <cell r="B3" t="str">
            <v>值</v>
          </cell>
        </row>
      </sheetData>
      <sheetData sheetId="3838">
        <row r="3">
          <cell r="B3" t="str">
            <v>值</v>
          </cell>
        </row>
      </sheetData>
      <sheetData sheetId="3839">
        <row r="3">
          <cell r="B3" t="str">
            <v>值</v>
          </cell>
        </row>
      </sheetData>
      <sheetData sheetId="3840">
        <row r="3">
          <cell r="B3" t="str">
            <v>值</v>
          </cell>
        </row>
      </sheetData>
      <sheetData sheetId="3841">
        <row r="3">
          <cell r="B3" t="str">
            <v>值</v>
          </cell>
        </row>
      </sheetData>
      <sheetData sheetId="3842">
        <row r="3">
          <cell r="B3" t="str">
            <v>值</v>
          </cell>
        </row>
      </sheetData>
      <sheetData sheetId="3843">
        <row r="3">
          <cell r="B3" t="str">
            <v>值</v>
          </cell>
        </row>
      </sheetData>
      <sheetData sheetId="3844">
        <row r="3">
          <cell r="B3" t="str">
            <v>值</v>
          </cell>
        </row>
      </sheetData>
      <sheetData sheetId="3845">
        <row r="3">
          <cell r="B3" t="str">
            <v>值</v>
          </cell>
        </row>
      </sheetData>
      <sheetData sheetId="3846">
        <row r="3">
          <cell r="B3" t="str">
            <v>值</v>
          </cell>
        </row>
      </sheetData>
      <sheetData sheetId="3847">
        <row r="3">
          <cell r="B3" t="str">
            <v>值</v>
          </cell>
        </row>
      </sheetData>
      <sheetData sheetId="3848">
        <row r="3">
          <cell r="B3" t="str">
            <v>值</v>
          </cell>
        </row>
      </sheetData>
      <sheetData sheetId="3849">
        <row r="3">
          <cell r="B3" t="str">
            <v>值</v>
          </cell>
        </row>
      </sheetData>
      <sheetData sheetId="3850">
        <row r="3">
          <cell r="B3" t="str">
            <v>值</v>
          </cell>
        </row>
      </sheetData>
      <sheetData sheetId="3851">
        <row r="3">
          <cell r="B3" t="str">
            <v>值</v>
          </cell>
        </row>
      </sheetData>
      <sheetData sheetId="3852">
        <row r="3">
          <cell r="B3" t="str">
            <v>值</v>
          </cell>
        </row>
      </sheetData>
      <sheetData sheetId="3853">
        <row r="3">
          <cell r="B3" t="str">
            <v>值</v>
          </cell>
        </row>
      </sheetData>
      <sheetData sheetId="3854">
        <row r="3">
          <cell r="B3" t="str">
            <v>值</v>
          </cell>
        </row>
      </sheetData>
      <sheetData sheetId="3855">
        <row r="3">
          <cell r="B3" t="str">
            <v>值</v>
          </cell>
        </row>
      </sheetData>
      <sheetData sheetId="3856">
        <row r="3">
          <cell r="B3" t="str">
            <v>值</v>
          </cell>
        </row>
      </sheetData>
      <sheetData sheetId="3857"/>
      <sheetData sheetId="3858"/>
      <sheetData sheetId="3859">
        <row r="3">
          <cell r="B3" t="str">
            <v>值</v>
          </cell>
        </row>
      </sheetData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>
        <row r="3">
          <cell r="B3" t="str">
            <v>值</v>
          </cell>
        </row>
      </sheetData>
      <sheetData sheetId="3915">
        <row r="3">
          <cell r="B3" t="str">
            <v>值</v>
          </cell>
        </row>
      </sheetData>
      <sheetData sheetId="3916">
        <row r="3">
          <cell r="B3" t="str">
            <v>值</v>
          </cell>
        </row>
      </sheetData>
      <sheetData sheetId="3917">
        <row r="3">
          <cell r="B3" t="str">
            <v>值</v>
          </cell>
        </row>
      </sheetData>
      <sheetData sheetId="3918">
        <row r="3">
          <cell r="B3" t="str">
            <v>值</v>
          </cell>
        </row>
      </sheetData>
      <sheetData sheetId="3919">
        <row r="3">
          <cell r="B3" t="str">
            <v>值</v>
          </cell>
        </row>
      </sheetData>
      <sheetData sheetId="3920">
        <row r="3">
          <cell r="B3" t="str">
            <v>值</v>
          </cell>
        </row>
      </sheetData>
      <sheetData sheetId="3921">
        <row r="3">
          <cell r="B3" t="str">
            <v>值</v>
          </cell>
        </row>
      </sheetData>
      <sheetData sheetId="3922">
        <row r="3">
          <cell r="B3" t="str">
            <v>值</v>
          </cell>
        </row>
      </sheetData>
      <sheetData sheetId="3923">
        <row r="3">
          <cell r="B3" t="str">
            <v>值</v>
          </cell>
        </row>
      </sheetData>
      <sheetData sheetId="3924">
        <row r="3">
          <cell r="B3" t="str">
            <v>值</v>
          </cell>
        </row>
      </sheetData>
      <sheetData sheetId="3925">
        <row r="3">
          <cell r="B3" t="str">
            <v>值</v>
          </cell>
        </row>
      </sheetData>
      <sheetData sheetId="3926">
        <row r="3">
          <cell r="B3" t="str">
            <v>值</v>
          </cell>
        </row>
      </sheetData>
      <sheetData sheetId="3927">
        <row r="3">
          <cell r="B3" t="str">
            <v>值</v>
          </cell>
        </row>
      </sheetData>
      <sheetData sheetId="3928">
        <row r="3">
          <cell r="B3" t="str">
            <v>值</v>
          </cell>
        </row>
      </sheetData>
      <sheetData sheetId="3929">
        <row r="3">
          <cell r="B3" t="str">
            <v>值</v>
          </cell>
        </row>
      </sheetData>
      <sheetData sheetId="3930">
        <row r="3">
          <cell r="B3" t="str">
            <v>值</v>
          </cell>
        </row>
      </sheetData>
      <sheetData sheetId="3931">
        <row r="3">
          <cell r="B3" t="str">
            <v>值</v>
          </cell>
        </row>
      </sheetData>
      <sheetData sheetId="3932">
        <row r="3">
          <cell r="B3" t="str">
            <v>值</v>
          </cell>
        </row>
      </sheetData>
      <sheetData sheetId="3933">
        <row r="3">
          <cell r="B3" t="str">
            <v>值</v>
          </cell>
        </row>
      </sheetData>
      <sheetData sheetId="3934">
        <row r="3">
          <cell r="B3" t="str">
            <v>值</v>
          </cell>
        </row>
      </sheetData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>
        <row r="3">
          <cell r="B3" t="str">
            <v>值</v>
          </cell>
        </row>
      </sheetData>
      <sheetData sheetId="4017">
        <row r="3">
          <cell r="B3" t="str">
            <v>值</v>
          </cell>
        </row>
      </sheetData>
      <sheetData sheetId="4018">
        <row r="3">
          <cell r="B3" t="str">
            <v>值</v>
          </cell>
        </row>
      </sheetData>
      <sheetData sheetId="4019">
        <row r="3">
          <cell r="B3" t="str">
            <v>值</v>
          </cell>
        </row>
      </sheetData>
      <sheetData sheetId="4020">
        <row r="3">
          <cell r="B3" t="str">
            <v>值</v>
          </cell>
        </row>
      </sheetData>
      <sheetData sheetId="4021">
        <row r="3">
          <cell r="B3" t="str">
            <v>值</v>
          </cell>
        </row>
      </sheetData>
      <sheetData sheetId="4022">
        <row r="3">
          <cell r="B3" t="str">
            <v>值</v>
          </cell>
        </row>
      </sheetData>
      <sheetData sheetId="4023">
        <row r="3">
          <cell r="B3" t="str">
            <v>值</v>
          </cell>
        </row>
      </sheetData>
      <sheetData sheetId="4024">
        <row r="3">
          <cell r="B3" t="str">
            <v>值</v>
          </cell>
        </row>
      </sheetData>
      <sheetData sheetId="4025">
        <row r="3">
          <cell r="B3" t="str">
            <v>值</v>
          </cell>
        </row>
      </sheetData>
      <sheetData sheetId="4026">
        <row r="3">
          <cell r="B3" t="str">
            <v>值</v>
          </cell>
        </row>
      </sheetData>
      <sheetData sheetId="4027">
        <row r="3">
          <cell r="B3" t="str">
            <v>值</v>
          </cell>
        </row>
      </sheetData>
      <sheetData sheetId="4028">
        <row r="3">
          <cell r="B3" t="str">
            <v>值</v>
          </cell>
        </row>
      </sheetData>
      <sheetData sheetId="4029">
        <row r="3">
          <cell r="B3" t="str">
            <v>值</v>
          </cell>
        </row>
      </sheetData>
      <sheetData sheetId="4030">
        <row r="3">
          <cell r="B3" t="str">
            <v>值</v>
          </cell>
        </row>
      </sheetData>
      <sheetData sheetId="4031">
        <row r="3">
          <cell r="B3" t="str">
            <v>值</v>
          </cell>
        </row>
      </sheetData>
      <sheetData sheetId="4032">
        <row r="3">
          <cell r="B3" t="str">
            <v>值</v>
          </cell>
        </row>
      </sheetData>
      <sheetData sheetId="4033">
        <row r="3">
          <cell r="B3" t="str">
            <v>值</v>
          </cell>
        </row>
      </sheetData>
      <sheetData sheetId="4034">
        <row r="3">
          <cell r="B3" t="str">
            <v>值</v>
          </cell>
        </row>
      </sheetData>
      <sheetData sheetId="4035">
        <row r="3">
          <cell r="B3" t="str">
            <v>值</v>
          </cell>
        </row>
      </sheetData>
      <sheetData sheetId="4036">
        <row r="3">
          <cell r="B3" t="str">
            <v>值</v>
          </cell>
        </row>
      </sheetData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>
        <row r="3">
          <cell r="B3" t="str">
            <v>值</v>
          </cell>
        </row>
      </sheetData>
      <sheetData sheetId="4136">
        <row r="3">
          <cell r="B3" t="str">
            <v>值</v>
          </cell>
        </row>
      </sheetData>
      <sheetData sheetId="4137">
        <row r="3">
          <cell r="B3" t="str">
            <v>值</v>
          </cell>
        </row>
      </sheetData>
      <sheetData sheetId="4138">
        <row r="3">
          <cell r="B3" t="str">
            <v>值</v>
          </cell>
        </row>
      </sheetData>
      <sheetData sheetId="4139">
        <row r="3">
          <cell r="B3" t="str">
            <v>值</v>
          </cell>
        </row>
      </sheetData>
      <sheetData sheetId="4140">
        <row r="3">
          <cell r="B3" t="str">
            <v>值</v>
          </cell>
        </row>
      </sheetData>
      <sheetData sheetId="4141">
        <row r="3">
          <cell r="B3" t="str">
            <v>值</v>
          </cell>
        </row>
      </sheetData>
      <sheetData sheetId="4142">
        <row r="3">
          <cell r="B3" t="str">
            <v>值</v>
          </cell>
        </row>
      </sheetData>
      <sheetData sheetId="4143">
        <row r="3">
          <cell r="B3" t="str">
            <v>值</v>
          </cell>
        </row>
      </sheetData>
      <sheetData sheetId="4144">
        <row r="3">
          <cell r="B3" t="str">
            <v>值</v>
          </cell>
        </row>
      </sheetData>
      <sheetData sheetId="4145">
        <row r="3">
          <cell r="B3" t="str">
            <v>值</v>
          </cell>
        </row>
      </sheetData>
      <sheetData sheetId="4146">
        <row r="3">
          <cell r="B3" t="str">
            <v>值</v>
          </cell>
        </row>
      </sheetData>
      <sheetData sheetId="4147">
        <row r="3">
          <cell r="B3" t="str">
            <v>值</v>
          </cell>
        </row>
      </sheetData>
      <sheetData sheetId="4148">
        <row r="3">
          <cell r="B3" t="str">
            <v>值</v>
          </cell>
        </row>
      </sheetData>
      <sheetData sheetId="4149">
        <row r="3">
          <cell r="B3" t="str">
            <v>值</v>
          </cell>
        </row>
      </sheetData>
      <sheetData sheetId="4150">
        <row r="3">
          <cell r="B3" t="str">
            <v>值</v>
          </cell>
        </row>
      </sheetData>
      <sheetData sheetId="4151">
        <row r="3">
          <cell r="B3" t="str">
            <v>值</v>
          </cell>
        </row>
      </sheetData>
      <sheetData sheetId="4152">
        <row r="3">
          <cell r="B3" t="str">
            <v>值</v>
          </cell>
        </row>
      </sheetData>
      <sheetData sheetId="4153">
        <row r="3">
          <cell r="B3" t="str">
            <v>值</v>
          </cell>
        </row>
      </sheetData>
      <sheetData sheetId="4154">
        <row r="3">
          <cell r="B3" t="str">
            <v>值</v>
          </cell>
        </row>
      </sheetData>
      <sheetData sheetId="4155">
        <row r="3">
          <cell r="B3" t="str">
            <v>值</v>
          </cell>
        </row>
      </sheetData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>
        <row r="3">
          <cell r="B3" t="str">
            <v>值</v>
          </cell>
        </row>
      </sheetData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>
        <row r="3">
          <cell r="B3" t="str">
            <v>值</v>
          </cell>
        </row>
      </sheetData>
      <sheetData sheetId="4351">
        <row r="3">
          <cell r="B3" t="str">
            <v>值</v>
          </cell>
        </row>
      </sheetData>
      <sheetData sheetId="4352">
        <row r="3">
          <cell r="B3" t="str">
            <v>值</v>
          </cell>
        </row>
      </sheetData>
      <sheetData sheetId="4353">
        <row r="3">
          <cell r="B3" t="str">
            <v>值</v>
          </cell>
        </row>
      </sheetData>
      <sheetData sheetId="4354">
        <row r="3">
          <cell r="B3" t="str">
            <v>值</v>
          </cell>
        </row>
      </sheetData>
      <sheetData sheetId="4355">
        <row r="3">
          <cell r="B3" t="str">
            <v>值</v>
          </cell>
        </row>
      </sheetData>
      <sheetData sheetId="4356">
        <row r="3">
          <cell r="B3" t="str">
            <v>值</v>
          </cell>
        </row>
      </sheetData>
      <sheetData sheetId="4357">
        <row r="3">
          <cell r="B3" t="str">
            <v>值</v>
          </cell>
        </row>
      </sheetData>
      <sheetData sheetId="4358">
        <row r="3">
          <cell r="B3" t="str">
            <v>值</v>
          </cell>
        </row>
      </sheetData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>
        <row r="3">
          <cell r="B3" t="str">
            <v>值</v>
          </cell>
        </row>
      </sheetData>
      <sheetData sheetId="4412">
        <row r="3">
          <cell r="B3" t="str">
            <v>值</v>
          </cell>
        </row>
      </sheetData>
      <sheetData sheetId="4413">
        <row r="3">
          <cell r="B3" t="str">
            <v>值</v>
          </cell>
        </row>
      </sheetData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해외세목"/>
      <sheetName val="laroux"/>
      <sheetName val="Sheet1"/>
      <sheetName val="영업외수지"/>
      <sheetName val="관리비용"/>
      <sheetName val="관리비용 (2)"/>
      <sheetName val="구분비용"/>
      <sheetName val="부문비용"/>
      <sheetName val="총비용(별첨)"/>
      <sheetName val="비용분석"/>
      <sheetName val="증감분석"/>
      <sheetName val="본부요약"/>
      <sheetName val="해외요약"/>
      <sheetName val="국내요약"/>
      <sheetName val="본부세목"/>
      <sheetName val="국내세목"/>
      <sheetName val="인원현황"/>
      <sheetName val="02년3차교육일정"/>
      <sheetName val="반편성(개발)-DFSS"/>
      <sheetName val="반편성(간접)-TSS"/>
      <sheetName val="반편성(제조)-DMAIC"/>
      <sheetName val="과제 진행 현황 정리"/>
      <sheetName val="참석자 List"/>
      <sheetName val="ARs"/>
      <sheetName val="양식"/>
      <sheetName val="2003개인별과제계획"/>
      <sheetName val="잠재프로젝트 입력 1 "/>
      <sheetName val="SSPLC대상3과제"/>
      <sheetName val="피엘"/>
      <sheetName val="Chittagong"/>
      <sheetName val="전사집계"/>
      <sheetName val="TOTAL"/>
      <sheetName val="예수금"/>
      <sheetName val="LOOKUP"/>
      <sheetName val="실행(계획,실행)"/>
      <sheetName val="Variables"/>
      <sheetName val="97물량"/>
      <sheetName val="DATASHT2"/>
      <sheetName val="PIVOT"/>
      <sheetName val="갑지2"/>
      <sheetName val="경리11"/>
      <sheetName val="항목별"/>
      <sheetName val="단가"/>
      <sheetName val="갑지"/>
      <sheetName val="랙_기능별 물자"/>
      <sheetName val="JE9911"/>
      <sheetName val="정리"/>
      <sheetName val="수정계2"/>
      <sheetName val="#REF"/>
      <sheetName val="해외법인"/>
      <sheetName val="미결과제"/>
      <sheetName val="목록"/>
      <sheetName val="기능분석"/>
      <sheetName val="DOS"/>
      <sheetName val="DB"/>
      <sheetName val="Two"/>
      <sheetName val="Site Configuration"/>
      <sheetName val="00년 계획전망"/>
      <sheetName val="MDL"/>
      <sheetName val="Project Management Main"/>
      <sheetName val="na graph"/>
      <sheetName val="CTV 02"/>
      <sheetName val="내수1.8GL"/>
      <sheetName val="화폐별"/>
      <sheetName val="EZ(Accessary)"/>
      <sheetName val="TOTAL ASSY(cis)"/>
      <sheetName val="FA-LISTING"/>
      <sheetName val="매출채권"/>
      <sheetName val="사업부별"/>
      <sheetName val="Spec Summary"/>
      <sheetName val="Sheet16"/>
      <sheetName val="Project Data"/>
      <sheetName val="Milestones"/>
      <sheetName val="호남2"/>
      <sheetName val="AN_EL(16.0)"/>
      <sheetName val="Factors"/>
      <sheetName val="기구VE IDEA 정리"/>
      <sheetName val="CRU"/>
      <sheetName val="Process List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분리멀티형"/>
      <sheetName val="기능구성도"/>
      <sheetName val="기본 정보"/>
      <sheetName val="해외MGT "/>
      <sheetName val="DATA"/>
      <sheetName val="Proce(WH)"/>
      <sheetName val="MEMORY"/>
      <sheetName val="관리비용_(2)"/>
      <sheetName val="과제_진행_현황_정리"/>
      <sheetName val="참석자_List"/>
      <sheetName val="잠재프로젝트_입력_1_"/>
      <sheetName val="랙_기능별_물자"/>
      <sheetName val="Site_Configuration"/>
      <sheetName val="Project_Management_Main"/>
      <sheetName val="00년_계획전망"/>
      <sheetName val="na_graph"/>
      <sheetName val="CTV_02"/>
      <sheetName val="TOTAL_ASSY(cis)"/>
      <sheetName val="내수1_8GL"/>
      <sheetName val="Project_Data"/>
      <sheetName val="Spec_Summary"/>
      <sheetName val="AN_EL(16_0)"/>
      <sheetName val="Sheet19"/>
      <sheetName val="실행VS예상"/>
      <sheetName val="오름차순"/>
      <sheetName val="Price List"/>
      <sheetName val="Account balance"/>
      <sheetName val="기구VE_IDEA_정리"/>
      <sheetName val="Process_List"/>
      <sheetName val="기본_정보"/>
      <sheetName val="해외MGT_"/>
      <sheetName val="설계지수분석_기구"/>
      <sheetName val="투자-국내2"/>
      <sheetName val="Penyusutan Kendaraan"/>
      <sheetName val="사용법"/>
      <sheetName val="손익계산서"/>
      <sheetName val="????"/>
      <sheetName val="P_NUM"/>
      <sheetName val="BOM LIST 정리"/>
      <sheetName val="입고단가 LIST"/>
      <sheetName val="Dados Base"/>
      <sheetName val="明細ANTS "/>
      <sheetName val="Merge Code"/>
      <sheetName val="order"/>
      <sheetName val="AN_Input"/>
      <sheetName val="정규직"/>
      <sheetName val="MEM"/>
      <sheetName val="Sheet2"/>
      <sheetName val="NEYR SPRINGER FC"/>
      <sheetName val="WO Softtail FC"/>
      <sheetName val="____"/>
      <sheetName val="서구매출"/>
      <sheetName val="비서구(매출)"/>
      <sheetName val="중구-CIS-AFRCA"/>
      <sheetName val="서구 (2)"/>
      <sheetName val="seg불량점유(국내)"/>
      <sheetName val="PL_total"/>
      <sheetName val="LCDQ별"/>
      <sheetName val="126.255"/>
      <sheetName val="주E95711"/>
      <sheetName val="1月实绩"/>
      <sheetName val="2月实绩"/>
      <sheetName val="3月实绩"/>
      <sheetName val="新科目表"/>
      <sheetName val="HAWK16(XRX)"/>
      <sheetName val="인력기본정보"/>
      <sheetName val="New Title"/>
      <sheetName val="Rate"/>
      <sheetName val="Parameters"/>
      <sheetName val="RawData"/>
      <sheetName val="SC"/>
      <sheetName val="index"/>
      <sheetName val="DPS NO 9912-2K1229"/>
      <sheetName val="공정불량율 현황"/>
      <sheetName val="반도체"/>
      <sheetName val="GSCM"/>
      <sheetName val="defect code"/>
      <sheetName val="template"/>
      <sheetName val="CODE"/>
      <sheetName val="信赖性试验累计"/>
      <sheetName val="Employee"/>
      <sheetName val="Section"/>
      <sheetName val="Public"/>
      <sheetName val="OPT7"/>
      <sheetName val="MasterDB"/>
      <sheetName val="Parameter"/>
      <sheetName val="PL Map"/>
      <sheetName val="표지"/>
      <sheetName val="목차"/>
      <sheetName val="사업부이익 (2)"/>
      <sheetName val="증감분석 (2)"/>
      <sheetName val="법인계획"/>
      <sheetName val="제품별손익"/>
      <sheetName val="주요제품 (3)"/>
      <sheetName val="월별손익"/>
      <sheetName val="그래프"/>
      <sheetName val="MS게획"/>
      <sheetName val="제품별 (2)"/>
      <sheetName val="지역별 (2)"/>
      <sheetName val="판가계획 (2)"/>
      <sheetName val="라인운영 (2)"/>
      <sheetName val="생산수율 (3)"/>
      <sheetName val="총원가"/>
      <sheetName val="투자계획"/>
      <sheetName val="투자내역"/>
      <sheetName val="인력지표 (2)"/>
      <sheetName val="인력2"/>
      <sheetName val="SHEET"/>
      <sheetName val="사업부이익_(2)"/>
      <sheetName val="증감분석_(2)"/>
      <sheetName val="주요제품_(3)"/>
      <sheetName val="제품별_(2)"/>
      <sheetName val="지역별_(2)"/>
      <sheetName val="판가계획_(2)"/>
      <sheetName val="라인운영_(2)"/>
      <sheetName val="생산수율_(3)"/>
      <sheetName val="인력지표_(2)"/>
      <sheetName val="MEM수율입고"/>
      <sheetName val="Issues List"/>
      <sheetName val="All Parts"/>
      <sheetName val="Basic Inputs"/>
      <sheetName val="Intro"/>
      <sheetName val="증감내역"/>
      <sheetName val="Slf Cln Fstd Gas"/>
      <sheetName val="해외출장실적"/>
      <sheetName val="본사출하"/>
      <sheetName val="현지요약"/>
      <sheetName val="A01_FM00"/>
      <sheetName val="사업부손익"/>
      <sheetName val="반도체요약"/>
      <sheetName val="98년BS"/>
      <sheetName val="잉여금"/>
      <sheetName val="5.CPK"/>
      <sheetName val="체크리스트"/>
      <sheetName val="Consumables History"/>
      <sheetName val="Daily Schedule"/>
      <sheetName val="재활용분류정보"/>
      <sheetName val="계실5-1"/>
      <sheetName val="견적서표지"/>
      <sheetName val="Report"/>
      <sheetName val="분개장·원장"/>
      <sheetName val="세금공제"/>
      <sheetName val="매출"/>
      <sheetName val="Input"/>
      <sheetName val="02년예상"/>
      <sheetName val="집계표"/>
      <sheetName val="상반기 "/>
      <sheetName val="하반기"/>
      <sheetName val="건강진단료"/>
      <sheetName val="운반여비차량"/>
      <sheetName val="임차조사기업"/>
      <sheetName val="행사 (2)"/>
      <sheetName val="협회비"/>
      <sheetName val="폐기물"/>
      <sheetName val="행사비"/>
      <sheetName val="팀별비상대책(案)-Ⅰ.요약"/>
      <sheetName val="Ⅱ.주요항목별-복리후생"/>
      <sheetName val="정책성"/>
      <sheetName val="일반운영"/>
      <sheetName val="관리불능"/>
      <sheetName val="연간예상분석"/>
      <sheetName val="1~5월예상실적"/>
      <sheetName val="6월분석"/>
      <sheetName val="7월분석"/>
      <sheetName val="8월분석"/>
      <sheetName val="9~12월예상"/>
      <sheetName val="수정내역"/>
      <sheetName val="GR&amp;A"/>
      <sheetName val="Materials"/>
      <sheetName val="공수 방산원가 양식"/>
      <sheetName val="공수"/>
      <sheetName val="공수 raw data"/>
      <sheetName val="임률"/>
      <sheetName val="ODC"/>
      <sheetName val="ODC내역"/>
      <sheetName val="NFLIR_BOM"/>
      <sheetName val="NFLIR_FT"/>
      <sheetName val="국산화율"/>
      <sheetName val="국산화율 (2)"/>
      <sheetName val="ILS_시험장비 개발비용"/>
      <sheetName val="ILS_시험장비 개발 공수_재료비_경비"/>
      <sheetName val="일반운영_x0000__x0000__x0000__x0000__x0000__x0000__x0000__x0000__x0000__x0000__x0000_ᕨܼ_x0000__x0004__x0000__x0000__x0000__x0000__x0000__x0000_Ɍܼ_x0000__x0000__x0000__x0000_"/>
      <sheetName val="일반운영_x0000_ᕨܼ_x0004__x0000_ɌܼᏘܼ _x000e_[수정계2.xls]관리불능_x0000_ᗬ"/>
      <sheetName val="일반운영ᕨܼ_x0004__x0000_ɌܼᏘܼ _x000e_[수정계2.xls]관리불능ᗬܼ_x0004_"/>
      <sheetName val="일반운영_x0000_ᕨܼ_x0000__x0004__x0000_Ɍܼ_x0000_Ꮨܼ_x0000_ _x000e_[수정계2.xls]관리불"/>
      <sheetName val="일반운영ᕨܼ_x0004_"/>
      <sheetName val="Cell Line"/>
      <sheetName val="Price_List"/>
      <sheetName val="96월경계 (2)"/>
      <sheetName val="임율총괄"/>
      <sheetName val="감가상각"/>
      <sheetName val="96갑지"/>
      <sheetName val="재료비_기타"/>
      <sheetName val="시산표"/>
      <sheetName val="적용공수"/>
      <sheetName val="임율"/>
      <sheetName val="Sheet13"/>
      <sheetName val="Raw DATA"/>
      <sheetName val="System NPV"/>
      <sheetName val="매출이익(실적)"/>
      <sheetName val="设备BOQ"/>
      <sheetName val="电气BOQ"/>
      <sheetName val="울산시산표"/>
      <sheetName val="Master-20080129"/>
      <sheetName val="정책성비"/>
      <sheetName val="特性别(krmb)"/>
      <sheetName val="特性别（K$）"/>
      <sheetName val="代理商政策"/>
      <sheetName val="O_970122"/>
      <sheetName val="기본데이타"/>
      <sheetName val="1月"/>
      <sheetName val="3개월"/>
      <sheetName val="NPC 销售-MCS基准-支社别"/>
      <sheetName val="공정가치"/>
      <sheetName val=""/>
      <sheetName val="FA Definitions"/>
      <sheetName val="T02"/>
      <sheetName val="일반운영ᕨܼ_x005f_x0004__x005f_x0000_ɌܼᏘܼ _x000e"/>
      <sheetName val="일반운영ᕨܼ_x005f_x0004__x005f_x0000_Ɍܼ"/>
      <sheetName val="일반운영ᕨܼ_x005f_x005f_x005f_x0004__x005f_x005f_x0000"/>
      <sheetName val="일반운영ᕨܼ_x005f_x0004_"/>
      <sheetName val="일반운영ᕨܼ_x005f_x005f_x005f_x005f_x005f_x005f_x005f_x0004_"/>
      <sheetName val="일반운영ᕨܼ_x005f_x005f_x005f_x0004_"/>
      <sheetName val="일반운영ᕨܼ_x005f_x005f_x005f_x005f_x005f_x005f_x005f_x005f_"/>
      <sheetName val="해상PCB"/>
      <sheetName val="1. 2008 Summary 3"/>
      <sheetName val="기준정보"/>
      <sheetName val="HOME"/>
      <sheetName val="2.조직별"/>
      <sheetName val="2022"/>
      <sheetName val="设置字段"/>
      <sheetName val="일반운영ᕨܼ_x0004__x0000_ɌܼᏘܼ _x000e"/>
      <sheetName val="일반운영ᕨܼ_x005f_x0004__x0000"/>
      <sheetName val="일반운영ᕨܼ_x005f_x005f_x005f_x005f_"/>
      <sheetName val="일반운영ᕨܼ_x005f_x005f_x005f_x0004__x0000"/>
      <sheetName val="감가상각비(6월결산)"/>
      <sheetName val="Category"/>
      <sheetName val="ACC NW"/>
      <sheetName val="설계"/>
      <sheetName val="유지보수"/>
      <sheetName val="이동통신"/>
      <sheetName val="II SYS"/>
      <sheetName val="해외"/>
      <sheetName val="기준"/>
      <sheetName val="GUI"/>
      <sheetName val="장기금융상품"/>
      <sheetName val="관리비용_(2)1"/>
      <sheetName val="과제_진행_현황_정리1"/>
      <sheetName val="참석자_List1"/>
      <sheetName val="잠재프로젝트_입력_1_1"/>
      <sheetName val="랙_기능별_물자1"/>
      <sheetName val="Project_Management_Main1"/>
      <sheetName val="Site_Configuration1"/>
      <sheetName val="00년_계획전망1"/>
      <sheetName val="na_graph1"/>
      <sheetName val="CTV_021"/>
      <sheetName val="내수1_8GL1"/>
      <sheetName val="TOTAL_ASSY(cis)1"/>
      <sheetName val="Spec_Summary1"/>
      <sheetName val="Project_Data1"/>
      <sheetName val="AN_EL(16_0)1"/>
      <sheetName val="기구VE_IDEA_정리1"/>
      <sheetName val="Process_List1"/>
      <sheetName val="기본_정보1"/>
      <sheetName val="해외MGT_1"/>
      <sheetName val="Price_List1"/>
      <sheetName val="Account_balance"/>
      <sheetName val="Penyusutan_Kendaraan"/>
      <sheetName val="BOM_LIST_정리"/>
      <sheetName val="입고단가_LIST"/>
      <sheetName val="Dados_Base"/>
      <sheetName val="明細ANTS_"/>
      <sheetName val="Merge_Code"/>
      <sheetName val="NEYR_SPRINGER_FC"/>
      <sheetName val="WO_Softtail_FC"/>
      <sheetName val="서구_(2)"/>
      <sheetName val="126_255"/>
      <sheetName val="DPS_NO_9912-2K1229"/>
      <sheetName val="공정불량율_현황"/>
      <sheetName val="defect_code"/>
      <sheetName val="New_Title"/>
      <sheetName val="PL_Map"/>
      <sheetName val="사업부이익_(2)1"/>
      <sheetName val="증감분석_(2)1"/>
      <sheetName val="주요제품_(3)1"/>
      <sheetName val="제품별_(2)1"/>
      <sheetName val="지역별_(2)1"/>
      <sheetName val="판가계획_(2)1"/>
      <sheetName val="라인운영_(2)1"/>
      <sheetName val="생산수율_(3)1"/>
      <sheetName val="인력지표_(2)1"/>
      <sheetName val="Slf_Cln_Fstd_Gas"/>
      <sheetName val="Issues_List"/>
      <sheetName val="All_Parts"/>
      <sheetName val="Basic_Inputs"/>
      <sheetName val="5_CPK"/>
      <sheetName val="Consumables_History"/>
      <sheetName val="Daily_Schedule"/>
      <sheetName val="상반기_"/>
      <sheetName val="행사_(2)"/>
      <sheetName val="팀별비상대책(案)-Ⅰ_요약"/>
      <sheetName val="Ⅱ_주요항목별-복리후생"/>
      <sheetName val="공수_방산원가_양식"/>
      <sheetName val="공수_raw_data"/>
      <sheetName val="국산화율_(2)"/>
      <sheetName val="ILS_시험장비_개발비용"/>
      <sheetName val="ILS_시험장비_개발_공수_재료비_경비"/>
      <sheetName val="일반운영ᕨܼɌܼ"/>
      <sheetName val="일반운영ᕨܼɌܼᏘܼ_[수정계2_xls]관리불능ᗬ"/>
      <sheetName val="일반운영ᕨܼɌܼᏘܼ_[수정계2_xls]관리불능ᗬܼ"/>
      <sheetName val="일반운영ᕨܼɌܼᏘܼ_[수정계2_xls]관리불"/>
      <sheetName val="일반운영ᕨܼ"/>
      <sheetName val="96월경계_(2)"/>
      <sheetName val="Cell_Line"/>
      <sheetName val="Raw_DATA"/>
      <sheetName val="System_NPV"/>
      <sheetName val="NPC_销售-MCS基准-支社别"/>
      <sheetName val="FA_Definitions"/>
      <sheetName val="일반운영ᕨܼ_x005f_x0004__x005f_x0000_ɌܼᏘܼ__x000e"/>
      <sheetName val="1__2008_Summary_3"/>
      <sheetName val="일반운영ᕨܼɌܼᏘܼ__x000e"/>
      <sheetName val="12월 기타"/>
      <sheetName val="2.제품재고"/>
      <sheetName val="매립"/>
      <sheetName val="관리비용_(2)2"/>
      <sheetName val="과제_진행_현황_정리2"/>
      <sheetName val="참석자_List2"/>
      <sheetName val="잠재프로젝트_입력_1_2"/>
      <sheetName val="랙_기능별_물자2"/>
      <sheetName val="Spec_Summary2"/>
      <sheetName val="na_graph2"/>
      <sheetName val="CTV_022"/>
      <sheetName val="Site_Configuration2"/>
      <sheetName val="Project_Management_Main2"/>
      <sheetName val="00년_계획전망2"/>
      <sheetName val="Price_List2"/>
      <sheetName val="내수1_8GL2"/>
      <sheetName val="TOTAL_ASSY(cis)2"/>
      <sheetName val="Project_Data2"/>
      <sheetName val="AN_EL(16_0)2"/>
      <sheetName val="Process_List2"/>
      <sheetName val="기구VE_IDEA_정리2"/>
      <sheetName val="기본_정보2"/>
      <sheetName val="해외MGT_2"/>
      <sheetName val="Account_balance1"/>
      <sheetName val="NEYR_SPRINGER_FC1"/>
      <sheetName val="WO_Softtail_FC1"/>
      <sheetName val="DPS_NO_9912-2K12291"/>
      <sheetName val="공정불량율_현황1"/>
      <sheetName val="defect_code1"/>
      <sheetName val="Penyusutan_Kendaraan1"/>
      <sheetName val="BOM_LIST_정리1"/>
      <sheetName val="입고단가_LIST1"/>
      <sheetName val="Dados_Base1"/>
      <sheetName val="明細ANTS_1"/>
      <sheetName val="Merge_Code1"/>
      <sheetName val="서구_(2)1"/>
      <sheetName val="126_2551"/>
      <sheetName val="New_Title1"/>
      <sheetName val="Cell_Line1"/>
      <sheetName val="Issues_List1"/>
      <sheetName val="All_Parts1"/>
      <sheetName val="PL_Map1"/>
      <sheetName val="사업부이익_(2)2"/>
      <sheetName val="증감분석_(2)2"/>
      <sheetName val="주요제품_(3)2"/>
      <sheetName val="제품별_(2)2"/>
      <sheetName val="지역별_(2)2"/>
      <sheetName val="판가계획_(2)2"/>
      <sheetName val="라인운영_(2)2"/>
      <sheetName val="생산수율_(3)2"/>
      <sheetName val="인력지표_(2)2"/>
      <sheetName val="Basic_Inputs1"/>
      <sheetName val="Slf_Cln_Fstd_Gas1"/>
      <sheetName val="5_CPK1"/>
      <sheetName val="Consumables_History1"/>
      <sheetName val="Daily_Schedule1"/>
      <sheetName val="상반기_1"/>
      <sheetName val="행사_(2)1"/>
      <sheetName val="팀별비상대책(案)-Ⅰ_요약1"/>
      <sheetName val="Ⅱ_주요항목별-복리후생1"/>
      <sheetName val="공수_방산원가_양식1"/>
      <sheetName val="공수_raw_data1"/>
      <sheetName val="국산화율_(2)1"/>
      <sheetName val="ILS_시험장비_개발비용1"/>
      <sheetName val="ILS_시험장비_개발_공수_재료비_경비1"/>
      <sheetName val="NPC_销售-MCS基准-支社别1"/>
      <sheetName val="96월경계_(2)1"/>
      <sheetName val="Raw_DATA1"/>
      <sheetName val="System_NPV1"/>
      <sheetName val="FA_Definitions1"/>
      <sheetName val="일반운영ᕨܼ_x005f_x0004__x005f_x0000_ɌܼᏘܼ__x0001"/>
      <sheetName val="관리비용_(2)3"/>
      <sheetName val="과제_진행_현황_정리3"/>
      <sheetName val="참석자_List3"/>
      <sheetName val="잠재프로젝트_입력_1_3"/>
      <sheetName val="랙_기능별_물자3"/>
      <sheetName val="Spec_Summary3"/>
      <sheetName val="na_graph3"/>
      <sheetName val="CTV_023"/>
      <sheetName val="Site_Configuration3"/>
      <sheetName val="Project_Management_Main3"/>
      <sheetName val="00년_계획전망3"/>
      <sheetName val="Price_List3"/>
      <sheetName val="내수1_8GL3"/>
      <sheetName val="TOTAL_ASSY(cis)3"/>
      <sheetName val="Project_Data3"/>
      <sheetName val="AN_EL(16_0)3"/>
      <sheetName val="Process_List3"/>
      <sheetName val="기구VE_IDEA_정리3"/>
      <sheetName val="기본_정보3"/>
      <sheetName val="해외MGT_3"/>
      <sheetName val="Account_balance2"/>
      <sheetName val="NEYR_SPRINGER_FC2"/>
      <sheetName val="WO_Softtail_FC2"/>
      <sheetName val="DPS_NO_9912-2K12292"/>
      <sheetName val="공정불량율_현황2"/>
      <sheetName val="defect_code2"/>
      <sheetName val="Penyusutan_Kendaraan2"/>
      <sheetName val="BOM_LIST_정리2"/>
      <sheetName val="입고단가_LIST2"/>
      <sheetName val="Dados_Base2"/>
      <sheetName val="明細ANTS_2"/>
      <sheetName val="Merge_Code2"/>
      <sheetName val="서구_(2)2"/>
      <sheetName val="126_2552"/>
      <sheetName val="New_Title2"/>
      <sheetName val="Cell_Line2"/>
      <sheetName val="Issues_List2"/>
      <sheetName val="All_Parts2"/>
      <sheetName val="PL_Map2"/>
      <sheetName val="사업부이익_(2)3"/>
      <sheetName val="증감분석_(2)3"/>
      <sheetName val="주요제품_(3)3"/>
      <sheetName val="제품별_(2)3"/>
      <sheetName val="지역별_(2)3"/>
      <sheetName val="판가계획_(2)3"/>
      <sheetName val="라인운영_(2)3"/>
      <sheetName val="생산수율_(3)3"/>
      <sheetName val="인력지표_(2)3"/>
      <sheetName val="Basic_Inputs2"/>
      <sheetName val="Slf_Cln_Fstd_Gas2"/>
      <sheetName val="5_CPK2"/>
      <sheetName val="Consumables_History2"/>
      <sheetName val="Daily_Schedule2"/>
      <sheetName val="상반기_2"/>
      <sheetName val="행사_(2)2"/>
      <sheetName val="팀별비상대책(案)-Ⅰ_요약2"/>
      <sheetName val="Ⅱ_주요항목별-복리후생2"/>
      <sheetName val="공수_방산원가_양식2"/>
      <sheetName val="공수_raw_data2"/>
      <sheetName val="국산화율_(2)2"/>
      <sheetName val="ILS_시험장비_개발비용2"/>
      <sheetName val="ILS_시험장비_개발_공수_재료비_경비2"/>
      <sheetName val="NPC_销售-MCS基准-支社别2"/>
      <sheetName val="96월경계_(2)2"/>
      <sheetName val="Raw_DATA2"/>
      <sheetName val="System_NPV2"/>
      <sheetName val="FA_Definitions2"/>
      <sheetName val="일반운영ᕨܼ_x005f_x0004__x005f_x0000_ɌܼᏘܼ__x0002"/>
      <sheetName val="관리비용_(2)4"/>
      <sheetName val="과제_진행_현황_정리4"/>
      <sheetName val="참석자_List4"/>
      <sheetName val="잠재프로젝트_입력_1_4"/>
      <sheetName val="랙_기능별_물자4"/>
      <sheetName val="Spec_Summary4"/>
      <sheetName val="na_graph4"/>
      <sheetName val="CTV_024"/>
      <sheetName val="Site_Configuration4"/>
      <sheetName val="Project_Management_Main4"/>
      <sheetName val="00년_계획전망4"/>
      <sheetName val="Price_List4"/>
      <sheetName val="내수1_8GL4"/>
      <sheetName val="TOTAL_ASSY(cis)4"/>
      <sheetName val="Project_Data4"/>
      <sheetName val="AN_EL(16_0)4"/>
      <sheetName val="Process_List4"/>
      <sheetName val="기구VE_IDEA_정리4"/>
      <sheetName val="기본_정보4"/>
      <sheetName val="해외MGT_4"/>
      <sheetName val="Account_balance3"/>
      <sheetName val="NEYR_SPRINGER_FC3"/>
      <sheetName val="WO_Softtail_FC3"/>
      <sheetName val="DPS_NO_9912-2K12293"/>
      <sheetName val="공정불량율_현황3"/>
      <sheetName val="defect_code3"/>
      <sheetName val="Penyusutan_Kendaraan3"/>
      <sheetName val="BOM_LIST_정리3"/>
      <sheetName val="입고단가_LIST3"/>
      <sheetName val="Dados_Base3"/>
      <sheetName val="明細ANTS_3"/>
      <sheetName val="Merge_Code3"/>
      <sheetName val="서구_(2)3"/>
      <sheetName val="126_2553"/>
      <sheetName val="New_Title3"/>
      <sheetName val="Cell_Line3"/>
      <sheetName val="Issues_List3"/>
      <sheetName val="All_Parts3"/>
      <sheetName val="PL_Map3"/>
      <sheetName val="사업부이익_(2)4"/>
      <sheetName val="증감분석_(2)4"/>
      <sheetName val="주요제품_(3)4"/>
      <sheetName val="제품별_(2)4"/>
      <sheetName val="지역별_(2)4"/>
      <sheetName val="판가계획_(2)4"/>
      <sheetName val="라인운영_(2)4"/>
      <sheetName val="생산수율_(3)4"/>
      <sheetName val="인력지표_(2)4"/>
      <sheetName val="Basic_Inputs3"/>
      <sheetName val="Slf_Cln_Fstd_Gas3"/>
      <sheetName val="5_CPK3"/>
      <sheetName val="Consumables_History3"/>
      <sheetName val="Daily_Schedule3"/>
      <sheetName val="상반기_3"/>
      <sheetName val="행사_(2)3"/>
      <sheetName val="팀별비상대책(案)-Ⅰ_요약3"/>
      <sheetName val="Ⅱ_주요항목별-복리후생3"/>
      <sheetName val="공수_방산원가_양식3"/>
      <sheetName val="공수_raw_data3"/>
      <sheetName val="국산화율_(2)3"/>
      <sheetName val="ILS_시험장비_개발비용3"/>
      <sheetName val="ILS_시험장비_개발_공수_재료비_경비3"/>
      <sheetName val="NPC_销售-MCS基准-支社别3"/>
      <sheetName val="96월경계_(2)3"/>
      <sheetName val="Raw_DATA3"/>
      <sheetName val="System_NPV3"/>
      <sheetName val="FA_Definitions3"/>
      <sheetName val="일반운영ᕨܼ_x005f_x0004__x005f_x0000_ɌܼᏘܼ__x0003"/>
      <sheetName val="관리비용_(2)5"/>
      <sheetName val="과제_진행_현황_정리5"/>
      <sheetName val="참석자_List5"/>
      <sheetName val="잠재프로젝트_입력_1_5"/>
      <sheetName val="랙_기능별_물자5"/>
      <sheetName val="Spec_Summary5"/>
      <sheetName val="na_graph5"/>
      <sheetName val="CTV_025"/>
      <sheetName val="Site_Configuration5"/>
      <sheetName val="Project_Management_Main5"/>
      <sheetName val="00년_계획전망5"/>
      <sheetName val="Price_List5"/>
      <sheetName val="내수1_8GL5"/>
      <sheetName val="TOTAL_ASSY(cis)5"/>
      <sheetName val="Project_Data5"/>
      <sheetName val="AN_EL(16_0)5"/>
      <sheetName val="Process_List5"/>
      <sheetName val="기구VE_IDEA_정리5"/>
      <sheetName val="기본_정보5"/>
      <sheetName val="해외MGT_5"/>
      <sheetName val="Account_balance4"/>
      <sheetName val="NEYR_SPRINGER_FC4"/>
      <sheetName val="WO_Softtail_FC4"/>
      <sheetName val="DPS_NO_9912-2K12294"/>
      <sheetName val="공정불량율_현황4"/>
      <sheetName val="defect_code4"/>
      <sheetName val="Penyusutan_Kendaraan4"/>
      <sheetName val="BOM_LIST_정리4"/>
      <sheetName val="입고단가_LIST4"/>
      <sheetName val="Dados_Base4"/>
      <sheetName val="明細ANTS_4"/>
      <sheetName val="Merge_Code4"/>
      <sheetName val="서구_(2)4"/>
      <sheetName val="126_2554"/>
      <sheetName val="New_Title4"/>
      <sheetName val="Cell_Line4"/>
      <sheetName val="Issues_List4"/>
      <sheetName val="All_Parts4"/>
      <sheetName val="PL_Map4"/>
      <sheetName val="사업부이익_(2)5"/>
      <sheetName val="증감분석_(2)5"/>
      <sheetName val="주요제품_(3)5"/>
      <sheetName val="제품별_(2)5"/>
      <sheetName val="지역별_(2)5"/>
      <sheetName val="판가계획_(2)5"/>
      <sheetName val="라인운영_(2)5"/>
      <sheetName val="생산수율_(3)5"/>
      <sheetName val="인력지표_(2)5"/>
      <sheetName val="Basic_Inputs4"/>
      <sheetName val="Slf_Cln_Fstd_Gas4"/>
      <sheetName val="5_CPK4"/>
      <sheetName val="Consumables_History4"/>
      <sheetName val="Daily_Schedule4"/>
      <sheetName val="상반기_4"/>
      <sheetName val="행사_(2)4"/>
      <sheetName val="팀별비상대책(案)-Ⅰ_요약4"/>
      <sheetName val="Ⅱ_주요항목별-복리후생4"/>
      <sheetName val="공수_방산원가_양식4"/>
      <sheetName val="공수_raw_data4"/>
      <sheetName val="국산화율_(2)4"/>
      <sheetName val="ILS_시험장비_개발비용4"/>
      <sheetName val="ILS_시험장비_개발_공수_재료비_경비4"/>
      <sheetName val="NPC_销售-MCS基准-支社别4"/>
      <sheetName val="96월경계_(2)4"/>
      <sheetName val="Raw_DATA4"/>
      <sheetName val="System_NPV4"/>
      <sheetName val="FA_Definitions4"/>
      <sheetName val="일반운영ᕨܼ_x005f_x0004__x005f_x0000_ɌܼᏘܼ__x0004"/>
      <sheetName val="관리비용_(2)6"/>
      <sheetName val="과제_진행_현황_정리6"/>
      <sheetName val="참석자_List6"/>
      <sheetName val="잠재프로젝트_입력_1_6"/>
      <sheetName val="랙_기능별_물자6"/>
      <sheetName val="Spec_Summary6"/>
      <sheetName val="na_graph6"/>
      <sheetName val="CTV_026"/>
      <sheetName val="Site_Configuration6"/>
      <sheetName val="Project_Management_Main6"/>
      <sheetName val="00년_계획전망6"/>
      <sheetName val="Price_List6"/>
      <sheetName val="내수1_8GL6"/>
      <sheetName val="TOTAL_ASSY(cis)6"/>
      <sheetName val="Project_Data6"/>
      <sheetName val="AN_EL(16_0)6"/>
      <sheetName val="Process_List6"/>
      <sheetName val="기구VE_IDEA_정리6"/>
      <sheetName val="기본_정보6"/>
      <sheetName val="해외MGT_6"/>
      <sheetName val="Account_balance5"/>
      <sheetName val="NEYR_SPRINGER_FC5"/>
      <sheetName val="WO_Softtail_FC5"/>
      <sheetName val="DPS_NO_9912-2K12295"/>
      <sheetName val="공정불량율_현황5"/>
      <sheetName val="defect_code5"/>
      <sheetName val="Penyusutan_Kendaraan5"/>
      <sheetName val="BOM_LIST_정리5"/>
      <sheetName val="입고단가_LIST5"/>
      <sheetName val="Dados_Base5"/>
      <sheetName val="明細ANTS_5"/>
      <sheetName val="Merge_Code5"/>
      <sheetName val="서구_(2)5"/>
      <sheetName val="126_2555"/>
      <sheetName val="New_Title5"/>
      <sheetName val="Cell_Line5"/>
      <sheetName val="Issues_List5"/>
      <sheetName val="All_Parts5"/>
      <sheetName val="PL_Map5"/>
      <sheetName val="사업부이익_(2)6"/>
      <sheetName val="증감분석_(2)6"/>
      <sheetName val="주요제품_(3)6"/>
      <sheetName val="제품별_(2)6"/>
      <sheetName val="지역별_(2)6"/>
      <sheetName val="판가계획_(2)6"/>
      <sheetName val="라인운영_(2)6"/>
      <sheetName val="생산수율_(3)6"/>
      <sheetName val="인력지표_(2)6"/>
      <sheetName val="Basic_Inputs5"/>
      <sheetName val="Slf_Cln_Fstd_Gas5"/>
      <sheetName val="5_CPK5"/>
      <sheetName val="Consumables_History5"/>
      <sheetName val="Daily_Schedule5"/>
      <sheetName val="상반기_5"/>
      <sheetName val="행사_(2)5"/>
      <sheetName val="팀별비상대책(案)-Ⅰ_요약5"/>
      <sheetName val="Ⅱ_주요항목별-복리후생5"/>
      <sheetName val="공수_방산원가_양식5"/>
      <sheetName val="공수_raw_data5"/>
      <sheetName val="국산화율_(2)5"/>
      <sheetName val="ILS_시험장비_개발비용5"/>
      <sheetName val="ILS_시험장비_개발_공수_재료비_경비5"/>
      <sheetName val="NPC_销售-MCS基准-支社别5"/>
      <sheetName val="96월경계_(2)5"/>
      <sheetName val="Raw_DATA5"/>
      <sheetName val="System_NPV5"/>
      <sheetName val="FA_Definitions5"/>
      <sheetName val="일반운영ᕨܼ_x005f_x0004__x005f_x0000_ɌܼᏘܼ__x0005"/>
      <sheetName val="합"/>
      <sheetName val="CAUDIT"/>
      <sheetName val="일반운영_x005f_x0000__x005f_x0000__x005f_x0000__x0000"/>
      <sheetName val="일반운영_x005f_x0000_ᕨܼ_x005f_x0004__x005f_x0000_ɌܼᏘܼ"/>
      <sheetName val="일반운영_x005f_x0000_ᕨܼ_x005f_x0000__x005f_x0004__x00"/>
      <sheetName val="ICTSI"/>
      <sheetName val="Logic"/>
      <sheetName val="구분"/>
      <sheetName val="ACC_NW"/>
      <sheetName val="II_SYS"/>
      <sheetName val="변제"/>
      <sheetName val="이자"/>
      <sheetName val="Depreciation"/>
      <sheetName val="scenarios"/>
      <sheetName val="DCF"/>
      <sheetName val="Scenario Analysis"/>
      <sheetName val="income"/>
      <sheetName val="Hoja1"/>
      <sheetName val="major"/>
      <sheetName val="Spot plan"/>
      <sheetName val="분석mast"/>
      <sheetName val="P.O (LOCAL)"/>
      <sheetName val="개조수리 요청서"/>
      <sheetName val="712"/>
      <sheetName val="협조전"/>
      <sheetName val="관리비용_(2)8"/>
      <sheetName val="과제_진행_현황_정리8"/>
      <sheetName val="참석자_List8"/>
      <sheetName val="잠재프로젝트_입력_1_8"/>
      <sheetName val="랙_기능별_물자8"/>
      <sheetName val="Site_Configuration8"/>
      <sheetName val="00년_계획전망8"/>
      <sheetName val="Project_Management_Main8"/>
      <sheetName val="na_graph8"/>
      <sheetName val="CTV_028"/>
      <sheetName val="내수1_8GL8"/>
      <sheetName val="TOTAL_ASSY(cis)8"/>
      <sheetName val="Spec_Summary8"/>
      <sheetName val="Project_Data8"/>
      <sheetName val="AN_EL(16_0)8"/>
      <sheetName val="기구VE_IDEA_정리8"/>
      <sheetName val="Process_List8"/>
      <sheetName val="기본_정보8"/>
      <sheetName val="해외MGT_8"/>
      <sheetName val="Price_List7"/>
      <sheetName val="Account_balance7"/>
      <sheetName val="Penyusutan_Kendaraan7"/>
      <sheetName val="BOM_LIST_정리7"/>
      <sheetName val="입고단가_LIST7"/>
      <sheetName val="Dados_Base7"/>
      <sheetName val="明細ANTS_7"/>
      <sheetName val="Merge_Code7"/>
      <sheetName val="NEYR_SPRINGER_FC7"/>
      <sheetName val="WO_Softtail_FC7"/>
      <sheetName val="126_2557"/>
      <sheetName val="서구_(2)7"/>
      <sheetName val="New_Title7"/>
      <sheetName val="DPS_NO_9912-2K12297"/>
      <sheetName val="공정불량율_현황7"/>
      <sheetName val="defect_code7"/>
      <sheetName val="PL_Map7"/>
      <sheetName val="사업부이익_(2)8"/>
      <sheetName val="증감분석_(2)8"/>
      <sheetName val="주요제품_(3)8"/>
      <sheetName val="제품별_(2)8"/>
      <sheetName val="지역별_(2)8"/>
      <sheetName val="판가계획_(2)8"/>
      <sheetName val="라인운영_(2)8"/>
      <sheetName val="생산수율_(3)8"/>
      <sheetName val="인력지표_(2)8"/>
      <sheetName val="Slf_Cln_Fstd_Gas7"/>
      <sheetName val="Issues_List7"/>
      <sheetName val="All_Parts7"/>
      <sheetName val="Basic_Inputs7"/>
      <sheetName val="5_CPK7"/>
      <sheetName val="Consumables_History7"/>
      <sheetName val="Daily_Schedule7"/>
      <sheetName val="상반기_7"/>
      <sheetName val="행사_(2)7"/>
      <sheetName val="팀별비상대책(案)-Ⅰ_요약7"/>
      <sheetName val="Ⅱ_주요항목별-복리후생7"/>
      <sheetName val="공수_방산원가_양식7"/>
      <sheetName val="공수_raw_data7"/>
      <sheetName val="국산화율_(2)7"/>
      <sheetName val="ILS_시험장비_개발비용7"/>
      <sheetName val="ILS_시험장비_개발_공수_재료비_경비7"/>
      <sheetName val="관리비용_(2)7"/>
      <sheetName val="과제_진행_현황_정리7"/>
      <sheetName val="참석자_List7"/>
      <sheetName val="잠재프로젝트_입력_1_7"/>
      <sheetName val="랙_기능별_물자7"/>
      <sheetName val="Site_Configuration7"/>
      <sheetName val="00년_계획전망7"/>
      <sheetName val="Project_Management_Main7"/>
      <sheetName val="na_graph7"/>
      <sheetName val="CTV_027"/>
      <sheetName val="내수1_8GL7"/>
      <sheetName val="TOTAL_ASSY(cis)7"/>
      <sheetName val="Spec_Summary7"/>
      <sheetName val="Project_Data7"/>
      <sheetName val="AN_EL(16_0)7"/>
      <sheetName val="기구VE_IDEA_정리7"/>
      <sheetName val="Process_List7"/>
      <sheetName val="기본_정보7"/>
      <sheetName val="해외MGT_7"/>
      <sheetName val="Account_balance6"/>
      <sheetName val="Penyusutan_Kendaraan6"/>
      <sheetName val="BOM_LIST_정리6"/>
      <sheetName val="입고단가_LIST6"/>
      <sheetName val="Dados_Base6"/>
      <sheetName val="明細ANTS_6"/>
      <sheetName val="Merge_Code6"/>
      <sheetName val="NEYR_SPRINGER_FC6"/>
      <sheetName val="WO_Softtail_FC6"/>
      <sheetName val="126_2556"/>
      <sheetName val="서구_(2)6"/>
      <sheetName val="New_Title6"/>
      <sheetName val="DPS_NO_9912-2K12296"/>
      <sheetName val="공정불량율_현황6"/>
      <sheetName val="defect_code6"/>
      <sheetName val="PL_Map6"/>
      <sheetName val="사업부이익_(2)7"/>
      <sheetName val="증감분석_(2)7"/>
      <sheetName val="주요제품_(3)7"/>
      <sheetName val="제품별_(2)7"/>
      <sheetName val="지역별_(2)7"/>
      <sheetName val="판가계획_(2)7"/>
      <sheetName val="라인운영_(2)7"/>
      <sheetName val="생산수율_(3)7"/>
      <sheetName val="인력지표_(2)7"/>
      <sheetName val="Slf_Cln_Fstd_Gas6"/>
      <sheetName val="Issues_List6"/>
      <sheetName val="All_Parts6"/>
      <sheetName val="Basic_Inputs6"/>
      <sheetName val="5_CPK6"/>
      <sheetName val="Consumables_History6"/>
      <sheetName val="Daily_Schedule6"/>
      <sheetName val="상반기_6"/>
      <sheetName val="행사_(2)6"/>
      <sheetName val="팀별비상대책(案)-Ⅰ_요약6"/>
      <sheetName val="Ⅱ_주요항목별-복리후생6"/>
      <sheetName val="공수_방산원가_양식6"/>
      <sheetName val="공수_raw_data6"/>
      <sheetName val="국산화율_(2)6"/>
      <sheetName val="ILS_시험장비_개발비용6"/>
      <sheetName val="ILS_시험장비_개발_공수_재료비_경비6"/>
      <sheetName val="관리비용_(2)9"/>
      <sheetName val="과제_진행_현황_정리9"/>
      <sheetName val="참석자_List9"/>
      <sheetName val="잠재프로젝트_입력_1_9"/>
      <sheetName val="랙_기능별_물자9"/>
      <sheetName val="Site_Configuration9"/>
      <sheetName val="00년_계획전망9"/>
      <sheetName val="Project_Management_Main9"/>
      <sheetName val="na_graph9"/>
      <sheetName val="CTV_029"/>
      <sheetName val="내수1_8GL9"/>
      <sheetName val="TOTAL_ASSY(cis)9"/>
      <sheetName val="Spec_Summary9"/>
      <sheetName val="Project_Data9"/>
      <sheetName val="AN_EL(16_0)9"/>
      <sheetName val="기구VE_IDEA_정리9"/>
      <sheetName val="Process_List9"/>
      <sheetName val="기본_정보9"/>
      <sheetName val="해외MGT_9"/>
      <sheetName val="Price_List8"/>
      <sheetName val="Account_balance8"/>
      <sheetName val="Penyusutan_Kendaraan8"/>
      <sheetName val="BOM_LIST_정리8"/>
      <sheetName val="입고단가_LIST8"/>
      <sheetName val="Dados_Base8"/>
      <sheetName val="明細ANTS_8"/>
      <sheetName val="Merge_Code8"/>
      <sheetName val="NEYR_SPRINGER_FC8"/>
      <sheetName val="WO_Softtail_FC8"/>
      <sheetName val="126_2558"/>
      <sheetName val="서구_(2)8"/>
      <sheetName val="New_Title8"/>
      <sheetName val="DPS_NO_9912-2K12298"/>
      <sheetName val="공정불량율_현황8"/>
      <sheetName val="defect_code8"/>
      <sheetName val="PL_Map8"/>
      <sheetName val="사업부이익_(2)9"/>
      <sheetName val="증감분석_(2)9"/>
      <sheetName val="주요제품_(3)9"/>
      <sheetName val="제품별_(2)9"/>
      <sheetName val="지역별_(2)9"/>
      <sheetName val="판가계획_(2)9"/>
      <sheetName val="라인운영_(2)9"/>
      <sheetName val="생산수율_(3)9"/>
      <sheetName val="인력지표_(2)9"/>
      <sheetName val="Slf_Cln_Fstd_Gas8"/>
      <sheetName val="Issues_List8"/>
      <sheetName val="All_Parts8"/>
      <sheetName val="Basic_Inputs8"/>
      <sheetName val="5_CPK8"/>
      <sheetName val="Consumables_History8"/>
      <sheetName val="Daily_Schedule8"/>
      <sheetName val="상반기_8"/>
      <sheetName val="행사_(2)8"/>
      <sheetName val="팀별비상대책(案)-Ⅰ_요약8"/>
      <sheetName val="Ⅱ_주요항목별-복리후생8"/>
      <sheetName val="공수_방산원가_양식8"/>
      <sheetName val="공수_raw_data8"/>
      <sheetName val="국산화율_(2)8"/>
      <sheetName val="ILS_시험장비_개발비용8"/>
      <sheetName val="ILS_시험장비_개발_공수_재료비_경비8"/>
      <sheetName val="관리비용_(2)10"/>
      <sheetName val="과제_진행_현황_정리10"/>
      <sheetName val="참석자_List10"/>
      <sheetName val="잠재프로젝트_입력_1_10"/>
      <sheetName val="랙_기능별_물자10"/>
      <sheetName val="Site_Configuration10"/>
      <sheetName val="00년_계획전망10"/>
      <sheetName val="Project_Management_Main10"/>
      <sheetName val="na_graph10"/>
      <sheetName val="CTV_0210"/>
      <sheetName val="내수1_8GL10"/>
      <sheetName val="TOTAL_ASSY(cis)10"/>
      <sheetName val="Spec_Summary10"/>
      <sheetName val="Project_Data10"/>
      <sheetName val="AN_EL(16_0)10"/>
      <sheetName val="기구VE_IDEA_정리10"/>
      <sheetName val="Process_List10"/>
      <sheetName val="기본_정보10"/>
      <sheetName val="해외MGT_10"/>
      <sheetName val="Price_List9"/>
      <sheetName val="Account_balance9"/>
      <sheetName val="Penyusutan_Kendaraan9"/>
      <sheetName val="BOM_LIST_정리9"/>
      <sheetName val="입고단가_LIST9"/>
      <sheetName val="Dados_Base9"/>
      <sheetName val="明細ANTS_9"/>
      <sheetName val="Merge_Code9"/>
      <sheetName val="NEYR_SPRINGER_FC9"/>
      <sheetName val="WO_Softtail_FC9"/>
      <sheetName val="126_2559"/>
      <sheetName val="서구_(2)9"/>
      <sheetName val="New_Title9"/>
      <sheetName val="DPS_NO_9912-2K12299"/>
      <sheetName val="공정불량율_현황9"/>
      <sheetName val="defect_code9"/>
      <sheetName val="PL_Map9"/>
      <sheetName val="사업부이익_(2)10"/>
      <sheetName val="증감분석_(2)10"/>
      <sheetName val="주요제품_(3)10"/>
      <sheetName val="제품별_(2)10"/>
      <sheetName val="지역별_(2)10"/>
      <sheetName val="판가계획_(2)10"/>
      <sheetName val="라인운영_(2)10"/>
      <sheetName val="생산수율_(3)10"/>
      <sheetName val="인력지표_(2)10"/>
      <sheetName val="Slf_Cln_Fstd_Gas9"/>
      <sheetName val="Issues_List9"/>
      <sheetName val="All_Parts9"/>
      <sheetName val="Basic_Inputs9"/>
      <sheetName val="5_CPK9"/>
      <sheetName val="Consumables_History9"/>
      <sheetName val="Daily_Schedule9"/>
      <sheetName val="상반기_9"/>
      <sheetName val="행사_(2)9"/>
      <sheetName val="팀별비상대책(案)-Ⅰ_요약9"/>
      <sheetName val="Ⅱ_주요항목별-복리후생9"/>
      <sheetName val="공수_방산원가_양식9"/>
      <sheetName val="공수_raw_data9"/>
      <sheetName val="국산화율_(2)9"/>
      <sheetName val="ILS_시험장비_개발비용9"/>
      <sheetName val="ILS_시험장비_개발_공수_재료비_경비9"/>
      <sheetName val="06_Calendar"/>
      <sheetName val="Cell_Line8"/>
      <sheetName val="96월경계_(2)8"/>
      <sheetName val="Raw_DATA8"/>
      <sheetName val="System_NPV8"/>
      <sheetName val="NPC_销售-MCS基准-支社别8"/>
      <sheetName val="FA_Definitions8"/>
      <sheetName val="일반운영ᕨܼ_x005f_x0004__x005f_x0000_ɌܼᏘܼ__x0008"/>
      <sheetName val="1__2008_Summary_34"/>
      <sheetName val="2_조직별3"/>
      <sheetName val="ACC_NW4"/>
      <sheetName val="II_SYS4"/>
      <sheetName val="12월_기타3"/>
      <sheetName val="2_제품재고3"/>
      <sheetName val="1__2008_Summary_31"/>
      <sheetName val="2_조직별"/>
      <sheetName val="ACC_NW1"/>
      <sheetName val="II_SYS1"/>
      <sheetName val="12월_기타"/>
      <sheetName val="2_제품재고"/>
      <sheetName val="Scenario_Analysis"/>
      <sheetName val="Cell_Line6"/>
      <sheetName val="96월경계_(2)6"/>
      <sheetName val="Raw_DATA6"/>
      <sheetName val="System_NPV6"/>
      <sheetName val="NPC_销售-MCS基准-支社别6"/>
      <sheetName val="FA_Definitions6"/>
      <sheetName val="일반운영ᕨܼ_x005f_x0004__x005f_x0000_ɌܼᏘܼ__x0006"/>
      <sheetName val="1__2008_Summary_32"/>
      <sheetName val="2_조직별1"/>
      <sheetName val="ACC_NW2"/>
      <sheetName val="II_SYS2"/>
      <sheetName val="12월_기타1"/>
      <sheetName val="2_제품재고1"/>
      <sheetName val="Scenario_Analysis1"/>
      <sheetName val="Cell_Line7"/>
      <sheetName val="96월경계_(2)7"/>
      <sheetName val="Raw_DATA7"/>
      <sheetName val="System_NPV7"/>
      <sheetName val="NPC_销售-MCS基准-支社别7"/>
      <sheetName val="FA_Definitions7"/>
      <sheetName val="일반운영ᕨܼ_x005f_x0004__x005f_x0000_ɌܼᏘܼ__x0007"/>
      <sheetName val="1__2008_Summary_33"/>
      <sheetName val="2_조직별2"/>
      <sheetName val="ACC_NW3"/>
      <sheetName val="II_SYS3"/>
      <sheetName val="12월_기타2"/>
      <sheetName val="2_제품재고2"/>
      <sheetName val="Scenario_Analysis2"/>
      <sheetName val="Price_List10"/>
      <sheetName val="Cell_Line9"/>
      <sheetName val="96월경계_(2)9"/>
      <sheetName val="Raw_DATA9"/>
      <sheetName val="System_NPV9"/>
      <sheetName val="NPC_销售-MCS基准-支社别9"/>
      <sheetName val="FA_Definitions9"/>
      <sheetName val="일반운영ᕨܼ_x005f_x0004__x005f_x0000_ɌܼᏘܼ__x0009"/>
      <sheetName val="1__2008_Summary_35"/>
      <sheetName val="2_조직별4"/>
      <sheetName val="ACC_NW5"/>
      <sheetName val="II_SYS5"/>
      <sheetName val="12월_기타4"/>
      <sheetName val="2_제품재고4"/>
      <sheetName val="Scenario_Analysis3"/>
      <sheetName val="관리불능ᗬ"/>
      <sheetName val="관리불능ᗬܼ"/>
      <sheetName val="관리불"/>
      <sheetName val="RES"/>
      <sheetName val="Spot_plan"/>
      <sheetName val="P_O_(LOCAL)"/>
      <sheetName val="개조수리_요청서"/>
      <sheetName val="PRENSA NACIONAL"/>
      <sheetName val="PRENSA_NACIONAL"/>
      <sheetName val="일반운영ᕨܼɌܼᏘܼ__수정계2_xls_관리불능ᗬ"/>
      <sheetName val="일반운영ᕨܼɌܼᏘܼ__수정계2_xls_관리불능ᗬܼ"/>
      <sheetName val="일반운영ᕨܼɌܼᏘܼ__수정계2_xls_관리불"/>
      <sheetName val="15-COMP"/>
      <sheetName val="공정붘량율_현황3"/>
      <sheetName val="NAME"/>
      <sheetName val="Pla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 refreshError="1"/>
      <sheetData sheetId="260"/>
      <sheetData sheetId="261" refreshError="1"/>
      <sheetData sheetId="262" refreshError="1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/>
      <sheetData sheetId="762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 refreshError="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 refreshError="1"/>
      <sheetData sheetId="110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4"/>
      <sheetName val="10"/>
      <sheetName val="11"/>
      <sheetName val="22"/>
      <sheetName val="#REF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DRS WEATHER SYSTEMS, INC</v>
          </cell>
          <cell r="O1">
            <v>11</v>
          </cell>
        </row>
        <row r="2">
          <cell r="A2" t="str">
            <v>Balance Sheet</v>
          </cell>
        </row>
        <row r="3">
          <cell r="A3" t="str">
            <v>As of 01/25/04</v>
          </cell>
          <cell r="O3" t="str">
            <v xml:space="preserve"> </v>
          </cell>
        </row>
        <row r="6">
          <cell r="B6" t="str">
            <v>JUN 04</v>
          </cell>
          <cell r="C6" t="str">
            <v>MAY 04</v>
          </cell>
          <cell r="D6" t="str">
            <v>APR 04</v>
          </cell>
          <cell r="E6" t="str">
            <v>MAR 04</v>
          </cell>
          <cell r="F6" t="str">
            <v>FEB 04</v>
          </cell>
          <cell r="G6" t="str">
            <v>JAN 04</v>
          </cell>
          <cell r="H6" t="str">
            <v>DEC 03</v>
          </cell>
          <cell r="I6" t="str">
            <v>NOV 03</v>
          </cell>
          <cell r="J6" t="str">
            <v>OCT 03</v>
          </cell>
          <cell r="K6" t="str">
            <v>SEP 03</v>
          </cell>
          <cell r="L6" t="str">
            <v>AUG 03</v>
          </cell>
          <cell r="M6" t="str">
            <v>JUL 03</v>
          </cell>
          <cell r="N6" t="str">
            <v>JUNE 03</v>
          </cell>
        </row>
        <row r="8">
          <cell r="A8" t="str">
            <v>Liabilities</v>
          </cell>
        </row>
        <row r="10">
          <cell r="A10" t="str">
            <v>Short Term Debt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Current Installments - Long Term Debt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29.167929999999998</v>
          </cell>
          <cell r="H11">
            <v>29.00149</v>
          </cell>
          <cell r="I11">
            <v>28.835999999999999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Accounts Payable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760.97971000000007</v>
          </cell>
          <cell r="H12">
            <v>1135.10571</v>
          </cell>
          <cell r="I12">
            <v>762.07028999999989</v>
          </cell>
          <cell r="J12">
            <v>367.46294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>Accrual for Future Losses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Accrued Expenses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2243.35779</v>
          </cell>
          <cell r="H14">
            <v>2229.8330499999997</v>
          </cell>
          <cell r="I14">
            <v>2313.18559</v>
          </cell>
          <cell r="J14">
            <v>1991.2947300000001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Warranty Reserve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417.42948000000001</v>
          </cell>
          <cell r="H15">
            <v>400.94344999999998</v>
          </cell>
          <cell r="I15">
            <v>427.65046000000001</v>
          </cell>
          <cell r="J15">
            <v>392.98573999999996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 t="str">
            <v>Advance Payments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427.92559</v>
          </cell>
          <cell r="H16">
            <v>525.29687000000001</v>
          </cell>
          <cell r="I16">
            <v>583.65926000000002</v>
          </cell>
          <cell r="J16">
            <v>736.70409999999993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 t="str">
            <v>Income Taxes Payable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838.8670800000001</v>
          </cell>
          <cell r="H17">
            <v>850.07974000000002</v>
          </cell>
          <cell r="I17">
            <v>821.09892000000002</v>
          </cell>
          <cell r="J17">
            <v>787.81159000000002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Deferred Taxes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20">
          <cell r="A20" t="str">
            <v>Total Current Liabilities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4717.7275799999998</v>
          </cell>
          <cell r="H20">
            <v>5170.2603099999997</v>
          </cell>
          <cell r="I20">
            <v>4936.5005200000005</v>
          </cell>
          <cell r="J20">
            <v>4276.2591000000002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2">
          <cell r="A22" t="str">
            <v>I/C Payable - DRS Technologies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237.72049000000001</v>
          </cell>
          <cell r="H22">
            <v>136.48238000000001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I/C Payable - ITTG Group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93.1494</v>
          </cell>
          <cell r="H23">
            <v>70.448130000000006</v>
          </cell>
          <cell r="I23">
            <v>48.682000000000002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I/C Payable - IDT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I/C Payable - IDT - Taxes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I/C Payable - Intercompany Capital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25903.888999999999</v>
          </cell>
          <cell r="H26">
            <v>25903.888999999999</v>
          </cell>
          <cell r="I26">
            <v>25903.888999999999</v>
          </cell>
          <cell r="J26">
            <v>25903.888999999999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I/C Payable - Test &amp; Energy Mgt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I/C Payable - EW &amp; Network Systems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I/C Payable - EW &amp; Network Systems (Canada)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A30" t="str">
            <v>I/C Payable - Signal Solutions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I/C Payable - Signal Solutions (West)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I/C Payable - Training &amp; Control Systems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1.8529100000000001</v>
          </cell>
          <cell r="H32">
            <v>1.4632499999999999</v>
          </cell>
          <cell r="I32">
            <v>0.34935000000000005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I/C Payable - High-Power RF Systems/Broadcast Tech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5">
          <cell r="A35" t="str">
            <v>Total Intercompany Payable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26236.611800000002</v>
          </cell>
          <cell r="H35">
            <v>26112.282759999998</v>
          </cell>
          <cell r="I35">
            <v>25952.92035</v>
          </cell>
          <cell r="J35">
            <v>25903.888999999999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7">
          <cell r="A37" t="str">
            <v>Long Term Debt (Exc. Current Portion)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129.08972</v>
          </cell>
          <cell r="H37">
            <v>131.59760999999997</v>
          </cell>
          <cell r="I37">
            <v>134.09119000000001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Deferred Taxes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Other Liabilities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Minority Interest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26365.701520000002</v>
          </cell>
          <cell r="H42">
            <v>26243.880369999999</v>
          </cell>
          <cell r="I42">
            <v>26087.01154</v>
          </cell>
          <cell r="J42">
            <v>25903.888999999999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4">
          <cell r="A44" t="str">
            <v>Total Liabilities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31083.429100000001</v>
          </cell>
          <cell r="H44">
            <v>31414.140679999997</v>
          </cell>
          <cell r="I44">
            <v>31023.512060000001</v>
          </cell>
          <cell r="J44">
            <v>30180.148099999999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7">
          <cell r="A47" t="str">
            <v>Stockholders' Equity</v>
          </cell>
        </row>
        <row r="50">
          <cell r="A50" t="str">
            <v>Common Stock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Additional Paid-In-Capital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Retained Earnings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245.57514</v>
          </cell>
          <cell r="H52">
            <v>250.29834</v>
          </cell>
          <cell r="I52">
            <v>182.01742000000002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Cumulative Translation Adjustment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Treasury Stock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 t="str">
            <v>Deferred Compensation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7">
          <cell r="A57" t="str">
            <v>Stockholders' Equity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245.57514</v>
          </cell>
          <cell r="H57">
            <v>250.29834</v>
          </cell>
          <cell r="I57">
            <v>182.01742000000002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9">
          <cell r="A59" t="str">
            <v>Total Liabilities And Stockholders' Equity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31329.004240000002</v>
          </cell>
          <cell r="H59">
            <v>31664.439019999998</v>
          </cell>
          <cell r="I59">
            <v>31205.529480000001</v>
          </cell>
          <cell r="J59">
            <v>30180.148099999999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6">
          <cell r="A66">
            <v>38019.599164236111</v>
          </cell>
        </row>
        <row r="67">
          <cell r="A67">
            <v>38019.599164236111</v>
          </cell>
        </row>
      </sheetData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토론98중간"/>
      <sheetName val="98.12 BS"/>
      <sheetName val="98.12 PL"/>
      <sheetName val="정산표"/>
      <sheetName val="대차대조표-공시형"/>
      <sheetName val="손익계산서-공시형"/>
      <sheetName val="BS98추이"/>
      <sheetName val="PL98추이"/>
      <sheetName val="PL원가율분석"/>
      <sheetName val="BS추이"/>
      <sheetName val="pl추이"/>
      <sheetName val="이연자산"/>
      <sheetName val="대손96"/>
      <sheetName val="판관비"/>
      <sheetName val="분석적검토"/>
      <sheetName val="매출채권"/>
      <sheetName val="매출"/>
      <sheetName val="기구표"/>
      <sheetName val="A&amp;G"/>
      <sheetName val="FOOD&amp;BEVERAGE"/>
      <sheetName val="MAINT. &amp; UTILITIES"/>
      <sheetName val="kospi &amp; sec"/>
      <sheetName val="PRT_BS"/>
      <sheetName val="PRT_PL"/>
      <sheetName val="Macro2"/>
      <sheetName val="손익분석"/>
      <sheetName val="admin"/>
      <sheetName val="013199"/>
      <sheetName val="MaxSubRev"/>
      <sheetName val="적용환율"/>
      <sheetName val="A1"/>
      <sheetName val="주간남10대순위1"/>
      <sheetName val="주간여30대순위1"/>
      <sheetName val="Proj. Fin."/>
      <sheetName val="요약PL"/>
      <sheetName val="Sheet9"/>
      <sheetName val="Borrower"/>
      <sheetName val="예수금"/>
      <sheetName val="대차대조표"/>
      <sheetName val="Variable"/>
      <sheetName val="Liste"/>
      <sheetName val="97년추정손익계산서"/>
      <sheetName val="손익합산"/>
      <sheetName val="Macro1"/>
      <sheetName val="서식시트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1.대  차  대  조  표</v>
          </cell>
        </row>
        <row r="2">
          <cell r="A2" t="str">
            <v>제 18 기  1998년  12월  31일 현재</v>
          </cell>
        </row>
        <row r="3">
          <cell r="A3" t="str">
            <v>제 17 기  1997년  12월  31일 현재</v>
          </cell>
        </row>
        <row r="5">
          <cell r="A5" t="str">
            <v>쌍용정보통신 주식회사</v>
          </cell>
        </row>
        <row r="6">
          <cell r="A6" t="str">
            <v>제     18 (당)     기</v>
          </cell>
        </row>
        <row r="7">
          <cell r="A7" t="str">
            <v>과      목</v>
          </cell>
          <cell r="B7" t="str">
            <v>금          액</v>
          </cell>
        </row>
        <row r="8">
          <cell r="A8" t="str">
            <v>자       산</v>
          </cell>
        </row>
        <row r="10">
          <cell r="A10" t="str">
            <v>Ⅰ.유동자산</v>
          </cell>
          <cell r="F10">
            <v>91394794154</v>
          </cell>
        </row>
        <row r="11">
          <cell r="A11" t="str">
            <v>(1)당좌자산</v>
          </cell>
          <cell r="F11">
            <v>83032831106</v>
          </cell>
        </row>
        <row r="12">
          <cell r="A12" t="str">
            <v xml:space="preserve">  1.현금과예금</v>
          </cell>
          <cell r="F12">
            <v>987089229</v>
          </cell>
        </row>
        <row r="13">
          <cell r="A13" t="str">
            <v xml:space="preserve">  2.매출채권</v>
          </cell>
          <cell r="C13">
            <v>47162382963</v>
          </cell>
        </row>
        <row r="14">
          <cell r="A14" t="str">
            <v xml:space="preserve">    대손충당금</v>
          </cell>
          <cell r="C14">
            <v>1135783066</v>
          </cell>
          <cell r="F14">
            <v>46446257352</v>
          </cell>
        </row>
        <row r="15">
          <cell r="A15" t="str">
            <v xml:space="preserve">  3.관계회사대여금</v>
          </cell>
          <cell r="F15">
            <v>29942916562</v>
          </cell>
        </row>
        <row r="16">
          <cell r="A16" t="str">
            <v xml:space="preserve">  4.단기대여금</v>
          </cell>
          <cell r="F16">
            <v>0</v>
          </cell>
        </row>
        <row r="17">
          <cell r="A17" t="str">
            <v xml:space="preserve">  5.미수금</v>
          </cell>
          <cell r="C17">
            <v>497982641</v>
          </cell>
        </row>
        <row r="18">
          <cell r="A18" t="str">
            <v xml:space="preserve">    대손충당금</v>
          </cell>
          <cell r="C18">
            <v>53233704</v>
          </cell>
          <cell r="F18">
            <v>444748937</v>
          </cell>
        </row>
        <row r="19">
          <cell r="A19" t="str">
            <v xml:space="preserve">  6.미수수익</v>
          </cell>
          <cell r="F19">
            <v>1584956154</v>
          </cell>
        </row>
        <row r="20">
          <cell r="A20" t="str">
            <v xml:space="preserve">  7.선급금</v>
          </cell>
          <cell r="F20">
            <v>936346566</v>
          </cell>
        </row>
        <row r="21">
          <cell r="A21" t="str">
            <v xml:space="preserve">  8.선급비용</v>
          </cell>
          <cell r="F21">
            <v>3159884873</v>
          </cell>
        </row>
        <row r="22">
          <cell r="A22" t="str">
            <v xml:space="preserve">  9.선급세금</v>
          </cell>
          <cell r="F22">
            <v>362905480</v>
          </cell>
        </row>
        <row r="23">
          <cell r="A23" t="str">
            <v xml:space="preserve"> 10.예치보증금</v>
          </cell>
          <cell r="F23">
            <v>9368210</v>
          </cell>
        </row>
        <row r="24">
          <cell r="A24" t="str">
            <v xml:space="preserve"> 11.선급부가가치세</v>
          </cell>
          <cell r="F24">
            <v>0</v>
          </cell>
        </row>
        <row r="26">
          <cell r="A26" t="str">
            <v>(2)재고자산</v>
          </cell>
          <cell r="F26">
            <v>8361963048</v>
          </cell>
        </row>
        <row r="27">
          <cell r="A27" t="str">
            <v xml:space="preserve">  1.상품,제품</v>
          </cell>
          <cell r="F27">
            <v>4102254443</v>
          </cell>
        </row>
        <row r="28">
          <cell r="A28" t="str">
            <v xml:space="preserve">  2.원재료</v>
          </cell>
          <cell r="F28">
            <v>1656846045</v>
          </cell>
        </row>
        <row r="29">
          <cell r="A29" t="str">
            <v xml:space="preserve">  3.저장품</v>
          </cell>
          <cell r="F29">
            <v>140733421</v>
          </cell>
        </row>
        <row r="30">
          <cell r="A30" t="str">
            <v xml:space="preserve">  4.미착품</v>
          </cell>
          <cell r="F30">
            <v>46046073</v>
          </cell>
        </row>
        <row r="31">
          <cell r="A31" t="str">
            <v xml:space="preserve">  5.미성공사</v>
          </cell>
          <cell r="F31">
            <v>1574440809</v>
          </cell>
        </row>
        <row r="33">
          <cell r="A33" t="str">
            <v>Ⅱ.고정자산</v>
          </cell>
          <cell r="F33">
            <v>28549669687</v>
          </cell>
        </row>
        <row r="34">
          <cell r="A34" t="str">
            <v>(1)투자자산</v>
          </cell>
          <cell r="F34">
            <v>18028424459</v>
          </cell>
        </row>
        <row r="35">
          <cell r="A35" t="str">
            <v xml:space="preserve">  1.장기성예금</v>
          </cell>
          <cell r="F35">
            <v>1787588000</v>
          </cell>
        </row>
        <row r="36">
          <cell r="A36" t="str">
            <v xml:space="preserve">  2.특정현금과예금</v>
          </cell>
          <cell r="F36">
            <v>6050000000</v>
          </cell>
        </row>
        <row r="37">
          <cell r="A37" t="str">
            <v xml:space="preserve">  3.단체퇴직보험</v>
          </cell>
          <cell r="F37">
            <v>3363201266</v>
          </cell>
        </row>
        <row r="38">
          <cell r="A38" t="str">
            <v xml:space="preserve">    예치금</v>
          </cell>
        </row>
        <row r="39">
          <cell r="A39" t="str">
            <v xml:space="preserve">  4.투자유가증권</v>
          </cell>
          <cell r="F39">
            <v>1092780551</v>
          </cell>
        </row>
        <row r="40">
          <cell r="A40" t="str">
            <v xml:space="preserve">  5.장기대여금</v>
          </cell>
          <cell r="C40" t="str">
            <v xml:space="preserve"> </v>
          </cell>
          <cell r="F40">
            <v>1581398390</v>
          </cell>
        </row>
        <row r="41">
          <cell r="A41" t="str">
            <v xml:space="preserve">  6.장기성매출채권</v>
          </cell>
          <cell r="C41">
            <v>1039110167</v>
          </cell>
        </row>
        <row r="42">
          <cell r="A42" t="str">
            <v xml:space="preserve">    현재가치할인차금</v>
          </cell>
          <cell r="C42">
            <v>162976763</v>
          </cell>
        </row>
        <row r="43">
          <cell r="A43" t="str">
            <v xml:space="preserve">    대손충당금</v>
          </cell>
          <cell r="C43">
            <v>87472253</v>
          </cell>
          <cell r="F43">
            <v>1114614677</v>
          </cell>
        </row>
        <row r="44">
          <cell r="A44" t="str">
            <v xml:space="preserve">  7.보증금</v>
          </cell>
          <cell r="F44">
            <v>3175459103</v>
          </cell>
        </row>
        <row r="45">
          <cell r="A45" t="str">
            <v xml:space="preserve">  8.기타의투자자산</v>
          </cell>
          <cell r="F45">
            <v>564111200</v>
          </cell>
        </row>
        <row r="48">
          <cell r="A48" t="str">
            <v xml:space="preserve">(2)유형자산 </v>
          </cell>
          <cell r="F48">
            <v>7210359479</v>
          </cell>
        </row>
        <row r="49">
          <cell r="A49" t="str">
            <v xml:space="preserve">  1.토지</v>
          </cell>
          <cell r="F49">
            <v>129522616</v>
          </cell>
        </row>
        <row r="50">
          <cell r="A50" t="str">
            <v xml:space="preserve">  2.건물</v>
          </cell>
          <cell r="C50">
            <v>922136490</v>
          </cell>
        </row>
        <row r="51">
          <cell r="A51" t="str">
            <v xml:space="preserve">    감가상각누계액</v>
          </cell>
          <cell r="C51">
            <v>106441803</v>
          </cell>
          <cell r="F51">
            <v>815694687</v>
          </cell>
        </row>
        <row r="52">
          <cell r="A52" t="str">
            <v xml:space="preserve">  3.전산기기</v>
          </cell>
          <cell r="C52">
            <v>23553804828</v>
          </cell>
        </row>
        <row r="53">
          <cell r="A53" t="str">
            <v xml:space="preserve">    감가상각누계액</v>
          </cell>
          <cell r="C53">
            <v>17825507883</v>
          </cell>
          <cell r="F53">
            <v>5728296945</v>
          </cell>
        </row>
        <row r="54">
          <cell r="A54" t="str">
            <v xml:space="preserve">  4.기계장치</v>
          </cell>
          <cell r="C54">
            <v>34297000</v>
          </cell>
        </row>
        <row r="55">
          <cell r="A55" t="str">
            <v xml:space="preserve">    감가상각누계액</v>
          </cell>
          <cell r="C55">
            <v>29516764</v>
          </cell>
          <cell r="F55">
            <v>4780236</v>
          </cell>
        </row>
        <row r="56">
          <cell r="A56" t="str">
            <v xml:space="preserve">  5.차량운반구</v>
          </cell>
          <cell r="C56">
            <v>550884190</v>
          </cell>
        </row>
        <row r="57">
          <cell r="A57" t="str">
            <v xml:space="preserve">    감가상각누계액</v>
          </cell>
          <cell r="C57">
            <v>431398235</v>
          </cell>
          <cell r="F57">
            <v>119485955</v>
          </cell>
        </row>
        <row r="58">
          <cell r="A58" t="str">
            <v xml:space="preserve">  6.공구기구</v>
          </cell>
          <cell r="C58">
            <v>136054600</v>
          </cell>
        </row>
        <row r="59">
          <cell r="A59" t="str">
            <v xml:space="preserve">    감가상각누계액</v>
          </cell>
          <cell r="C59">
            <v>130575477</v>
          </cell>
          <cell r="F59">
            <v>5479123</v>
          </cell>
        </row>
        <row r="60">
          <cell r="A60" t="str">
            <v xml:space="preserve">  7.집기비품</v>
          </cell>
          <cell r="C60">
            <v>2872744980</v>
          </cell>
        </row>
        <row r="61">
          <cell r="A61" t="str">
            <v xml:space="preserve">    감가상각누계액</v>
          </cell>
          <cell r="C61">
            <v>2465645063</v>
          </cell>
          <cell r="F61">
            <v>407099917</v>
          </cell>
        </row>
        <row r="62">
          <cell r="A62" t="str">
            <v xml:space="preserve">  8.건설중인자산</v>
          </cell>
          <cell r="F62">
            <v>0</v>
          </cell>
        </row>
        <row r="64">
          <cell r="A64" t="str">
            <v>(3)무형자산</v>
          </cell>
          <cell r="F64">
            <v>73750564</v>
          </cell>
        </row>
        <row r="65">
          <cell r="A65" t="str">
            <v xml:space="preserve">  1.영업권</v>
          </cell>
          <cell r="F65">
            <v>55302400</v>
          </cell>
        </row>
        <row r="66">
          <cell r="A66" t="str">
            <v xml:space="preserve">  2.공업소유권</v>
          </cell>
          <cell r="F66">
            <v>18448164</v>
          </cell>
        </row>
        <row r="68">
          <cell r="A68" t="str">
            <v>(4)이연자산</v>
          </cell>
          <cell r="F68">
            <v>3237135185</v>
          </cell>
        </row>
        <row r="69">
          <cell r="A69" t="str">
            <v xml:space="preserve">  1.신주발행비</v>
          </cell>
          <cell r="F69">
            <v>0</v>
          </cell>
        </row>
        <row r="70">
          <cell r="A70" t="str">
            <v xml:space="preserve">  2.사채발행비</v>
          </cell>
          <cell r="F70">
            <v>33168660</v>
          </cell>
        </row>
        <row r="71">
          <cell r="A71" t="str">
            <v xml:space="preserve">  3.연구개발비</v>
          </cell>
          <cell r="F71">
            <v>3203966525</v>
          </cell>
        </row>
        <row r="73">
          <cell r="A73" t="str">
            <v>자 산 총 계</v>
          </cell>
          <cell r="F73">
            <v>119944463841</v>
          </cell>
        </row>
        <row r="83">
          <cell r="A83" t="str">
            <v>부       채</v>
          </cell>
        </row>
        <row r="85">
          <cell r="A85" t="str">
            <v>Ⅰ.유동부채</v>
          </cell>
          <cell r="F85">
            <v>65412012934</v>
          </cell>
        </row>
        <row r="86">
          <cell r="A86" t="str">
            <v xml:space="preserve">  1.매입채무</v>
          </cell>
          <cell r="F86">
            <v>26349615367</v>
          </cell>
        </row>
        <row r="87">
          <cell r="A87" t="str">
            <v xml:space="preserve">  2.단기차입금</v>
          </cell>
          <cell r="F87">
            <v>21306359031</v>
          </cell>
        </row>
        <row r="88">
          <cell r="A88" t="str">
            <v xml:space="preserve">  3.미지급금</v>
          </cell>
          <cell r="F88">
            <v>2005837472</v>
          </cell>
        </row>
        <row r="89">
          <cell r="A89" t="str">
            <v xml:space="preserve">  4.선수금</v>
          </cell>
          <cell r="F89">
            <v>6166482739</v>
          </cell>
        </row>
        <row r="90">
          <cell r="A90" t="str">
            <v xml:space="preserve">  5.선수수익</v>
          </cell>
          <cell r="F90">
            <v>0</v>
          </cell>
        </row>
        <row r="91">
          <cell r="A91" t="str">
            <v xml:space="preserve">  6.예수금</v>
          </cell>
          <cell r="F91">
            <v>379190666</v>
          </cell>
        </row>
        <row r="92">
          <cell r="A92" t="str">
            <v xml:space="preserve">  7.예수부가가치세</v>
          </cell>
          <cell r="F92">
            <v>2714838104</v>
          </cell>
        </row>
        <row r="93">
          <cell r="A93" t="str">
            <v xml:space="preserve">  8.예수보증금</v>
          </cell>
          <cell r="F93">
            <v>0</v>
          </cell>
        </row>
        <row r="94">
          <cell r="A94" t="str">
            <v xml:space="preserve">  9.미지급비용</v>
          </cell>
          <cell r="F94">
            <v>660236521</v>
          </cell>
        </row>
        <row r="95">
          <cell r="A95" t="str">
            <v xml:space="preserve"> 10.유동성사채</v>
          </cell>
          <cell r="C95">
            <v>5000000000</v>
          </cell>
        </row>
        <row r="96">
          <cell r="A96" t="str">
            <v xml:space="preserve">    사채할인발행차금</v>
          </cell>
          <cell r="C96">
            <v>37095892</v>
          </cell>
          <cell r="F96">
            <v>4962904108</v>
          </cell>
        </row>
        <row r="97">
          <cell r="A97" t="str">
            <v xml:space="preserve"> 11.유동성장기부채</v>
          </cell>
          <cell r="F97">
            <v>868600000</v>
          </cell>
        </row>
        <row r="99">
          <cell r="A99" t="str">
            <v>Ⅱ.고정부채</v>
          </cell>
          <cell r="F99">
            <v>44232510880</v>
          </cell>
        </row>
        <row r="100">
          <cell r="A100" t="str">
            <v xml:space="preserve">  1.사채</v>
          </cell>
          <cell r="C100">
            <v>37000000000</v>
          </cell>
        </row>
        <row r="101">
          <cell r="A101" t="str">
            <v xml:space="preserve">    사채할인발행차금</v>
          </cell>
          <cell r="C101">
            <v>2948425603</v>
          </cell>
          <cell r="F101">
            <v>34051574397</v>
          </cell>
        </row>
        <row r="102">
          <cell r="A102" t="str">
            <v xml:space="preserve">  2.장기차입금</v>
          </cell>
          <cell r="F102">
            <v>2496780000</v>
          </cell>
        </row>
        <row r="103">
          <cell r="A103" t="str">
            <v xml:space="preserve">  3.장기성매입채무</v>
          </cell>
        </row>
        <row r="104">
          <cell r="A104" t="str">
            <v xml:space="preserve">     현재가치할인차금</v>
          </cell>
        </row>
        <row r="105">
          <cell r="A105" t="str">
            <v xml:space="preserve">  4.퇴직급여충당금</v>
          </cell>
          <cell r="C105">
            <v>5475053802</v>
          </cell>
        </row>
        <row r="106">
          <cell r="A106" t="str">
            <v xml:space="preserve">    국민연금전환금</v>
          </cell>
          <cell r="C106">
            <v>1138721700</v>
          </cell>
          <cell r="F106">
            <v>4320955217</v>
          </cell>
        </row>
        <row r="107">
          <cell r="A107" t="str">
            <v xml:space="preserve">  5.단체퇴직급여</v>
          </cell>
          <cell r="F107">
            <v>3363201266</v>
          </cell>
        </row>
        <row r="108">
          <cell r="A108" t="str">
            <v xml:space="preserve">    충당금</v>
          </cell>
        </row>
        <row r="110">
          <cell r="A110" t="str">
            <v>부 채 총 계</v>
          </cell>
          <cell r="F110">
            <v>109644523814</v>
          </cell>
        </row>
        <row r="112">
          <cell r="A112" t="str">
            <v>자       본</v>
          </cell>
        </row>
        <row r="114">
          <cell r="A114" t="str">
            <v>Ⅰ.자본금</v>
          </cell>
          <cell r="F114">
            <v>18000000000</v>
          </cell>
        </row>
        <row r="115">
          <cell r="A115" t="str">
            <v xml:space="preserve">    1.보통주자본금</v>
          </cell>
          <cell r="F115">
            <v>18000000000</v>
          </cell>
        </row>
        <row r="117">
          <cell r="A117" t="str">
            <v>Ⅱ.이익잉여금</v>
          </cell>
          <cell r="F117">
            <v>-7700059973</v>
          </cell>
        </row>
        <row r="118">
          <cell r="A118" t="str">
            <v xml:space="preserve">  1.이익준비금</v>
          </cell>
          <cell r="F118">
            <v>0</v>
          </cell>
        </row>
        <row r="119">
          <cell r="A119" t="str">
            <v xml:space="preserve">  2.기업합리화</v>
          </cell>
          <cell r="F119">
            <v>0</v>
          </cell>
        </row>
        <row r="120">
          <cell r="A120" t="str">
            <v xml:space="preserve">    적립금</v>
          </cell>
        </row>
        <row r="121">
          <cell r="A121" t="str">
            <v xml:space="preserve">  3.차기이월</v>
          </cell>
          <cell r="F121">
            <v>-7899497001</v>
          </cell>
        </row>
        <row r="122">
          <cell r="A122" t="str">
            <v xml:space="preserve">    이익잉여금</v>
          </cell>
        </row>
        <row r="123">
          <cell r="A123" t="str">
            <v xml:space="preserve">   (당기순이익)</v>
          </cell>
          <cell r="F123" t="str">
            <v xml:space="preserve"> (△7,837,186,789)</v>
          </cell>
        </row>
        <row r="125">
          <cell r="A125" t="str">
            <v>자 본 총 계</v>
          </cell>
          <cell r="F125">
            <v>10299940027</v>
          </cell>
        </row>
        <row r="127">
          <cell r="A127" t="str">
            <v>부채와자본총계</v>
          </cell>
          <cell r="F127">
            <v>119944463841</v>
          </cell>
        </row>
        <row r="128">
          <cell r="F128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eters"/>
      <sheetName val="DataEntry"/>
      <sheetName val="Status"/>
      <sheetName val="Assets"/>
      <sheetName val="Liabilities"/>
      <sheetName val="Receivables"/>
      <sheetName val="Ageing"/>
      <sheetName val="Inventory"/>
      <sheetName val="Forecast(order &amp; P&amp;L)"/>
      <sheetName val="Forecast(pers. &amp; exp)"/>
      <sheetName val="ActualGrossMargin"/>
      <sheetName val="BudgetGrossMargin"/>
      <sheetName val="YTD-N-1GrossMargin"/>
      <sheetName val="N-1Gross margin"/>
      <sheetName val="ActualOGCF"/>
      <sheetName val="BudgetOGCF"/>
      <sheetName val="YTDN-1OGCF"/>
      <sheetName val="N-1OGCF"/>
      <sheetName val="Detail RG5225"/>
      <sheetName val="NetResult"/>
      <sheetName val="PersonnelByActivity"/>
      <sheetName val="PersonnelPL"/>
      <sheetName val="AverageFTE"/>
      <sheetName val="Headcount"/>
      <sheetName val="Hours"/>
      <sheetName val="CapitalExpenditures"/>
      <sheetName val="OperationalExpenses"/>
      <sheetName val="IndirectTurnover"/>
      <sheetName val="OrderEntry"/>
      <sheetName val="Backlog"/>
      <sheetName val="RevenuesChargesPL"/>
      <sheetName val="IGRCommissions"/>
      <sheetName val="IGRInstallations"/>
      <sheetName val="IGRServices"/>
      <sheetName val="Sum Distribution BR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항목별"/>
      <sheetName val="요약"/>
      <sheetName val="요약1"/>
      <sheetName val="9495매손"/>
      <sheetName val="9495매손 (2)"/>
      <sheetName val="9345매손"/>
      <sheetName val="표지"/>
      <sheetName val="Ⅰ편성방향"/>
      <sheetName val="Ⅱ99년"/>
      <sheetName val="99분석"/>
      <sheetName val="Ⅱ계정"/>
      <sheetName val="Ⅱ부서별계정"/>
      <sheetName val="Ⅱ부서별계정 (2)"/>
      <sheetName val="Ⅱ부서별계정 (3)"/>
      <sheetName val="Ⅲ세부"/>
      <sheetName val="★첨부(경비비목별실적)★"/>
      <sheetName val="★첨부(부서별)★"/>
      <sheetName val="기술료"/>
      <sheetName val="일반용역"/>
      <sheetName val="해외출장"/>
      <sheetName val="보험료"/>
      <sheetName val="Sheet2"/>
      <sheetName val="Sheet3"/>
      <sheetName val="Sheet4"/>
      <sheetName val="Sheet5"/>
      <sheetName val="Sheet6"/>
      <sheetName val="SET"/>
      <sheetName val="INDIRECT OEM"/>
      <sheetName val="특성DB"/>
      <sheetName val="Ⅰ요약"/>
      <sheetName val="Ⅱ01증감분석"/>
      <sheetName val="1. 5월계정별총실적"/>
      <sheetName val="2. 5월주요계정별실적"/>
      <sheetName val="팀별비상대책(案)-Ⅰ.요약"/>
      <sheetName val="Ⅱ.주요항목별-복리후생"/>
      <sheetName val="정책성"/>
      <sheetName val="일반운영"/>
      <sheetName val="관리불능"/>
      <sheetName val="일반비(연구소)"/>
      <sheetName val="주요비목"/>
      <sheetName val="경상연구비"/>
      <sheetName val="여비기준"/>
      <sheetName val="여비TABLE"/>
      <sheetName val="과제 진행 현황 정리"/>
      <sheetName val="참석자 List"/>
      <sheetName val="ARs"/>
      <sheetName val="양식"/>
      <sheetName val="2003개인별과제계획"/>
      <sheetName val="잠재프로젝트 입력 1 "/>
      <sheetName val="SSPLC대상3과제"/>
      <sheetName val="수정내역"/>
      <sheetName val="Total"/>
      <sheetName val="GR&amp;A"/>
      <sheetName val="Materials"/>
      <sheetName val="공수 방산원가 양식"/>
      <sheetName val="공수"/>
      <sheetName val="공수 raw data"/>
      <sheetName val="임률"/>
      <sheetName val="ODC"/>
      <sheetName val="ODC내역"/>
      <sheetName val="NFLIR_BOM"/>
      <sheetName val="NFLIR_FT"/>
      <sheetName val="국산화율"/>
      <sheetName val="국산화율 (2)"/>
      <sheetName val="ILS_시험장비 개발비용"/>
      <sheetName val="ILS_시험장비 개발 공수_재료비_경비"/>
      <sheetName val="isd"/>
      <sheetName val="총괄속보"/>
      <sheetName val="96갑지"/>
      <sheetName val="TTL"/>
      <sheetName val="Weekly Ship"/>
      <sheetName val="계정별 data"/>
      <sheetName val="ce&amp;is"/>
      <sheetName val="ced"/>
      <sheetName val="해외세목"/>
      <sheetName val="MEM수율입고"/>
      <sheetName val="9495매손_(2)"/>
      <sheetName val="Ⅱ부서별계정_(2)"/>
      <sheetName val="Ⅱ부서별계정_(3)"/>
      <sheetName val="INDIRECT_OEM"/>
      <sheetName val="1__5월계정별총실적"/>
      <sheetName val="2__5월주요계정별실적"/>
      <sheetName val="팀별비상대책(案)-Ⅰ_요약"/>
      <sheetName val="Ⅱ_주요항목별-복리후생"/>
      <sheetName val="과제_진행_현황_정리"/>
      <sheetName val="참석자_List"/>
      <sheetName val="잠재프로젝트_입력_1_"/>
      <sheetName val="공수_방산원가_양식"/>
      <sheetName val="공수_raw_data"/>
      <sheetName val="국산화율_(2)"/>
      <sheetName val="ILS_시험장비_개발비용"/>
      <sheetName val="ILS_시험장비_개발_공수_재료비_경비"/>
      <sheetName val="저항,콘덴서,기타부품"/>
      <sheetName val="Bali_추가"/>
      <sheetName val="반도체요약"/>
      <sheetName val="자금수지('09)"/>
      <sheetName val="0229"/>
      <sheetName val="금액내역서"/>
      <sheetName val="샘플표지"/>
      <sheetName val="13-1.매출 기여도"/>
      <sheetName val="사업부별"/>
      <sheetName val="A01_FM00"/>
      <sheetName val="96월경계 (2)"/>
      <sheetName val="DTHU-T8"/>
      <sheetName val="Summary"/>
      <sheetName val="JE9911"/>
      <sheetName val="여비TABL좌"/>
      <sheetName val="일별 가동효율"/>
      <sheetName val="수주량"/>
      <sheetName val="Feriados"/>
      <sheetName val="미결과제"/>
      <sheetName val="#REF"/>
      <sheetName val="피엘"/>
      <sheetName val="월할경비"/>
      <sheetName val="Salary Scheam"/>
      <sheetName val="Achivement Target"/>
      <sheetName val="Blocker"/>
      <sheetName val="All Variables"/>
      <sheetName val="Sheet1"/>
      <sheetName val="GPM별실적"/>
      <sheetName val="검토서 양식"/>
      <sheetName val="반도체"/>
      <sheetName val="일 이탈보고"/>
      <sheetName val="상황관리Sheet"/>
      <sheetName val="MP"/>
      <sheetName val="CAPA검토"/>
      <sheetName val="전사집계"/>
      <sheetName val="DATASHT2"/>
      <sheetName val="계측기 소요량"/>
      <sheetName val="DPS NO 9912-2K1229"/>
      <sheetName val="CTV 02"/>
      <sheetName val="전_후비교"/>
      <sheetName val="목차"/>
      <sheetName val="A1"/>
      <sheetName val="A2"/>
      <sheetName val="점유면적"/>
      <sheetName val="견적구분"/>
      <sheetName val="불러오기"/>
      <sheetName val="98년BS"/>
      <sheetName val="잉여금"/>
      <sheetName val="9495매손_(2)1"/>
      <sheetName val="Ⅱ부서별계정_(2)1"/>
      <sheetName val="Ⅱ부서별계정_(3)1"/>
      <sheetName val="INDIRECT_OEM1"/>
      <sheetName val="1__5월계정별총실적1"/>
      <sheetName val="2__5월주요계정별실적1"/>
      <sheetName val="팀별비상대책(案)-Ⅰ_요약1"/>
      <sheetName val="Ⅱ_주요항목별-복리후생1"/>
      <sheetName val="과제_진행_현황_정리1"/>
      <sheetName val="참석자_List1"/>
      <sheetName val="잠재프로젝트_입력_1_1"/>
      <sheetName val="공수_방산원가_양식1"/>
      <sheetName val="공수_raw_data1"/>
      <sheetName val="국산화율_(2)1"/>
      <sheetName val="ILS_시험장비_개발비용1"/>
      <sheetName val="ILS_시험장비_개발_공수_재료비_경비1"/>
      <sheetName val="Weekly_Ship"/>
      <sheetName val="계정별_data"/>
      <sheetName val="13-1_매출_기여도"/>
      <sheetName val="96월경계_(2)"/>
      <sheetName val="일별_가동효율"/>
      <sheetName val="All_Variables"/>
      <sheetName val="Salary_Scheam"/>
      <sheetName val="Achivement_Target"/>
      <sheetName val="검토서_양식"/>
      <sheetName val="일_이탈보고"/>
      <sheetName val="CTV_02"/>
      <sheetName val="MEMORY"/>
      <sheetName val="LINELEV4"/>
      <sheetName val="97물량"/>
      <sheetName val="기본 정보"/>
      <sheetName val="할증 "/>
      <sheetName val="PL"/>
      <sheetName val="Note 2"/>
      <sheetName val="해외법인"/>
      <sheetName val="SGH-M100"/>
      <sheetName val="건설중인자산(기타)"/>
      <sheetName val="mm_son (계획)"/>
      <sheetName val="제품별(1103)"/>
      <sheetName val="mm_son"/>
      <sheetName val="PIVOT"/>
      <sheetName val="STR_XLS1"/>
      <sheetName val="실행"/>
      <sheetName val="STR_XLS1(act)"/>
      <sheetName val="결산검증(실적)"/>
      <sheetName val="결산검증(계획)"/>
      <sheetName val="결산검증(실행)"/>
      <sheetName val="결산검증(계획_바여)"/>
      <sheetName val="결산검증(계획_바여) (2)"/>
      <sheetName val="지역별"/>
      <sheetName val="법인별"/>
      <sheetName val="법인재고(0324)"/>
      <sheetName val="3개월"/>
      <sheetName val="실행(계획,실행)"/>
      <sheetName val="CC"/>
      <sheetName val="개발납기준수율(누적)"/>
      <sheetName val="00년 계획전망"/>
      <sheetName val="별첨"/>
      <sheetName val="Daily"/>
      <sheetName val="사용법"/>
      <sheetName val="ESON00"/>
      <sheetName val="Net OH_SEU"/>
      <sheetName val="Net OH_SEK"/>
      <sheetName val="화폐별"/>
      <sheetName val="商品企化和经营计划投资费"/>
      <sheetName val="GBM연계기초"/>
      <sheetName val="매출액(11년실적)"/>
      <sheetName val="경비_월별합계"/>
      <sheetName val="주E95711"/>
      <sheetName val="7L 도전목표"/>
      <sheetName val="7L 생산계획"/>
      <sheetName val="매출채권"/>
      <sheetName val="1. Supplier information"/>
      <sheetName val="월별손익"/>
      <sheetName val="order"/>
      <sheetName val="재고"/>
      <sheetName val="FAM4별 가격 산정 "/>
      <sheetName val="그룹별(M)"/>
      <sheetName val="SSPLC대상3과_x001c_"/>
      <sheetName val="예수금"/>
      <sheetName val="0626版"/>
      <sheetName val="新科目表"/>
      <sheetName val="MasterDB"/>
      <sheetName val="Parameter"/>
      <sheetName val="LOOKUP"/>
      <sheetName val="sheet 1"/>
      <sheetName val="Справочники интерфейса"/>
      <sheetName val="분리멀티형"/>
      <sheetName val="下载"/>
      <sheetName val="2005년 1월 인원(749명) (4)"/>
      <sheetName val="2012年6월차이분석-북경 "/>
      <sheetName val="下载9月"/>
      <sheetName val="주관사업"/>
      <sheetName val="DB-VL"/>
      <sheetName val="손익"/>
      <sheetName val="Info_Record(20130104162012)"/>
      <sheetName val="STORE-BRANCH"/>
      <sheetName val="Employee"/>
      <sheetName val="주간품질 이탈보고"/>
      <sheetName val="Info_Record(20120906123928)"/>
      <sheetName val="LPRA"/>
      <sheetName val="LPR"/>
      <sheetName val="WM"/>
      <sheetName val="MP1004A09"/>
      <sheetName val="MP1010A10"/>
      <sheetName val="실적"/>
      <sheetName val="測定"/>
      <sheetName val="PhotShopアクション登録方法"/>
      <sheetName val="Daily Trend Jan"/>
      <sheetName val="主要型号 材料费 REF"/>
      <sheetName val="대상제외"/>
      <sheetName val="A"/>
      <sheetName val="B"/>
      <sheetName val="JournalSummary"/>
      <sheetName val="DATA"/>
      <sheetName val="Configuration"/>
      <sheetName val="WorkFile"/>
      <sheetName val="直接間接金型"/>
      <sheetName val="DECO FRONT"/>
      <sheetName val="단가"/>
      <sheetName val="기초자료"/>
      <sheetName val="유효성 검증"/>
      <sheetName val="Tiziano Gear table"/>
      <sheetName val="주_x0002__x0000_"/>
      <sheetName val="_x0000__x0000__x0000__x0001__x0000__x0000__x0008_­D¾_x0004__x0000__x0001_ìÅD¾0®_x0000_É_x0007__x0000__x0001_ìÅD¾T_x0000_A"/>
      <sheetName val="주_x0002_?"/>
      <sheetName val="???_x0001_??_x0008_­D¾_x0004_?_x0001_ìÅD¾0®?É_x0007_?_x0001_ìÅD¾T?A"/>
      <sheetName val="주_x0002_"/>
      <sheetName val=""/>
      <sheetName val="BasicItem"/>
      <sheetName val="1.ROI산출 근거"/>
      <sheetName val="mm_son_(계획)"/>
      <sheetName val="결산검증(계획_바여)_(2)"/>
      <sheetName val="00년_계획전망"/>
      <sheetName val="Select"/>
      <sheetName val="동아합의"/>
      <sheetName val="후공정_ST"/>
      <sheetName val="산업은행 경영지표"/>
      <sheetName val="본사출하"/>
      <sheetName val="현지요약"/>
      <sheetName val="사업부손익"/>
      <sheetName val="7L_도전목표"/>
      <sheetName val="7L_생산계획"/>
      <sheetName val="Net_OH_SEU"/>
      <sheetName val="Net_OH_SEK"/>
      <sheetName val="FAM4별_가격_산정_"/>
      <sheetName val="1__Supplier_information"/>
      <sheetName val="Net Sales and NIBT"/>
      <sheetName val="Sales Qty"/>
      <sheetName val="BTS-시범물량"/>
      <sheetName val="TABLE(2)"/>
      <sheetName val="Latin"/>
      <sheetName val=" MASTER PLAN_결재완료본.xlsx"/>
      <sheetName val="재활용분류정보"/>
      <sheetName val="Type samples"/>
      <sheetName val="Daily Schedule"/>
      <sheetName val="Report"/>
      <sheetName val="Temp"/>
      <sheetName val="Oit,Tra"/>
      <sheetName val="SSPLC대상3과_x005f_x001c_"/>
      <sheetName val="System NPV"/>
      <sheetName val="Raw DATA"/>
      <sheetName val="DY092"/>
      <sheetName val="일반물자(한국통신)"/>
      <sheetName val="PPS2"/>
      <sheetName val="10월판관"/>
      <sheetName val="견적서"/>
      <sheetName val="재료비"/>
      <sheetName val="경비"/>
      <sheetName val="총괄속보.XLS"/>
      <sheetName val="기본데이타"/>
      <sheetName val="SSPLC대상3과_x005f_x005f_x005f_x001c_"/>
      <sheetName val="INV.STATUS"/>
      <sheetName val="OH 목간표"/>
      <sheetName val="CPK现况"/>
      <sheetName val="Costcenter"/>
      <sheetName val="Element"/>
      <sheetName val="KHEATEX"/>
      <sheetName val="mm_son_(계획)1"/>
      <sheetName val="결산검증(계획_바여)_(2)1"/>
      <sheetName val="00년_계획전망1"/>
      <sheetName val="CTV_021"/>
      <sheetName val="Net_OH_SEU1"/>
      <sheetName val="Net_OH_SEK1"/>
      <sheetName val="7L_도전목표1"/>
      <sheetName val="7L_생산계획1"/>
      <sheetName val="1__Supplier_information1"/>
      <sheetName val="96월경계_(2)1"/>
      <sheetName val="FAM4별_가격_산정_1"/>
      <sheetName val="산업은행_경영지표"/>
      <sheetName val="1_ROI산출_근거"/>
      <sheetName val="SSPLC대상3과"/>
      <sheetName val="Net_Sales_and_NIBT"/>
      <sheetName val="Sales_Qty"/>
      <sheetName val="05년"/>
      <sheetName val="TV_출하(일본)-원본"/>
      <sheetName val="DB"/>
      <sheetName val="기준정보_2"/>
      <sheetName val="기준정보4"/>
      <sheetName val="기초재고"/>
      <sheetName val="통제목록"/>
      <sheetName val="생산량"/>
      <sheetName val="참고"/>
      <sheetName val="LCDQ별"/>
      <sheetName val="QULIFICATION Cover"/>
      <sheetName val="SSPLC대상3과_x005f_x005f_x005f_x005f_x005f_x005f_x00"/>
      <sheetName val="주_x005f_x0002__x005f_x0000_"/>
      <sheetName val="_x005f_x0000__x005f_x0000__x005f_x0000__x005f_x0001__x0"/>
      <sheetName val="주_x005f_x0002__"/>
      <sheetName val="____x005f_x0001____x005f_x0008_­D¾_x005f_x0004___"/>
      <sheetName val="주_x005f_x0002_"/>
      <sheetName val="증감내역"/>
      <sheetName val="영업G"/>
      <sheetName val="SI Bracket Motor与前面板固定困难改善.xlsx"/>
      <sheetName val="lists"/>
      <sheetName val="FOX-AP"/>
      <sheetName val="%EC%B4%9D%EA%B4%84%EC%86%8D%EB%"/>
      <sheetName val="HAWK16(XRX)"/>
      <sheetName val="05-26 Info"/>
      <sheetName val="KPI TREND"/>
      <sheetName val="거품감지 및 제거사양"/>
      <sheetName val="B053 (990701)공정실적PP%계산"/>
      <sheetName val="계좌번호집합"/>
      <sheetName val="Sheet2 (2)"/>
      <sheetName val="Alarm,Allbypass작성"/>
      <sheetName val="3S-1"/>
      <sheetName val="절감목표"/>
      <sheetName val="주_x0002__"/>
      <sheetName val="____x0001____x0008_­D¾_x0004___x0001_ìÅD¾0®_É_x0007___x0001_ìÅD¾T_A"/>
      <sheetName val="미익SUB"/>
      <sheetName val="기준비교표"/>
      <sheetName val="실행계획1-7"/>
      <sheetName val="Stage순서"/>
      <sheetName val="Curr"/>
      <sheetName val="1.1_EQP A"/>
      <sheetName val="1.2_EQP B"/>
      <sheetName val="1.4_EQP_D"/>
      <sheetName val="원본"/>
      <sheetName val="★부서별 비용현황(계획,실적,전실행)"/>
      <sheetName val="SD_SEU"/>
      <sheetName val="SD_SEK"/>
      <sheetName val="통관수수료 인하내역 (2)"/>
      <sheetName val="12年国庆目标 (备份-原始)"/>
      <sheetName val="매출이익(실적)"/>
      <sheetName val="정규직"/>
      <sheetName val="정책성비"/>
      <sheetName val="drop down"/>
      <sheetName val="Gear Tol &amp; Design Factor"/>
      <sheetName val="CAPA산출근거"/>
      <sheetName val="週毎で捜せます"/>
      <sheetName val="참고#2부서직무코드"/>
      <sheetName val="참고#1. 경비계정 목록"/>
      <sheetName val="조직"/>
      <sheetName val="(안내)계정, 조직, 화폐"/>
      <sheetName val="업로드 기준정보 (T03)"/>
      <sheetName val="(안내)계정, 조직, 화폐, 과제"/>
      <sheetName val="계정"/>
      <sheetName val="개발과제"/>
      <sheetName val="부문별 CCTR 및 계정목록"/>
      <sheetName val="화폐"/>
      <sheetName val="#6개발과제"/>
      <sheetName val="#2 부문별 CCTR 및 계정목록"/>
      <sheetName val="Memory_Info"/>
      <sheetName val="배관재질"/>
      <sheetName val="PAY REGISTER~Input Values"/>
      <sheetName val="CODE"/>
      <sheetName val="ACC NW"/>
      <sheetName val="설계"/>
      <sheetName val="유지보수"/>
      <sheetName val="이동통신"/>
      <sheetName val="II SYS"/>
      <sheetName val="해외"/>
      <sheetName val="주_x005f_x005f_x005f_x0002__x005f_x005f_x005f_x0000_"/>
      <sheetName val="_x005f_x005f_x005f_x0000__x005f_x005f_x005f_x0000__x005"/>
      <sheetName val="주_x005f_x005f_x005f_x0002__"/>
      <sheetName val="____x005f_x005f_x005f_x0001____x005f_x005f_x005f_x0008_"/>
      <sheetName val="주_x005f_x005f_x005f_x0002_"/>
      <sheetName val="변경구분"/>
      <sheetName val="건설"/>
      <sheetName val="안전"/>
      <sheetName val="용력"/>
      <sheetName val="인증"/>
      <sheetName val="인사총무"/>
      <sheetName val="전기"/>
      <sheetName val="표준"/>
      <sheetName val="환경"/>
      <sheetName val="Belt Status-Overall"/>
      <sheetName val="전체예산"/>
      <sheetName val="Sheet13"/>
      <sheetName val="해외MGT "/>
      <sheetName val="CHANNEL PROFILE"/>
      <sheetName val="9495매손_(2)2"/>
      <sheetName val="기준테이블"/>
      <sheetName val="Sheet1 (3)"/>
      <sheetName val="Data목록2"/>
      <sheetName val="Data목록1"/>
      <sheetName val="Index"/>
      <sheetName val="설계변경 유형"/>
      <sheetName val="Data_Definition"/>
      <sheetName val="Category"/>
      <sheetName val="96대행실적"/>
      <sheetName val="上半期实绩+实行"/>
      <sheetName val="시스템구분"/>
      <sheetName val="제조직 Pos'정의"/>
      <sheetName val="자재비"/>
      <sheetName val="EMS설치현황"/>
      <sheetName val="T03 기준정보"/>
      <sheetName val="T04 기준정보"/>
      <sheetName val="T06 기준정보(List)"/>
      <sheetName val="T05 기준정보"/>
      <sheetName val="T06 기준정보"/>
      <sheetName val="T07 기준정보(List)"/>
      <sheetName val="T08 기준정보(List)"/>
      <sheetName val="Price list"/>
      <sheetName val="Data Validation Fields"/>
      <sheetName val="每日采购"/>
      <sheetName val="2月"/>
      <sheetName val="수율실적, 전망"/>
      <sheetName val="yclee"/>
      <sheetName val="주_x005f_x0002_?"/>
      <sheetName val="???_x005f_x0001_??_x005f_x0008_­D¾_x005f_x0004_?_"/>
      <sheetName val="주_x005f_x005f_x005f_x005f_x005f_x005f_x005f_x0002__x005"/>
      <sheetName val="_x005f_x005f_x005f_x005f_x005f_x005f_x005f_x0000__x005f"/>
      <sheetName val="주_x005f_x005f_x005f_x005f_x005f_x005f_x005f_x0002__"/>
      <sheetName val="____x005f_x005f_x005f_x005f_x005f_x005f_x005f_x0001____"/>
      <sheetName val="주_x005f_x005f_x005f_x005f_x005f_x005f_x005f_x0002_"/>
      <sheetName val="vendor register"/>
      <sheetName val="부서코드"/>
      <sheetName val="실행VS예상"/>
      <sheetName val="database"/>
      <sheetName val="신예"/>
      <sheetName val="マスタ"/>
      <sheetName val="Ⅱ부서별계정_(2)2"/>
      <sheetName val="Ⅱ부서별계정_(3)2"/>
      <sheetName val="INDIRECT_OEM2"/>
      <sheetName val="1__5월계정별총실적2"/>
      <sheetName val="2__5월주요계정별실적2"/>
      <sheetName val="팀별비상대책(案)-Ⅰ_요약2"/>
      <sheetName val="Ⅱ_주요항목별-복리후생2"/>
      <sheetName val="과제_진행_현황_정리2"/>
      <sheetName val="참석자_List2"/>
      <sheetName val="잠재프로젝트_입력_1_2"/>
      <sheetName val="공수_방산원가_양식2"/>
      <sheetName val="공수_raw_data2"/>
      <sheetName val="국산화율_(2)2"/>
      <sheetName val="ILS_시험장비_개발비용2"/>
      <sheetName val="ILS_시험장비_개발_공수_재료비_경비2"/>
      <sheetName val="Weekly_Ship1"/>
      <sheetName val="계정별_data1"/>
      <sheetName val="13-1_매출_기여도1"/>
      <sheetName val="일별_가동효율1"/>
      <sheetName val="Salary_Scheam1"/>
      <sheetName val="Achivement_Target1"/>
      <sheetName val="All_Variables1"/>
      <sheetName val="검토서_양식1"/>
      <sheetName val="일_이탈보고1"/>
      <sheetName val="DPS_NO_9912-2K1229"/>
      <sheetName val="기본_정보"/>
      <sheetName val="할증_"/>
      <sheetName val="Note_2"/>
      <sheetName val="계측기_소요량"/>
      <sheetName val="Home"/>
      <sheetName val="결산溓甧溞甧펰S"/>
      <sheetName val="2 MKT'G Expense"/>
      <sheetName val="testrep"/>
      <sheetName val="Master Data"/>
      <sheetName val="PL对照表"/>
      <sheetName val="CAUDIT"/>
      <sheetName val="FF-3"/>
      <sheetName val="471"/>
      <sheetName val="sm"/>
      <sheetName val="판매2팀"/>
      <sheetName val="REV_1702"/>
      <sheetName val="Criteria"/>
      <sheetName val="Organization"/>
      <sheetName val="Data목록"/>
      <sheetName val="PARTLIST(표적획득)"/>
      <sheetName val="임율"/>
      <sheetName val="세부일정"/>
      <sheetName val="MSQ"/>
      <sheetName val="주재료비"/>
      <sheetName val="공사비지급"/>
      <sheetName val="기초부품"/>
      <sheetName val="발사관"/>
      <sheetName val="다목적갑"/>
      <sheetName val="J直材4"/>
      <sheetName val="N賃率-職"/>
      <sheetName val="I一般比"/>
      <sheetName val="단기차입금(200006)"/>
      <sheetName val="업무기준"/>
      <sheetName val="체계옵션"/>
      <sheetName val="영업.일1"/>
      <sheetName val="Hours &amp; D costs"/>
      <sheetName val="판관(용역)"/>
      <sheetName val="대차대조표"/>
      <sheetName val="제-노임"/>
      <sheetName val="제직재"/>
      <sheetName val="부하계산서"/>
      <sheetName val="부하(성남)"/>
      <sheetName val="노임단가"/>
      <sheetName val="부재료"/>
      <sheetName val="설직재-1"/>
      <sheetName val="AAVR-IL"/>
      <sheetName val="CP신한"/>
      <sheetName val="합판1-4"/>
      <sheetName val="제조경비"/>
      <sheetName val="시산표"/>
      <sheetName val="Menu_Link"/>
      <sheetName val="comps LFY+"/>
      <sheetName val="HDI implied"/>
      <sheetName val="2001년12월말-실지-테이블"/>
      <sheetName val="SMD_Category"/>
      <sheetName val="data tổng hợp"/>
      <sheetName val="Lookups"/>
      <sheetName val="참조3) 기타"/>
      <sheetName val="96월경계_(2)2"/>
      <sheetName val="CTV_022"/>
      <sheetName val="mm_son_(계획)2"/>
      <sheetName val="결산검증(계획_바여)_(2)2"/>
      <sheetName val="00년_계획전망2"/>
      <sheetName val="Net_OH_SEU2"/>
      <sheetName val="Net_OH_SEK2"/>
      <sheetName val="7L_도전목표2"/>
      <sheetName val="7L_생산계획2"/>
      <sheetName val="1__Supplier_information2"/>
      <sheetName val="FAM4별_가격_산정_2"/>
      <sheetName val="sheet_1"/>
      <sheetName val="Справочники_интерфейса"/>
      <sheetName val="2005년_1월_인원(749명)_(4)"/>
      <sheetName val="2012年6월차이분석-북경_"/>
      <sheetName val="주간품질_이탈보고"/>
      <sheetName val="Daily_Trend_Jan"/>
      <sheetName val="主要型号_材料费_REF"/>
      <sheetName val="DECO_FRONT"/>
      <sheetName val="유효성_검증"/>
      <sheetName val="Tiziano_Gear_table"/>
      <sheetName val="주"/>
      <sheetName val="­D¾ìÅD¾0®ÉìÅD¾TA"/>
      <sheetName val="주?"/>
      <sheetName val="?????­D¾?ìÅD¾0®?É?ìÅD¾T?A"/>
      <sheetName val="주"/>
      <sheetName val="1_ROI산출_근거1"/>
      <sheetName val="산업은행_경영지표1"/>
      <sheetName val="Net_Sales_and_NIBT1"/>
      <sheetName val="Sales_Qty1"/>
      <sheetName val="_MASTER_PLAN_결재완료본_xlsx"/>
      <sheetName val="Type_samples"/>
      <sheetName val="System_NPV"/>
      <sheetName val="INV_STATUS"/>
      <sheetName val="Raw_DATA"/>
      <sheetName val="Daily_Schedule"/>
      <sheetName val="SI_Bracket_Motor与前面板固定困难改善_xlsx"/>
      <sheetName val="OH_목간표"/>
      <sheetName val="QULIFICATION_Cover"/>
      <sheetName val="05-26_Info"/>
      <sheetName val="KPI_TREND"/>
      <sheetName val="거품감지_및_제거사양"/>
      <sheetName val="총괄속보_XLS"/>
      <sheetName val="B053_(990701)공정실적PP%계산"/>
      <sheetName val="Sheet2_(2)"/>
      <sheetName val="주_"/>
      <sheetName val="_____­D¾_ìÅD¾0®_É_ìÅD¾T_A"/>
      <sheetName val="9495매손_(2)3"/>
      <sheetName val="Ⅱ부서별계정_(2)3"/>
      <sheetName val="Ⅱ부서별계정_(3)3"/>
      <sheetName val="INDIRECT_OEM3"/>
      <sheetName val="1__5월계정별총실적3"/>
      <sheetName val="2__5월주요계정별실적3"/>
      <sheetName val="팀별비상대책(案)-Ⅰ_요약3"/>
      <sheetName val="Ⅱ_주요항목별-복리후생3"/>
      <sheetName val="과제_진행_현황_정리3"/>
      <sheetName val="참석자_List3"/>
      <sheetName val="잠재프로젝트_입력_1_3"/>
      <sheetName val="공수_방산원가_양식3"/>
      <sheetName val="공수_raw_data3"/>
      <sheetName val="국산화율_(2)3"/>
      <sheetName val="ILS_시험장비_개발비용3"/>
      <sheetName val="ILS_시험장비_개발_공수_재료비_경비3"/>
      <sheetName val="Weekly_Ship2"/>
      <sheetName val="계정별_data2"/>
      <sheetName val="13-1_매출_기여도2"/>
      <sheetName val="96월경계_(2)3"/>
      <sheetName val="일별_가동효율2"/>
      <sheetName val="All_Variables2"/>
      <sheetName val="Salary_Scheam2"/>
      <sheetName val="Achivement_Target2"/>
      <sheetName val="검토서_양식2"/>
      <sheetName val="일_이탈보고2"/>
      <sheetName val="CTV_023"/>
      <sheetName val="DPS_NO_9912-2K12291"/>
      <sheetName val="할증_1"/>
      <sheetName val="mm_son_(계획)3"/>
      <sheetName val="결산검증(계획_바여)_(2)3"/>
      <sheetName val="00년_계획전망3"/>
      <sheetName val="Net_OH_SEU3"/>
      <sheetName val="Net_OH_SEK3"/>
      <sheetName val="7L_도전목표3"/>
      <sheetName val="7L_생산계획3"/>
      <sheetName val="1__Supplier_information3"/>
      <sheetName val="FAM4별_가격_산정_3"/>
      <sheetName val="기본_정보1"/>
      <sheetName val="Note_21"/>
      <sheetName val="계측기_소요량1"/>
      <sheetName val="sheet_11"/>
      <sheetName val="Справочники_интерфейса1"/>
      <sheetName val="2005년_1월_인원(749명)_(4)1"/>
      <sheetName val="2012年6월차이분석-북경_1"/>
      <sheetName val="주간품질_이탈보고1"/>
      <sheetName val="Daily_Trend_Jan1"/>
      <sheetName val="主要型号_材料费_REF1"/>
      <sheetName val="DECO_FRONT1"/>
      <sheetName val="유효성_검증1"/>
      <sheetName val="Tiziano_Gear_table1"/>
      <sheetName val="1_ROI산출_근거2"/>
      <sheetName val="산업은행_경영지표2"/>
      <sheetName val="Net_Sales_and_NIBT2"/>
      <sheetName val="Sales_Qty2"/>
      <sheetName val="_MASTER_PLAN_결재완료본_xlsx1"/>
      <sheetName val="Type_samples1"/>
      <sheetName val="System_NPV1"/>
      <sheetName val="INV_STATUS1"/>
      <sheetName val="Raw_DATA1"/>
      <sheetName val="Daily_Schedule1"/>
      <sheetName val="SI_Bracket_Motor与前面板固定困难改善_xls1"/>
      <sheetName val="OH_목간표1"/>
      <sheetName val="QULIFICATION_Cover1"/>
      <sheetName val="05-26_Info1"/>
      <sheetName val="KPI_TREND1"/>
      <sheetName val="거품감지_및_제거사양1"/>
      <sheetName val="총괄속보_XLS1"/>
      <sheetName val="B053_(990701)공정실적PP%계산1"/>
      <sheetName val="Sheet2_(2)1"/>
      <sheetName val="9495매손_(2)4"/>
      <sheetName val="Ⅱ부서별계정_(2)4"/>
      <sheetName val="Ⅱ부서별계정_(3)4"/>
      <sheetName val="INDIRECT_OEM4"/>
      <sheetName val="1__5월계정별총실적4"/>
      <sheetName val="2__5월주요계정별실적4"/>
      <sheetName val="팀별비상대책(案)-Ⅰ_요약4"/>
      <sheetName val="Ⅱ_주요항목별-복리후생4"/>
      <sheetName val="과제_진행_현황_정리4"/>
      <sheetName val="참석자_List4"/>
      <sheetName val="잠재프로젝트_입력_1_4"/>
      <sheetName val="공수_방산원가_양식4"/>
      <sheetName val="공수_raw_data4"/>
      <sheetName val="국산화율_(2)4"/>
      <sheetName val="ILS_시험장비_개발비용4"/>
      <sheetName val="ILS_시험장비_개발_공수_재료비_경비4"/>
      <sheetName val="Weekly_Ship3"/>
      <sheetName val="계정별_data3"/>
      <sheetName val="13-1_매출_기여도3"/>
      <sheetName val="96월경계_(2)4"/>
      <sheetName val="일별_가동효율3"/>
      <sheetName val="All_Variables3"/>
      <sheetName val="Salary_Scheam3"/>
      <sheetName val="Achivement_Target3"/>
      <sheetName val="검토서_양식3"/>
      <sheetName val="일_이탈보고3"/>
      <sheetName val="CTV_024"/>
      <sheetName val="DPS_NO_9912-2K12292"/>
      <sheetName val="할증_2"/>
      <sheetName val="mm_son_(계획)4"/>
      <sheetName val="결산검증(계획_바여)_(2)4"/>
      <sheetName val="00년_계획전망4"/>
      <sheetName val="Net_OH_SEU4"/>
      <sheetName val="Net_OH_SEK4"/>
      <sheetName val="7L_도전목표4"/>
      <sheetName val="7L_생산계획4"/>
      <sheetName val="1__Supplier_information4"/>
      <sheetName val="FAM4별_가격_산정_4"/>
      <sheetName val="기본_정보2"/>
      <sheetName val="Note_22"/>
      <sheetName val="계측기_소요량2"/>
      <sheetName val="sheet_12"/>
      <sheetName val="Справочники_интерфейса2"/>
      <sheetName val="2005년_1월_인원(749명)_(4)2"/>
      <sheetName val="2012年6월차이분석-북경_2"/>
      <sheetName val="주간품질_이탈보고2"/>
      <sheetName val="Daily_Trend_Jan2"/>
      <sheetName val="主要型号_材料费_REF2"/>
      <sheetName val="DECO_FRONT2"/>
      <sheetName val="유효성_검증2"/>
      <sheetName val="Tiziano_Gear_table2"/>
      <sheetName val="1_ROI산출_근거3"/>
      <sheetName val="산업은행_경영지표3"/>
      <sheetName val="Net_Sales_and_NIBT3"/>
      <sheetName val="Sales_Qty3"/>
      <sheetName val="_MASTER_PLAN_결재완료본_xlsx2"/>
      <sheetName val="Type_samples2"/>
      <sheetName val="System_NPV2"/>
      <sheetName val="INV_STATUS2"/>
      <sheetName val="Raw_DATA2"/>
      <sheetName val="Daily_Schedule2"/>
      <sheetName val="SI_Bracket_Motor与前面板固定困难改善_xls2"/>
      <sheetName val="OH_목간표2"/>
      <sheetName val="QULIFICATION_Cover2"/>
      <sheetName val="05-26_Info2"/>
      <sheetName val="KPI_TREND2"/>
      <sheetName val="거품감지_및_제거사양2"/>
      <sheetName val="총괄속보_XLS2"/>
      <sheetName val="B053_(990701)공정실적PP%계산2"/>
      <sheetName val="Sheet2_(2)2"/>
      <sheetName val="금주 Issue"/>
      <sheetName val="수입부품"/>
      <sheetName val="Gross Margin"/>
      <sheetName val="★부서별_비용현황(계획,실적,전실행)"/>
      <sheetName val="★부서별_비용현황(계획,실적,전실행)1"/>
      <sheetName val="★부서별_비용현황(계획,실적,전실행)2"/>
      <sheetName val="TT35"/>
      <sheetName val="BTS_PBA"/>
      <sheetName val="BSC_PBA"/>
      <sheetName val="12월 기타"/>
      <sheetName val="1차 내역서"/>
      <sheetName val="주_x005f_x005f_x005f_x005f_x005f_x005f_x005f_x005f_x005f"/>
      <sheetName val="_x005f_x005f_x005f_x005f_x005f_x005f_x005f_x005f_x005f_x005f_"/>
      <sheetName val="____x005f_x005f_x005f_x005f_x005f_x005f_x005f_x005f_x00"/>
      <sheetName val="SSPLC대상3과_x005f_x005f_x00"/>
      <sheetName val="_x0000__x0000__x0000__x0001__x0"/>
      <sheetName val="____x0001____x0008_­D¾_x0004___"/>
      <sheetName val="_x005f_x0000__x005f_x0000__x005"/>
      <sheetName val="____x005f_x0001____x005f_x0008_"/>
      <sheetName val="주_x005f_x005f_x005f_x0002__x005"/>
      <sheetName val="_x005f_x005f_x005f_x0000__x005f"/>
      <sheetName val="____x005f_x005f_x005f_x0001____"/>
      <sheetName val="주_x005f_x005f_x005f_x005f_x005f"/>
      <sheetName val="_x005f_x005f_x005f_x005f_"/>
      <sheetName val="____x005f_x005f_x005f_x005f_x00"/>
      <sheetName val="LISTAS"/>
      <sheetName val="참고_18년"/>
      <sheetName val="List"/>
      <sheetName val="seg_tool"/>
      <sheetName val="BA"/>
      <sheetName val="CUR"/>
      <sheetName val="Payment"/>
      <sheetName val="Cost center"/>
      <sheetName val="Product"/>
      <sheetName val="aux"/>
      <sheetName val="환율"/>
      <sheetName val="기준정보"/>
      <sheetName val="T0a 기준정보(List)"/>
      <sheetName val="T0b 기준정보(List)"/>
      <sheetName val="T09 기준정보(List)"/>
      <sheetName val="???????-BLDG"/>
      <sheetName val="구분"/>
      <sheetName val="9495매손_(2)5"/>
      <sheetName val="Ⅱ부서별계정_(2)5"/>
      <sheetName val="Ⅱ부서별계정_(3)5"/>
      <sheetName val="INDIRECT_OEM5"/>
      <sheetName val="1__5월계정별총실적5"/>
      <sheetName val="2__5월주요계정별실적5"/>
      <sheetName val="팀별비상대책(案)-Ⅰ_요약5"/>
      <sheetName val="Ⅱ_주요항목별-복리후생5"/>
      <sheetName val="과제_진행_현황_정리5"/>
      <sheetName val="참석자_List5"/>
      <sheetName val="잠재프로젝트_입력_1_5"/>
      <sheetName val="공수_방산원가_양식5"/>
      <sheetName val="공수_raw_data5"/>
      <sheetName val="국산화율_(2)5"/>
      <sheetName val="ILS_시험장비_개발비용5"/>
      <sheetName val="ILS_시험장비_개발_공수_재료비_경비5"/>
      <sheetName val="Weekly_Ship4"/>
      <sheetName val="계정별_data4"/>
      <sheetName val="13-1_매출_기여도4"/>
      <sheetName val="96월경계_(2)5"/>
      <sheetName val="일별_가동효율4"/>
      <sheetName val="All_Variables4"/>
      <sheetName val="Salary_Scheam4"/>
      <sheetName val="Achivement_Target4"/>
      <sheetName val="검토서_양식4"/>
      <sheetName val="일_이탈보고4"/>
      <sheetName val="CTV_025"/>
      <sheetName val="DPS_NO_9912-2K12293"/>
      <sheetName val="할증_3"/>
      <sheetName val="mm_son_(계획)5"/>
      <sheetName val="결산검증(계획_바여)_(2)5"/>
      <sheetName val="00년_계획전망5"/>
      <sheetName val="Net_OH_SEU5"/>
      <sheetName val="Net_OH_SEK5"/>
      <sheetName val="7L_도전목표5"/>
      <sheetName val="7L_생산계획5"/>
      <sheetName val="1__Supplier_information5"/>
      <sheetName val="FAM4별_가격_산정_5"/>
      <sheetName val="기본_정보3"/>
      <sheetName val="Note_23"/>
      <sheetName val="계측기_소요량3"/>
      <sheetName val="sheet_13"/>
      <sheetName val="Справочники_интерфейса3"/>
      <sheetName val="2005년_1월_인원(749명)_(4)3"/>
      <sheetName val="2012年6월차이분석-북경_3"/>
      <sheetName val="주간품질_이탈보고3"/>
      <sheetName val="Daily_Trend_Jan3"/>
      <sheetName val="主要型号_材料费_REF3"/>
      <sheetName val="DECO_FRONT3"/>
      <sheetName val="유효성_검증3"/>
      <sheetName val="Tiziano_Gear_table3"/>
      <sheetName val="1_ROI산출_근거4"/>
      <sheetName val="산업은행_경영지표4"/>
      <sheetName val="Net_Sales_and_NIBT4"/>
      <sheetName val="Sales_Qty4"/>
      <sheetName val="_MASTER_PLAN_결재완료본_xlsx3"/>
      <sheetName val="Type_samples3"/>
      <sheetName val="System_NPV3"/>
      <sheetName val="INV_STATUS3"/>
      <sheetName val="Raw_DATA3"/>
      <sheetName val="Daily_Schedule3"/>
      <sheetName val="SI_Bracket_Motor与前面板固定困难改善_xls3"/>
      <sheetName val="OH_목간표3"/>
      <sheetName val="QULIFICATION_Cover3"/>
      <sheetName val="05-26_Info3"/>
      <sheetName val="KPI_TREND3"/>
      <sheetName val="거품감지_및_제거사양3"/>
      <sheetName val="총괄속보_XLS3"/>
      <sheetName val="B053_(990701)공정실적PP%계산3"/>
      <sheetName val="Sheet2_(2)3"/>
      <sheetName val="9495매손_(2)6"/>
      <sheetName val="Ⅱ부서별계정_(2)6"/>
      <sheetName val="Ⅱ부서별계정_(3)6"/>
      <sheetName val="INDIRECT_OEM6"/>
      <sheetName val="1__5월계정별총실적6"/>
      <sheetName val="2__5월주요계정별실적6"/>
      <sheetName val="팀별비상대책(案)-Ⅰ_요약6"/>
      <sheetName val="Ⅱ_주요항목별-복리후생6"/>
      <sheetName val="과제_진행_현황_정리6"/>
      <sheetName val="참석자_List6"/>
      <sheetName val="잠재프로젝트_입력_1_6"/>
      <sheetName val="공수_방산원가_양식6"/>
      <sheetName val="공수_raw_data6"/>
      <sheetName val="국산화율_(2)6"/>
      <sheetName val="ILS_시험장비_개발비용6"/>
      <sheetName val="ILS_시험장비_개발_공수_재료비_경비6"/>
      <sheetName val="Weekly_Ship5"/>
      <sheetName val="계정별_data5"/>
      <sheetName val="13-1_매출_기여도5"/>
      <sheetName val="96월경계_(2)6"/>
      <sheetName val="일별_가동효율5"/>
      <sheetName val="All_Variables5"/>
      <sheetName val="Salary_Scheam5"/>
      <sheetName val="Achivement_Target5"/>
      <sheetName val="검토서_양식5"/>
      <sheetName val="일_이탈보고5"/>
      <sheetName val="CTV_026"/>
      <sheetName val="DPS_NO_9912-2K12294"/>
      <sheetName val="할증_4"/>
      <sheetName val="mm_son_(계획)6"/>
      <sheetName val="결산검증(계획_바여)_(2)6"/>
      <sheetName val="00년_계획전망6"/>
      <sheetName val="Net_OH_SEU6"/>
      <sheetName val="Net_OH_SEK6"/>
      <sheetName val="7L_도전목표6"/>
      <sheetName val="7L_생산계획6"/>
      <sheetName val="1__Supplier_information6"/>
      <sheetName val="FAM4별_가격_산정_6"/>
      <sheetName val="기본_정보4"/>
      <sheetName val="Note_24"/>
      <sheetName val="계측기_소요량4"/>
      <sheetName val="sheet_14"/>
      <sheetName val="Справочники_интерфейса4"/>
      <sheetName val="2005년_1월_인원(749명)_(4)4"/>
      <sheetName val="2012年6월차이분석-북경_4"/>
      <sheetName val="주간품질_이탈보고4"/>
      <sheetName val="Daily_Trend_Jan4"/>
      <sheetName val="主要型号_材料费_REF4"/>
      <sheetName val="DECO_FRONT4"/>
      <sheetName val="유효성_검증4"/>
      <sheetName val="Tiziano_Gear_table4"/>
      <sheetName val="1_ROI산출_근거5"/>
      <sheetName val="산업은행_경영지표5"/>
      <sheetName val="Net_Sales_and_NIBT5"/>
      <sheetName val="Sales_Qty5"/>
      <sheetName val="_MASTER_PLAN_결재완료본_xlsx4"/>
      <sheetName val="Type_samples4"/>
      <sheetName val="System_NPV4"/>
      <sheetName val="INV_STATUS4"/>
      <sheetName val="Raw_DATA4"/>
      <sheetName val="Daily_Schedule4"/>
      <sheetName val="SI_Bracket_Motor与前面板固定困难改善_xls4"/>
      <sheetName val="OH_목간표4"/>
      <sheetName val="QULIFICATION_Cover4"/>
      <sheetName val="05-26_Info4"/>
      <sheetName val="KPI_TREND4"/>
      <sheetName val="거품감지_및_제거사양4"/>
      <sheetName val="총괄속보_XLS4"/>
      <sheetName val="B053_(990701)공정실적PP%계산4"/>
      <sheetName val="Sheet2_(2)4"/>
      <sheetName val="통관수수료_인하내역_(2)"/>
      <sheetName val="Gear_Tol_&amp;_Design_Factor"/>
      <sheetName val="참고#1__경비계정_목록"/>
      <sheetName val="(안내)계정,_조직,_화폐"/>
      <sheetName val="업로드_기준정보_(T03)"/>
      <sheetName val="(안내)계정,_조직,_화폐,_과제"/>
      <sheetName val="부문별_CCTR_및_계정목록"/>
      <sheetName val="#2_부문별_CCTR_및_계정목록"/>
      <sheetName val="ACC_NW"/>
      <sheetName val="II_SYS"/>
      <sheetName val="12年国庆目标_(备份-原始)"/>
      <sheetName val="drop_down"/>
      <sheetName val="1_1_EQP_A"/>
      <sheetName val="1_2_EQP_B"/>
      <sheetName val="1_4_EQP_D"/>
      <sheetName val="해외MGT_"/>
      <sheetName val="CHANNEL_PROFILE"/>
      <sheetName val="Sheet1_(3)"/>
      <sheetName val="PAY_REGISTER~Input_Values"/>
      <sheetName val="Belt_Status-Overall"/>
      <sheetName val="설계변경_유형"/>
      <sheetName val="2_MKT'G_Expense"/>
      <sheetName val="제조직_Pos'정의"/>
      <sheetName val="Master_Data"/>
      <sheetName val="vendor_register"/>
      <sheetName val="통관수수료_인하내역_(2)1"/>
      <sheetName val="Gear_Tol_&amp;_Design_Factor1"/>
      <sheetName val="참고#1__경비계정_목록1"/>
      <sheetName val="(안내)계정,_조직,_화폐1"/>
      <sheetName val="업로드_기준정보_(T03)1"/>
      <sheetName val="(안내)계정,_조직,_화폐,_과제1"/>
      <sheetName val="부문별_CCTR_및_계정목록1"/>
      <sheetName val="#2_부문별_CCTR_및_계정목록1"/>
      <sheetName val="ACC_NW1"/>
      <sheetName val="II_SYS1"/>
      <sheetName val="12年国庆目标_(备份-原始)1"/>
      <sheetName val="drop_down1"/>
      <sheetName val="1_1_EQP_A1"/>
      <sheetName val="1_2_EQP_B1"/>
      <sheetName val="1_4_EQP_D1"/>
      <sheetName val="해외MGT_1"/>
      <sheetName val="CHANNEL_PROFILE1"/>
      <sheetName val="Sheet1_(3)1"/>
      <sheetName val="PAY_REGISTER~Input_Values1"/>
      <sheetName val="Belt_Status-Overall1"/>
      <sheetName val="설계변경_유형1"/>
      <sheetName val="2_MKT'G_Expense1"/>
      <sheetName val="제조직_Pos'정의1"/>
      <sheetName val="Master_Data1"/>
      <sheetName val="vendor_register1"/>
      <sheetName val="9495매손_(2)7"/>
      <sheetName val="Ⅱ부서별계정_(2)7"/>
      <sheetName val="Ⅱ부서별계정_(3)7"/>
      <sheetName val="INDIRECT_OEM7"/>
      <sheetName val="1__5월계정별총실적7"/>
      <sheetName val="2__5월주요계정별실적7"/>
      <sheetName val="팀별비상대책(案)-Ⅰ_요약7"/>
      <sheetName val="Ⅱ_주요항목별-복리후생7"/>
      <sheetName val="과제_진행_현황_정리7"/>
      <sheetName val="참석자_List7"/>
      <sheetName val="잠재프로젝트_입력_1_7"/>
      <sheetName val="공수_방산원가_양식7"/>
      <sheetName val="공수_raw_data7"/>
      <sheetName val="국산화율_(2)7"/>
      <sheetName val="ILS_시험장비_개발비용7"/>
      <sheetName val="ILS_시험장비_개발_공수_재료비_경비7"/>
      <sheetName val="Weekly_Ship6"/>
      <sheetName val="계정별_data6"/>
      <sheetName val="13-1_매출_기여도6"/>
      <sheetName val="96월경계_(2)7"/>
      <sheetName val="일별_가동효율6"/>
      <sheetName val="All_Variables6"/>
      <sheetName val="Salary_Scheam6"/>
      <sheetName val="Achivement_Target6"/>
      <sheetName val="검토서_양식6"/>
      <sheetName val="일_이탈보고6"/>
      <sheetName val="CTV_027"/>
      <sheetName val="DPS_NO_9912-2K12295"/>
      <sheetName val="할증_5"/>
      <sheetName val="mm_son_(계획)7"/>
      <sheetName val="결산검증(계획_바여)_(2)7"/>
      <sheetName val="00년_계획전망7"/>
      <sheetName val="Net_OH_SEU7"/>
      <sheetName val="Net_OH_SEK7"/>
      <sheetName val="7L_도전목표7"/>
      <sheetName val="7L_생산계획7"/>
      <sheetName val="1__Supplier_information7"/>
      <sheetName val="FAM4별_가격_산정_7"/>
      <sheetName val="기본_정보5"/>
      <sheetName val="Note_25"/>
      <sheetName val="계측기_소요량5"/>
      <sheetName val="sheet_15"/>
      <sheetName val="Справочники_интерфейса5"/>
      <sheetName val="2005년_1월_인원(749명)_(4)5"/>
      <sheetName val="2012年6월차이분석-북경_5"/>
      <sheetName val="주간품질_이탈보고5"/>
      <sheetName val="Daily_Trend_Jan5"/>
      <sheetName val="主要型号_材料费_REF5"/>
      <sheetName val="DECO_FRONT5"/>
      <sheetName val="유효성_검증5"/>
      <sheetName val="Tiziano_Gear_table5"/>
      <sheetName val="1_ROI산출_근거6"/>
      <sheetName val="산업은행_경영지표6"/>
      <sheetName val="Net_Sales_and_NIBT6"/>
      <sheetName val="Sales_Qty6"/>
      <sheetName val="_MASTER_PLAN_결재완료본_xlsx5"/>
      <sheetName val="Type_samples5"/>
      <sheetName val="System_NPV5"/>
      <sheetName val="INV_STATUS5"/>
      <sheetName val="Raw_DATA5"/>
      <sheetName val="Daily_Schedule5"/>
      <sheetName val="SI_Bracket_Motor与前面板固定困难改善_xls5"/>
      <sheetName val="OH_목간표5"/>
      <sheetName val="QULIFICATION_Cover5"/>
      <sheetName val="05-26_Info5"/>
      <sheetName val="KPI_TREND5"/>
      <sheetName val="거품감지_및_제거사양5"/>
      <sheetName val="총괄속보_XLS5"/>
      <sheetName val="B053_(990701)공정실적PP%계산5"/>
      <sheetName val="Sheet2_(2)5"/>
      <sheetName val="통관수수료_인하내역_(2)2"/>
      <sheetName val="Gear_Tol_&amp;_Design_Factor2"/>
      <sheetName val="참고#1__경비계정_목록2"/>
      <sheetName val="(안내)계정,_조직,_화폐2"/>
      <sheetName val="업로드_기준정보_(T03)2"/>
      <sheetName val="(안내)계정,_조직,_화폐,_과제2"/>
      <sheetName val="부문별_CCTR_및_계정목록2"/>
      <sheetName val="#2_부문별_CCTR_및_계정목록2"/>
      <sheetName val="ACC_NW2"/>
      <sheetName val="II_SYS2"/>
      <sheetName val="12年国庆目标_(备份-原始)2"/>
      <sheetName val="drop_down2"/>
      <sheetName val="1_1_EQP_A2"/>
      <sheetName val="1_2_EQP_B2"/>
      <sheetName val="1_4_EQP_D2"/>
      <sheetName val="해외MGT_2"/>
      <sheetName val="CHANNEL_PROFILE2"/>
      <sheetName val="Sheet1_(3)2"/>
      <sheetName val="PAY_REGISTER~Input_Values2"/>
      <sheetName val="Belt_Status-Overall2"/>
      <sheetName val="설계변경_유형2"/>
      <sheetName val="2_MKT'G_Expense2"/>
      <sheetName val="제조직_Pos'정의2"/>
      <sheetName val="Master_Data2"/>
      <sheetName val="vendor_register2"/>
      <sheetName val="선수금(29)"/>
      <sheetName val="制作说明"/>
      <sheetName val="FILTROS"/>
      <sheetName val="Filter"/>
      <sheetName val="3.일반사상"/>
      <sheetName val="予算計画"/>
      <sheetName val="summary STOCK AMT"/>
      <sheetName val="Theo dõi sản lượng ngày, #, màu"/>
      <sheetName val="BCVN(T12)"/>
      <sheetName val="★부서별_비용현황(계획,실적,전실행)3"/>
      <sheetName val="Price_list"/>
      <sheetName val="T03_기준정보"/>
      <sheetName val="T04_기준정보"/>
      <sheetName val="T06_기준정보(List)"/>
      <sheetName val="T05_기준정보"/>
      <sheetName val="T06_기준정보"/>
      <sheetName val="T07_기준정보(List)"/>
      <sheetName val="T08_기준정보(List)"/>
      <sheetName val="Data_Validation_Fields"/>
      <sheetName val="수율실적,_전망"/>
      <sheetName val="영업_일1"/>
      <sheetName val="Hours_&amp;_D_costs"/>
      <sheetName val="comps_LFY+"/>
      <sheetName val="HDI_implied"/>
      <sheetName val="data_tổng_hợp"/>
      <sheetName val="참조3)_기타"/>
      <sheetName val="12월_기타"/>
      <sheetName val="1차_내역서"/>
      <sheetName val="_x0"/>
      <sheetName val="_____­D¾__"/>
      <sheetName val="Cost_center"/>
      <sheetName val="금주_Issue"/>
      <sheetName val="K55수출"/>
      <sheetName val="★부서별_비용현황(계획,실적,전실행)4"/>
      <sheetName val="★부서별_비용현황(계획,실적,전실행)5"/>
      <sheetName val="T0C 기준정보(List)"/>
      <sheetName val="T04 기준정보(List)"/>
      <sheetName val="(참고)출장비 parameter"/>
      <sheetName val="★"/>
      <sheetName val="REF"/>
      <sheetName val="B053 (990701)공정능력PC%계산"/>
      <sheetName val="당좌예금"/>
      <sheetName val="FDR-증상별 Trend"/>
      <sheetName val="사용부품 분석"/>
      <sheetName val="TSE_AR5000 STD4_160108.xlsx"/>
      <sheetName val="정보기준"/>
      <sheetName val="가이드 정의"/>
      <sheetName val="T03_기준정보1"/>
      <sheetName val="T04_기준정보1"/>
      <sheetName val="T06_기준정보(List)1"/>
      <sheetName val="T05_기준정보1"/>
      <sheetName val="T06_기준정보1"/>
      <sheetName val="T07_기준정보(List)1"/>
      <sheetName val="T08_기준정보(List)1"/>
      <sheetName val="Price_list1"/>
      <sheetName val="Data_Validation_Fields1"/>
      <sheetName val="T03_기준정보2"/>
      <sheetName val="T04_기준정보2"/>
      <sheetName val="T06_기준정보(List)2"/>
      <sheetName val="T05_기준정보2"/>
      <sheetName val="T06_기준정보2"/>
      <sheetName val="T07_기준정보(List)2"/>
      <sheetName val="T08_기준정보(List)2"/>
      <sheetName val="Price_list2"/>
      <sheetName val="Data_Validation_Fields2"/>
      <sheetName val="통관수수료_인하내역_(2)3"/>
      <sheetName val="drop_down3"/>
      <sheetName val="12年国庆目标_(备份-原始)3"/>
      <sheetName val="참고#1__경비계정_목록3"/>
      <sheetName val="(안내)계정,_조직,_화폐3"/>
      <sheetName val="업로드_기준정보_(T03)3"/>
      <sheetName val="(안내)계정,_조직,_화폐,_과제3"/>
      <sheetName val="부문별_CCTR_및_계정목록3"/>
      <sheetName val="#2_부문별_CCTR_및_계정목록3"/>
      <sheetName val="Gear_Tol_&amp;_Design_Factor3"/>
      <sheetName val="ACC_NW3"/>
      <sheetName val="II_SYS3"/>
      <sheetName val="1_1_EQP_A3"/>
      <sheetName val="1_2_EQP_B3"/>
      <sheetName val="1_4_EQP_D3"/>
      <sheetName val="해외MGT_3"/>
      <sheetName val="CHANNEL_PROFILE3"/>
      <sheetName val="Sheet1_(3)3"/>
      <sheetName val="PAY_REGISTER~Input_Values3"/>
      <sheetName val="Belt_Status-Overall3"/>
      <sheetName val="설계변경_유형3"/>
      <sheetName val="제조직_Pos'정의3"/>
      <sheetName val="T03_기준정보3"/>
      <sheetName val="T04_기준정보3"/>
      <sheetName val="T06_기준정보(List)3"/>
      <sheetName val="T05_기준정보3"/>
      <sheetName val="T06_기준정보3"/>
      <sheetName val="T07_기준정보(List)3"/>
      <sheetName val="T08_기준정보(List)3"/>
      <sheetName val="Price_list3"/>
      <sheetName val="Data_Validation_Fields3"/>
      <sheetName val="2_MKT'G_Expense3"/>
      <sheetName val="Master_Data3"/>
      <sheetName val="통관수수료_인하내역_(2)4"/>
      <sheetName val="drop_down4"/>
      <sheetName val="12年国庆目标_(备份-原始)4"/>
      <sheetName val="참고#1__경비계정_목록4"/>
      <sheetName val="(안내)계정,_조직,_화폐4"/>
      <sheetName val="업로드_기준정보_(T03)4"/>
      <sheetName val="(안내)계정,_조직,_화폐,_과제4"/>
      <sheetName val="부문별_CCTR_및_계정목록4"/>
      <sheetName val="#2_부문별_CCTR_및_계정목록4"/>
      <sheetName val="Gear_Tol_&amp;_Design_Factor4"/>
      <sheetName val="ACC_NW4"/>
      <sheetName val="II_SYS4"/>
      <sheetName val="1_1_EQP_A4"/>
      <sheetName val="1_2_EQP_B4"/>
      <sheetName val="1_4_EQP_D4"/>
      <sheetName val="해외MGT_4"/>
      <sheetName val="CHANNEL_PROFILE4"/>
      <sheetName val="Sheet1_(3)4"/>
      <sheetName val="PAY_REGISTER~Input_Values4"/>
      <sheetName val="Belt_Status-Overall4"/>
      <sheetName val="설계변경_유형4"/>
      <sheetName val="제조직_Pos'정의4"/>
      <sheetName val="T03_기준정보4"/>
      <sheetName val="T04_기준정보4"/>
      <sheetName val="T06_기준정보(List)4"/>
      <sheetName val="T05_기준정보4"/>
      <sheetName val="T06_기준정보4"/>
      <sheetName val="T07_기준정보(List)4"/>
      <sheetName val="T08_기준정보(List)4"/>
      <sheetName val="Price_list4"/>
      <sheetName val="Data_Validation_Fields4"/>
      <sheetName val="2_MKT'G_Expense4"/>
      <sheetName val="Master_Data4"/>
      <sheetName val="9495매손_(2)8"/>
      <sheetName val="통관수수료_인하내역_(2)5"/>
      <sheetName val="drop_down5"/>
      <sheetName val="12年国庆目标_(备份-原始)5"/>
      <sheetName val="참고#1__경비계정_목록5"/>
      <sheetName val="(안내)계정,_조직,_화폐5"/>
      <sheetName val="업로드_기준정보_(T03)5"/>
      <sheetName val="(안내)계정,_조직,_화폐,_과제5"/>
      <sheetName val="부문별_CCTR_및_계정목록5"/>
      <sheetName val="#2_부문별_CCTR_및_계정목록5"/>
      <sheetName val="Gear_Tol_&amp;_Design_Factor5"/>
      <sheetName val="ACC_NW5"/>
      <sheetName val="II_SYS5"/>
      <sheetName val="1_1_EQP_A5"/>
      <sheetName val="1_2_EQP_B5"/>
      <sheetName val="1_4_EQP_D5"/>
      <sheetName val="해외MGT_5"/>
      <sheetName val="CHANNEL_PROFILE5"/>
      <sheetName val="Sheet1_(3)5"/>
      <sheetName val="PAY_REGISTER~Input_Values5"/>
      <sheetName val="Belt_Status-Overall5"/>
      <sheetName val="설계변경_유형5"/>
      <sheetName val="제조직_Pos'정의5"/>
      <sheetName val="T03_기준정보5"/>
      <sheetName val="T04_기준정보5"/>
      <sheetName val="T06_기준정보(List)5"/>
      <sheetName val="T05_기준정보5"/>
      <sheetName val="T06_기준정보5"/>
      <sheetName val="T07_기준정보(List)5"/>
      <sheetName val="T08_기준정보(List)5"/>
      <sheetName val="Price_list5"/>
      <sheetName val="Data_Validation_Fields5"/>
      <sheetName val="2_MKT'G_Expense5"/>
      <sheetName val="Master_Data5"/>
      <sheetName val="Ⅱ부서별계정_(2)8"/>
      <sheetName val="Ⅱ부서별계정_(3)8"/>
      <sheetName val="INDIRECT_OEM8"/>
      <sheetName val="1__5월계정별총실적8"/>
      <sheetName val="2__5월주요계정별실적8"/>
      <sheetName val="팀별비상대책(案)-Ⅰ_요약8"/>
      <sheetName val="Ⅱ_주요항목별-복리후생8"/>
      <sheetName val="과제_진행_현황_정리8"/>
      <sheetName val="참석자_List8"/>
      <sheetName val="잠재프로젝트_입력_1_8"/>
      <sheetName val="공수_방산원가_양식8"/>
      <sheetName val="공수_raw_data8"/>
      <sheetName val="국산화율_(2)8"/>
      <sheetName val="ILS_시험장비_개발비용8"/>
      <sheetName val="ILS_시험장비_개발_공수_재료비_경비8"/>
      <sheetName val="Weekly_Ship7"/>
      <sheetName val="계정별_data7"/>
      <sheetName val="13-1_매출_기여도7"/>
      <sheetName val="96월경계_(2)8"/>
      <sheetName val="일별_가동효율7"/>
      <sheetName val="All_Variables7"/>
      <sheetName val="Salary_Scheam7"/>
      <sheetName val="Achivement_Target7"/>
      <sheetName val="검토서_양식7"/>
      <sheetName val="일_이탈보고7"/>
      <sheetName val="CTV_028"/>
      <sheetName val="DPS_NO_9912-2K12296"/>
      <sheetName val="할증_6"/>
      <sheetName val="mm_son_(계획)8"/>
      <sheetName val="결산검증(계획_바여)_(2)8"/>
      <sheetName val="00년_계획전망8"/>
      <sheetName val="Net_OH_SEU8"/>
      <sheetName val="Net_OH_SEK8"/>
      <sheetName val="7L_도전목표8"/>
      <sheetName val="7L_생산계획8"/>
      <sheetName val="1__Supplier_information8"/>
      <sheetName val="FAM4별_가격_산정_8"/>
      <sheetName val="기본_정보6"/>
      <sheetName val="Note_26"/>
      <sheetName val="계측기_소요량6"/>
      <sheetName val="sheet_16"/>
      <sheetName val="Справочники_интерфейса6"/>
      <sheetName val="2005년_1월_인원(749명)_(4)6"/>
      <sheetName val="2012年6월차이분석-북경_6"/>
      <sheetName val="주간품질_이탈보고6"/>
      <sheetName val="Daily_Trend_Jan6"/>
      <sheetName val="主要型号_材料费_REF6"/>
      <sheetName val="DECO_FRONT6"/>
      <sheetName val="유효성_검증6"/>
      <sheetName val="Tiziano_Gear_table6"/>
      <sheetName val="1_ROI산출_근거7"/>
      <sheetName val="산업은행_경영지표7"/>
      <sheetName val="Net_Sales_and_NIBT7"/>
      <sheetName val="Sales_Qty7"/>
      <sheetName val="_MASTER_PLAN_결재완료본_xlsx6"/>
      <sheetName val="Type_samples6"/>
      <sheetName val="System_NPV6"/>
      <sheetName val="INV_STATUS6"/>
      <sheetName val="Raw_DATA6"/>
      <sheetName val="Daily_Schedule6"/>
      <sheetName val="SI_Bracket_Motor与前面板固定困难改善_xls6"/>
      <sheetName val="OH_목간표6"/>
      <sheetName val="QULIFICATION_Cover6"/>
      <sheetName val="05-26_Info6"/>
      <sheetName val="KPI_TREND6"/>
      <sheetName val="거품감지_및_제거사양6"/>
      <sheetName val="총괄속보_XLS6"/>
      <sheetName val="B053_(990701)공정실적PP%계산6"/>
      <sheetName val="Sheet2_(2)6"/>
      <sheetName val="vendor_register3"/>
      <sheetName val="T0a_기준정보(List)"/>
      <sheetName val="T0b_기준정보(List)"/>
      <sheetName val="T09_기준정보(List)"/>
      <sheetName val="외주현황.wq1"/>
      <sheetName val="9495매손_(2)10"/>
      <sheetName val="Ⅱ부서별계정_(2)10"/>
      <sheetName val="Ⅱ부서별계정_(3)10"/>
      <sheetName val="INDIRECT_OEM10"/>
      <sheetName val="1__5월계정별총실적10"/>
      <sheetName val="2__5월주요계정별실적10"/>
      <sheetName val="팀별비상대책(案)-Ⅰ_요약10"/>
      <sheetName val="Ⅱ_주요항목별-복리후생10"/>
      <sheetName val="과제_진행_현황_정리10"/>
      <sheetName val="참석자_List10"/>
      <sheetName val="잠재프로젝트_입력_1_10"/>
      <sheetName val="공수_방산원가_양식10"/>
      <sheetName val="공수_raw_data10"/>
      <sheetName val="국산화율_(2)10"/>
      <sheetName val="ILS_시험장비_개발비용10"/>
      <sheetName val="ILS_시험장비_개발_공수_재료비_경비10"/>
      <sheetName val="Weekly_Ship9"/>
      <sheetName val="계정별_data9"/>
      <sheetName val="13-1_매출_기여도9"/>
      <sheetName val="96월경계_(2)10"/>
      <sheetName val="일별_가동효율9"/>
      <sheetName val="All_Variables9"/>
      <sheetName val="Salary_Scheam9"/>
      <sheetName val="Achivement_Target9"/>
      <sheetName val="검토서_양식9"/>
      <sheetName val="일_이탈보고9"/>
      <sheetName val="CTV_0210"/>
      <sheetName val="DPS_NO_9912-2K12298"/>
      <sheetName val="할증_8"/>
      <sheetName val="mm_son_(계획)10"/>
      <sheetName val="결산검증(계획_바여)_(2)10"/>
      <sheetName val="00년_계획전망10"/>
      <sheetName val="Net_OH_SEU10"/>
      <sheetName val="Net_OH_SEK10"/>
      <sheetName val="7L_도전목표10"/>
      <sheetName val="7L_생산계획10"/>
      <sheetName val="1__Supplier_information10"/>
      <sheetName val="FAM4별_가격_산정_10"/>
      <sheetName val="기본_정보8"/>
      <sheetName val="Note_28"/>
      <sheetName val="계측기_소요량8"/>
      <sheetName val="sheet_18"/>
      <sheetName val="Справочники_интерфейса8"/>
      <sheetName val="2005년_1월_인원(749명)_(4)8"/>
      <sheetName val="2012年6월차이분석-북경_8"/>
      <sheetName val="주간품질_이탈보고8"/>
      <sheetName val="Daily_Trend_Jan8"/>
      <sheetName val="主要型号_材料费_REF8"/>
      <sheetName val="DECO_FRONT8"/>
      <sheetName val="유효성_검증8"/>
      <sheetName val="Tiziano_Gear_table8"/>
      <sheetName val="1_ROI산출_근거9"/>
      <sheetName val="산업은행_경영지표9"/>
      <sheetName val="Net_Sales_and_NIBT9"/>
      <sheetName val="Sales_Qty9"/>
      <sheetName val="_MASTER_PLAN_결재완료본_xlsx8"/>
      <sheetName val="Type_samples8"/>
      <sheetName val="System_NPV8"/>
      <sheetName val="INV_STATUS8"/>
      <sheetName val="Raw_DATA8"/>
      <sheetName val="Daily_Schedule8"/>
      <sheetName val="SI_Bracket_Motor与前面板固定困难改善_xls8"/>
      <sheetName val="OH_목간표8"/>
      <sheetName val="QULIFICATION_Cover8"/>
      <sheetName val="05-26_Info8"/>
      <sheetName val="KPI_TREND8"/>
      <sheetName val="거품감지_및_제거사양8"/>
      <sheetName val="총괄속보_XLS8"/>
      <sheetName val="B053_(990701)공정실적PP%계산8"/>
      <sheetName val="Sheet2_(2)8"/>
      <sheetName val="★부서별_비용현황(계획,실적,전실행)7"/>
      <sheetName val="vendor_register5"/>
      <sheetName val="수율실적,_전망2"/>
      <sheetName val="영업_일12"/>
      <sheetName val="Hours_&amp;_D_costs2"/>
      <sheetName val="comps_LFY+2"/>
      <sheetName val="HDI_implied2"/>
      <sheetName val="12월_기타2"/>
      <sheetName val="data_tổng_hợp2"/>
      <sheetName val="참조3)_기타2"/>
      <sheetName val="1차_내역서2"/>
      <sheetName val="금주_Issue2"/>
      <sheetName val="Cost_center2"/>
      <sheetName val="T0a_기준정보(List)2"/>
      <sheetName val="T0b_기준정보(List)2"/>
      <sheetName val="T09_기준정보(List)2"/>
      <sheetName val="3_일반사상1"/>
      <sheetName val="summary_STOCK_AMT1"/>
      <sheetName val="Theo_dõi_sản_lượng_ngày,_#,_mà1"/>
      <sheetName val="T0C_기준정보(List)1"/>
      <sheetName val="T04_기준정보(List)1"/>
      <sheetName val="(참고)출장비_parameter1"/>
      <sheetName val="Gross_Margin1"/>
      <sheetName val="9495매손_(2)9"/>
      <sheetName val="Ⅱ부서별계정_(2)9"/>
      <sheetName val="Ⅱ부서별계정_(3)9"/>
      <sheetName val="INDIRECT_OEM9"/>
      <sheetName val="1__5월계정별총실적9"/>
      <sheetName val="2__5월주요계정별실적9"/>
      <sheetName val="팀별비상대책(案)-Ⅰ_요약9"/>
      <sheetName val="Ⅱ_주요항목별-복리후생9"/>
      <sheetName val="과제_진행_현황_정리9"/>
      <sheetName val="참석자_List9"/>
      <sheetName val="잠재프로젝트_입력_1_9"/>
      <sheetName val="공수_방산원가_양식9"/>
      <sheetName val="공수_raw_data9"/>
      <sheetName val="국산화율_(2)9"/>
      <sheetName val="ILS_시험장비_개발비용9"/>
      <sheetName val="ILS_시험장비_개발_공수_재료비_경비9"/>
      <sheetName val="Weekly_Ship8"/>
      <sheetName val="계정별_data8"/>
      <sheetName val="13-1_매출_기여도8"/>
      <sheetName val="96월경계_(2)9"/>
      <sheetName val="일별_가동효율8"/>
      <sheetName val="All_Variables8"/>
      <sheetName val="Salary_Scheam8"/>
      <sheetName val="Achivement_Target8"/>
      <sheetName val="검토서_양식8"/>
      <sheetName val="일_이탈보고8"/>
      <sheetName val="CTV_029"/>
      <sheetName val="DPS_NO_9912-2K12297"/>
      <sheetName val="할증_7"/>
      <sheetName val="mm_son_(계획)9"/>
      <sheetName val="결산검증(계획_바여)_(2)9"/>
      <sheetName val="00년_계획전망9"/>
      <sheetName val="Net_OH_SEU9"/>
      <sheetName val="Net_OH_SEK9"/>
      <sheetName val="7L_도전목표9"/>
      <sheetName val="7L_생산계획9"/>
      <sheetName val="1__Supplier_information9"/>
      <sheetName val="FAM4별_가격_산정_9"/>
      <sheetName val="기본_정보7"/>
      <sheetName val="Note_27"/>
      <sheetName val="계측기_소요량7"/>
      <sheetName val="sheet_17"/>
      <sheetName val="Справочники_интерфейса7"/>
      <sheetName val="2005년_1월_인원(749명)_(4)7"/>
      <sheetName val="2012年6월차이분석-북경_7"/>
      <sheetName val="주간품질_이탈보고7"/>
      <sheetName val="Daily_Trend_Jan7"/>
      <sheetName val="主要型号_材料费_REF7"/>
      <sheetName val="DECO_FRONT7"/>
      <sheetName val="유효성_검증7"/>
      <sheetName val="Tiziano_Gear_table7"/>
      <sheetName val="1_ROI산출_근거8"/>
      <sheetName val="산업은행_경영지표8"/>
      <sheetName val="Net_Sales_and_NIBT8"/>
      <sheetName val="Sales_Qty8"/>
      <sheetName val="_MASTER_PLAN_결재완료본_xlsx7"/>
      <sheetName val="Type_samples7"/>
      <sheetName val="System_NPV7"/>
      <sheetName val="INV_STATUS7"/>
      <sheetName val="Raw_DATA7"/>
      <sheetName val="Daily_Schedule7"/>
      <sheetName val="SI_Bracket_Motor与前面板固定困难改善_xls7"/>
      <sheetName val="OH_목간표7"/>
      <sheetName val="QULIFICATION_Cover7"/>
      <sheetName val="05-26_Info7"/>
      <sheetName val="KPI_TREND7"/>
      <sheetName val="거품감지_및_제거사양7"/>
      <sheetName val="총괄속보_XLS7"/>
      <sheetName val="B053_(990701)공정실적PP%계산7"/>
      <sheetName val="Sheet2_(2)7"/>
      <sheetName val="★부서별_비용현황(계획,실적,전실행)6"/>
      <sheetName val="vendor_register4"/>
      <sheetName val="수율실적,_전망1"/>
      <sheetName val="영업_일11"/>
      <sheetName val="Hours_&amp;_D_costs1"/>
      <sheetName val="comps_LFY+1"/>
      <sheetName val="HDI_implied1"/>
      <sheetName val="12월_기타1"/>
      <sheetName val="data_tổng_hợp1"/>
      <sheetName val="참조3)_기타1"/>
      <sheetName val="1차_내역서1"/>
      <sheetName val="금주_Issue1"/>
      <sheetName val="Cost_center1"/>
      <sheetName val="T0a_기준정보(List)1"/>
      <sheetName val="T0b_기준정보(List)1"/>
      <sheetName val="T09_기준정보(List)1"/>
      <sheetName val="3_일반사상"/>
      <sheetName val="summary_STOCK_AMT"/>
      <sheetName val="Theo_dõi_sản_lượng_ngày,_#,_màu"/>
      <sheetName val="T0C_기준정보(List)"/>
      <sheetName val="T04_기준정보(List)"/>
      <sheetName val="(참고)출장비_parameter"/>
      <sheetName val="Gross_Margin"/>
      <sheetName val="9495매손_(2)11"/>
      <sheetName val="Ⅱ부서별계정_(2)11"/>
      <sheetName val="Ⅱ부서별계정_(3)11"/>
      <sheetName val="INDIRECT_OEM11"/>
      <sheetName val="1__5월계정별총실적11"/>
      <sheetName val="2__5월주요계정별실적11"/>
      <sheetName val="팀별비상대책(案)-Ⅰ_요약11"/>
      <sheetName val="Ⅱ_주요항목별-복리후생11"/>
      <sheetName val="과제_진행_현황_정리11"/>
      <sheetName val="참석자_List11"/>
      <sheetName val="잠재프로젝트_입력_1_11"/>
      <sheetName val="공수_방산원가_양식11"/>
      <sheetName val="공수_raw_data11"/>
      <sheetName val="국산화율_(2)11"/>
      <sheetName val="ILS_시험장비_개발비용11"/>
      <sheetName val="ILS_시험장비_개발_공수_재료비_경비11"/>
      <sheetName val="Weekly_Ship10"/>
      <sheetName val="계정별_data10"/>
      <sheetName val="13-1_매출_기여도10"/>
      <sheetName val="96월경계_(2)11"/>
      <sheetName val="일별_가동효율10"/>
      <sheetName val="All_Variables10"/>
      <sheetName val="Salary_Scheam10"/>
      <sheetName val="Achivement_Target10"/>
      <sheetName val="검토서_양식10"/>
      <sheetName val="일_이탈보고10"/>
      <sheetName val="CTV_0211"/>
      <sheetName val="DPS_NO_9912-2K12299"/>
      <sheetName val="할증_9"/>
      <sheetName val="mm_son_(계획)11"/>
      <sheetName val="결산검증(계획_바여)_(2)11"/>
      <sheetName val="00년_계획전망11"/>
      <sheetName val="Net_OH_SEU11"/>
      <sheetName val="Net_OH_SEK11"/>
      <sheetName val="7L_도전목표11"/>
      <sheetName val="7L_생산계획11"/>
      <sheetName val="1__Supplier_information11"/>
      <sheetName val="FAM4별_가격_산정_11"/>
      <sheetName val="기본_정보9"/>
      <sheetName val="Note_29"/>
      <sheetName val="계측기_소요량9"/>
      <sheetName val="sheet_19"/>
      <sheetName val="Справочники_интерфейса9"/>
      <sheetName val="2005년_1월_인원(749명)_(4)9"/>
      <sheetName val="2012年6월차이분석-북경_9"/>
      <sheetName val="주간품질_이탈보고9"/>
      <sheetName val="Daily_Trend_Jan9"/>
      <sheetName val="主要型号_材料费_REF9"/>
      <sheetName val="DECO_FRONT9"/>
      <sheetName val="유효성_검증9"/>
      <sheetName val="Tiziano_Gear_table9"/>
      <sheetName val="1_ROI산출_근거10"/>
      <sheetName val="산업은행_경영지표10"/>
      <sheetName val="Net_Sales_and_NIBT10"/>
      <sheetName val="Sales_Qty10"/>
      <sheetName val="_MASTER_PLAN_결재완료본_xlsx9"/>
      <sheetName val="Type_samples9"/>
      <sheetName val="System_NPV9"/>
      <sheetName val="INV_STATUS9"/>
      <sheetName val="Raw_DATA9"/>
      <sheetName val="Daily_Schedule9"/>
      <sheetName val="SI_Bracket_Motor与前面板固定困难改善_xls9"/>
      <sheetName val="OH_목간표9"/>
      <sheetName val="QULIFICATION_Cover9"/>
      <sheetName val="05-26_Info9"/>
      <sheetName val="KPI_TREND9"/>
      <sheetName val="거품감지_및_제거사양9"/>
      <sheetName val="총괄속보_XLS9"/>
      <sheetName val="B053_(990701)공정실적PP%계산9"/>
      <sheetName val="Sheet2_(2)9"/>
      <sheetName val="★부서별_비용현황(계획,실적,전실행)8"/>
      <sheetName val="통관수수료_인하내역_(2)6"/>
      <sheetName val="Gear_Tol_&amp;_Design_Factor6"/>
      <sheetName val="참고#1__경비계정_목록6"/>
      <sheetName val="(안내)계정,_조직,_화폐6"/>
      <sheetName val="업로드_기준정보_(T03)6"/>
      <sheetName val="(안내)계정,_조직,_화폐,_과제6"/>
      <sheetName val="부문별_CCTR_및_계정목록6"/>
      <sheetName val="#2_부문별_CCTR_및_계정목록6"/>
      <sheetName val="ACC_NW6"/>
      <sheetName val="II_SYS6"/>
      <sheetName val="12年国庆目标_(备份-原始)6"/>
      <sheetName val="drop_down6"/>
      <sheetName val="1_1_EQP_A6"/>
      <sheetName val="1_2_EQP_B6"/>
      <sheetName val="1_4_EQP_D6"/>
      <sheetName val="해외MGT_6"/>
      <sheetName val="CHANNEL_PROFILE6"/>
      <sheetName val="Sheet1_(3)6"/>
      <sheetName val="PAY_REGISTER~Input_Values6"/>
      <sheetName val="Belt_Status-Overall6"/>
      <sheetName val="설계변경_유형6"/>
      <sheetName val="2_MKT'G_Expense6"/>
      <sheetName val="제조직_Pos'정의6"/>
      <sheetName val="Master_Data6"/>
      <sheetName val="vendor_register6"/>
      <sheetName val="수율실적,_전망3"/>
      <sheetName val="영업_일13"/>
      <sheetName val="Hours_&amp;_D_costs3"/>
      <sheetName val="comps_LFY+3"/>
      <sheetName val="HDI_implied3"/>
      <sheetName val="12월_기타3"/>
      <sheetName val="data_tổng_hợp3"/>
      <sheetName val="참조3)_기타3"/>
      <sheetName val="1차_내역서3"/>
      <sheetName val="금주_Issue3"/>
      <sheetName val="Cost_center3"/>
      <sheetName val="T0a_기준정보(List)3"/>
      <sheetName val="T0b_기준정보(List)3"/>
      <sheetName val="T09_기준정보(List)3"/>
      <sheetName val="9495매손_(2)12"/>
      <sheetName val="Ⅱ부서별계정_(2)12"/>
      <sheetName val="Ⅱ부서별계정_(3)12"/>
      <sheetName val="INDIRECT_OEM12"/>
      <sheetName val="1__5월계정별총실적12"/>
      <sheetName val="2__5월주요계정별실적12"/>
      <sheetName val="팀별비상대책(案)-Ⅰ_요약12"/>
      <sheetName val="Ⅱ_주요항목별-복리후생12"/>
      <sheetName val="과제_진행_현황_정리12"/>
      <sheetName val="참석자_List12"/>
      <sheetName val="잠재프로젝트_입력_1_12"/>
      <sheetName val="공수_방산원가_양식12"/>
      <sheetName val="공수_raw_data12"/>
      <sheetName val="국산화율_(2)12"/>
      <sheetName val="ILS_시험장비_개발비용12"/>
      <sheetName val="ILS_시험장비_개발_공수_재료비_경비12"/>
      <sheetName val="Weekly_Ship11"/>
      <sheetName val="계정별_data11"/>
      <sheetName val="13-1_매출_기여도11"/>
      <sheetName val="96월경계_(2)12"/>
      <sheetName val="일별_가동효율11"/>
      <sheetName val="All_Variables11"/>
      <sheetName val="Salary_Scheam11"/>
      <sheetName val="Achivement_Target11"/>
      <sheetName val="검토서_양식11"/>
      <sheetName val="일_이탈보고11"/>
      <sheetName val="CTV_0212"/>
      <sheetName val="DPS_NO_9912-2K122910"/>
      <sheetName val="할증_10"/>
      <sheetName val="mm_son_(계획)12"/>
      <sheetName val="결산검증(계획_바여)_(2)12"/>
      <sheetName val="00년_계획전망12"/>
      <sheetName val="Net_OH_SEU12"/>
      <sheetName val="Net_OH_SEK12"/>
      <sheetName val="7L_도전목표12"/>
      <sheetName val="7L_생산계획12"/>
      <sheetName val="1__Supplier_information12"/>
      <sheetName val="FAM4별_가격_산정_12"/>
      <sheetName val="기본_정보10"/>
      <sheetName val="Note_210"/>
      <sheetName val="계측기_소요량10"/>
      <sheetName val="sheet_110"/>
      <sheetName val="Справочники_интерфейса10"/>
      <sheetName val="2005년_1월_인원(749명)_(4)10"/>
      <sheetName val="2012年6월차이분석-북경_10"/>
      <sheetName val="주간품질_이탈보고10"/>
      <sheetName val="Daily_Trend_Jan10"/>
      <sheetName val="主要型号_材料费_REF10"/>
      <sheetName val="DECO_FRONT10"/>
      <sheetName val="유효성_검증10"/>
      <sheetName val="Tiziano_Gear_table10"/>
      <sheetName val="1_ROI산출_근거11"/>
      <sheetName val="산업은행_경영지표11"/>
      <sheetName val="Net_Sales_and_NIBT11"/>
      <sheetName val="Sales_Qty11"/>
      <sheetName val="_MASTER_PLAN_결재완료본_xlsx10"/>
      <sheetName val="Type_samples10"/>
      <sheetName val="System_NPV10"/>
      <sheetName val="INV_STATUS10"/>
      <sheetName val="Raw_DATA10"/>
      <sheetName val="Daily_Schedule10"/>
      <sheetName val="SI_Bracket_Motor与前面板固定困难改善_xl10"/>
      <sheetName val="OH_목간표10"/>
      <sheetName val="QULIFICATION_Cover10"/>
      <sheetName val="05-26_Info10"/>
      <sheetName val="KPI_TREND10"/>
      <sheetName val="거품감지_및_제거사양10"/>
      <sheetName val="총괄속보_XLS10"/>
      <sheetName val="B053_(990701)공정실적PP%계산10"/>
      <sheetName val="Sheet2_(2)10"/>
      <sheetName val="★부서별_비용현황(계획,실적,전실행)9"/>
      <sheetName val="통관수수료_인하내역_(2)7"/>
      <sheetName val="Gear_Tol_&amp;_Design_Factor7"/>
      <sheetName val="참고#1__경비계정_목록7"/>
      <sheetName val="(안내)계정,_조직,_화폐7"/>
      <sheetName val="업로드_기준정보_(T03)7"/>
      <sheetName val="(안내)계정,_조직,_화폐,_과제7"/>
      <sheetName val="부문별_CCTR_및_계정목록7"/>
      <sheetName val="#2_부문별_CCTR_및_계정목록7"/>
      <sheetName val="ACC_NW7"/>
      <sheetName val="II_SYS7"/>
      <sheetName val="12年国庆目标_(备份-原始)7"/>
      <sheetName val="drop_down7"/>
      <sheetName val="1_1_EQP_A7"/>
      <sheetName val="1_2_EQP_B7"/>
      <sheetName val="1_4_EQP_D7"/>
      <sheetName val="해외MGT_7"/>
      <sheetName val="CHANNEL_PROFILE7"/>
      <sheetName val="Sheet1_(3)7"/>
      <sheetName val="PAY_REGISTER~Input_Values7"/>
      <sheetName val="Belt_Status-Overall7"/>
      <sheetName val="설계변경_유형7"/>
      <sheetName val="2_MKT'G_Expense7"/>
      <sheetName val="제조직_Pos'정의7"/>
      <sheetName val="Master_Data7"/>
      <sheetName val="vendor_register7"/>
      <sheetName val="수율실적,_전망4"/>
      <sheetName val="영업_일14"/>
      <sheetName val="Hours_&amp;_D_costs4"/>
      <sheetName val="comps_LFY+4"/>
      <sheetName val="HDI_implied4"/>
      <sheetName val="12월_기타4"/>
      <sheetName val="data_tổng_hợp4"/>
      <sheetName val="참조3)_기타4"/>
      <sheetName val="1차_내역서4"/>
      <sheetName val="금주_Issue4"/>
      <sheetName val="Cost_center4"/>
      <sheetName val="T0a_기준정보(List)4"/>
      <sheetName val="T0b_기준정보(List)4"/>
      <sheetName val="T09_기준정보(List)4"/>
      <sheetName val="9495매손_(2)13"/>
      <sheetName val="Ⅱ부서별계정_(2)13"/>
      <sheetName val="Ⅱ부서별계정_(3)13"/>
      <sheetName val="INDIRECT_OEM13"/>
      <sheetName val="1__5월계정별총실적13"/>
      <sheetName val="2__5월주요계정별실적13"/>
      <sheetName val="팀별비상대책(案)-Ⅰ_요약13"/>
      <sheetName val="Ⅱ_주요항목별-복리후생13"/>
      <sheetName val="과제_진행_현황_정리13"/>
      <sheetName val="참석자_List13"/>
      <sheetName val="잠재프로젝트_입력_1_13"/>
      <sheetName val="공수_방산원가_양식13"/>
      <sheetName val="공수_raw_data13"/>
      <sheetName val="국산화율_(2)13"/>
      <sheetName val="ILS_시험장비_개발비용13"/>
      <sheetName val="ILS_시험장비_개발_공수_재료비_경비13"/>
      <sheetName val="Weekly_Ship12"/>
      <sheetName val="계정별_data12"/>
      <sheetName val="13-1_매출_기여도12"/>
      <sheetName val="96월경계_(2)13"/>
      <sheetName val="일별_가동효율12"/>
      <sheetName val="All_Variables12"/>
      <sheetName val="Salary_Scheam12"/>
      <sheetName val="Achivement_Target12"/>
      <sheetName val="검토서_양식12"/>
      <sheetName val="일_이탈보고12"/>
      <sheetName val="CTV_0213"/>
      <sheetName val="DPS_NO_9912-2K122911"/>
      <sheetName val="할증_11"/>
      <sheetName val="mm_son_(계획)13"/>
      <sheetName val="결산검증(계획_바여)_(2)13"/>
      <sheetName val="00년_계획전망13"/>
      <sheetName val="Net_OH_SEU13"/>
      <sheetName val="Net_OH_SEK13"/>
      <sheetName val="7L_도전목표13"/>
      <sheetName val="7L_생산계획13"/>
      <sheetName val="1__Supplier_information13"/>
      <sheetName val="FAM4별_가격_산정_13"/>
      <sheetName val="기본_정보11"/>
      <sheetName val="Note_211"/>
      <sheetName val="계측기_소요량11"/>
      <sheetName val="sheet_111"/>
      <sheetName val="Справочники_интерфейса11"/>
      <sheetName val="2005년_1월_인원(749명)_(4)11"/>
      <sheetName val="2012年6월차이분석-북경_11"/>
      <sheetName val="주간품질_이탈보고11"/>
      <sheetName val="Daily_Trend_Jan11"/>
      <sheetName val="主要型号_材料费_REF11"/>
      <sheetName val="DECO_FRONT11"/>
      <sheetName val="유효성_검증11"/>
      <sheetName val="Tiziano_Gear_table11"/>
      <sheetName val="1_ROI산출_근거12"/>
      <sheetName val="산업은행_경영지표12"/>
      <sheetName val="Net_Sales_and_NIBT12"/>
      <sheetName val="Sales_Qty12"/>
      <sheetName val="_MASTER_PLAN_결재완료본_xlsx11"/>
      <sheetName val="Type_samples11"/>
      <sheetName val="System_NPV11"/>
      <sheetName val="INV_STATUS11"/>
      <sheetName val="Raw_DATA11"/>
      <sheetName val="Daily_Schedule11"/>
      <sheetName val="SI_Bracket_Motor与前面板固定困难改善_xl11"/>
      <sheetName val="OH_목간표11"/>
      <sheetName val="QULIFICATION_Cover11"/>
      <sheetName val="05-26_Info11"/>
      <sheetName val="KPI_TREND11"/>
      <sheetName val="거품감지_및_제거사양11"/>
      <sheetName val="총괄속보_XLS11"/>
      <sheetName val="B053_(990701)공정실적PP%계산11"/>
      <sheetName val="Sheet2_(2)11"/>
      <sheetName val="★부서별_비용현황(계획,실적,전실행)10"/>
      <sheetName val="통관수수료_인하내역_(2)8"/>
      <sheetName val="Gear_Tol_&amp;_Design_Factor8"/>
      <sheetName val="참고#1__경비계정_목록8"/>
      <sheetName val="(안내)계정,_조직,_화폐8"/>
      <sheetName val="업로드_기준정보_(T03)8"/>
      <sheetName val="(안내)계정,_조직,_화폐,_과제8"/>
      <sheetName val="부문별_CCTR_및_계정목록8"/>
      <sheetName val="#2_부문별_CCTR_및_계정목록8"/>
      <sheetName val="ACC_NW8"/>
      <sheetName val="II_SYS8"/>
      <sheetName val="12年国庆目标_(备份-原始)8"/>
      <sheetName val="drop_down8"/>
      <sheetName val="1_1_EQP_A8"/>
      <sheetName val="1_2_EQP_B8"/>
      <sheetName val="1_4_EQP_D8"/>
      <sheetName val="해외MGT_8"/>
      <sheetName val="CHANNEL_PROFILE8"/>
      <sheetName val="Sheet1_(3)8"/>
      <sheetName val="PAY_REGISTER~Input_Values8"/>
      <sheetName val="Belt_Status-Overall8"/>
      <sheetName val="설계변경_유형8"/>
      <sheetName val="2_MKT'G_Expense8"/>
      <sheetName val="제조직_Pos'정의8"/>
      <sheetName val="Master_Data8"/>
      <sheetName val="vendor_register8"/>
      <sheetName val="수율실적,_전망5"/>
      <sheetName val="영업_일15"/>
      <sheetName val="Hours_&amp;_D_costs5"/>
      <sheetName val="comps_LFY+5"/>
      <sheetName val="HDI_implied5"/>
      <sheetName val="12월_기타5"/>
      <sheetName val="data_tổng_hợp5"/>
      <sheetName val="참조3)_기타5"/>
      <sheetName val="1차_내역서5"/>
      <sheetName val="금주_Issue5"/>
      <sheetName val="Cost_center5"/>
      <sheetName val="T0a_기준정보(List)5"/>
      <sheetName val="T0b_기준정보(List)5"/>
      <sheetName val="T09_기준정보(List)5"/>
      <sheetName val="ELECTRIC"/>
      <sheetName val="SCHEDULE"/>
      <sheetName val="CTEMCOST"/>
      <sheetName val="CODE_SHEET"/>
      <sheetName val="Workbook Support"/>
      <sheetName val="SSPLC대상3과_x005f_x005f_x005f_x005f_x00"/>
      <sheetName val="Truong loi"/>
      <sheetName val="서구매출"/>
      <sheetName val="비서구(매출)"/>
      <sheetName val="중구-CIS-AFRCA"/>
      <sheetName val="서구 (2)"/>
      <sheetName val="参考)RM业务分类基准"/>
      <sheetName val="3_일반사상2"/>
      <sheetName val="summary_STOCK_AMT2"/>
      <sheetName val="Theo_dõi_sản_lượng_ngày,_#,_mà2"/>
      <sheetName val="summary_STOCK_AMT3"/>
      <sheetName val="3_일반사상3"/>
      <sheetName val="Theo_dõi_sản_lượng_ngày,_#,_mà3"/>
      <sheetName val="L-E DJ Mozart+"/>
      <sheetName val="H3_16-2L_GAS"/>
      <sheetName val="LCM - SHORTAGE LIST MP W41"/>
      <sheetName val="TSE_AR5000_STD4_160108_xlsx1"/>
      <sheetName val="Workbook_Support1"/>
      <sheetName val="TSE_AR5000_STD4_160108_xlsx"/>
      <sheetName val="Workbook_Support"/>
      <sheetName val="★부서별_비용현황(계획,실적,전실행)11"/>
      <sheetName val="T0C_기준정보(List)2"/>
      <sheetName val="T04_기준정보(List)2"/>
      <sheetName val="(참고)출장비_parameter2"/>
      <sheetName val="T0C_기준정보(List)3"/>
      <sheetName val="T04_기준정보(List)3"/>
      <sheetName val="(참고)출장비_parameter3"/>
      <sheetName val="재료비집계(내수)"/>
      <sheetName val="(데이터유효성)"/>
      <sheetName val="9495매손_(2)15"/>
      <sheetName val="Ⅱ부서별계정_(2)15"/>
      <sheetName val="Ⅱ부서별계정_(3)15"/>
      <sheetName val="INDIRECT_OEM15"/>
      <sheetName val="1__5월계정별총실적15"/>
      <sheetName val="2__5월주요계정별실적15"/>
      <sheetName val="팀별비상대책(案)-Ⅰ_요약15"/>
      <sheetName val="Ⅱ_주요항목별-복리후생15"/>
      <sheetName val="과제_진행_현황_정리15"/>
      <sheetName val="참석자_List15"/>
      <sheetName val="잠재프로젝트_입력_1_15"/>
      <sheetName val="공수_방산원가_양식15"/>
      <sheetName val="공수_raw_data15"/>
      <sheetName val="국산화율_(2)15"/>
      <sheetName val="ILS_시험장비_개발비용15"/>
      <sheetName val="ILS_시험장비_개발_공수_재료비_경비15"/>
      <sheetName val="Weekly_Ship14"/>
      <sheetName val="계정별_data14"/>
      <sheetName val="13-1_매출_기여도14"/>
      <sheetName val="96월경계_(2)15"/>
      <sheetName val="일별_가동효율14"/>
      <sheetName val="All_Variables14"/>
      <sheetName val="Salary_Scheam14"/>
      <sheetName val="Achivement_Target14"/>
      <sheetName val="검토서_양식14"/>
      <sheetName val="일_이탈보고14"/>
      <sheetName val="CTV_0215"/>
      <sheetName val="DPS_NO_9912-2K122913"/>
      <sheetName val="할증_13"/>
      <sheetName val="mm_son_(계획)15"/>
      <sheetName val="결산검증(계획_바여)_(2)15"/>
      <sheetName val="00년_계획전망15"/>
      <sheetName val="Net_OH_SEU15"/>
      <sheetName val="Net_OH_SEK15"/>
      <sheetName val="7L_도전목표15"/>
      <sheetName val="7L_생산계획15"/>
      <sheetName val="1__Supplier_information15"/>
      <sheetName val="FAM4별_가격_산정_15"/>
      <sheetName val="기본_정보13"/>
      <sheetName val="Note_213"/>
      <sheetName val="계측기_소요량13"/>
      <sheetName val="sheet_113"/>
      <sheetName val="Справочники_интерфейса13"/>
      <sheetName val="2005년_1월_인원(749명)_(4)13"/>
      <sheetName val="2012年6월차이분석-북경_13"/>
      <sheetName val="주간품질_이탈보고13"/>
      <sheetName val="Daily_Trend_Jan13"/>
      <sheetName val="主要型号_材料费_REF13"/>
      <sheetName val="DECO_FRONT13"/>
      <sheetName val="유효성_검증13"/>
      <sheetName val="Tiziano_Gear_table13"/>
      <sheetName val="1_ROI산출_근거14"/>
      <sheetName val="산업은행_경영지표14"/>
      <sheetName val="Net_Sales_and_NIBT14"/>
      <sheetName val="Sales_Qty14"/>
      <sheetName val="_MASTER_PLAN_결재완료본_xlsx13"/>
      <sheetName val="Type_samples13"/>
      <sheetName val="System_NPV13"/>
      <sheetName val="INV_STATUS13"/>
      <sheetName val="Raw_DATA13"/>
      <sheetName val="Daily_Schedule13"/>
      <sheetName val="SI_Bracket_Motor与前面板固定困难改善_xl13"/>
      <sheetName val="OH_목간표13"/>
      <sheetName val="QULIFICATION_Cover13"/>
      <sheetName val="05-26_Info13"/>
      <sheetName val="KPI_TREND13"/>
      <sheetName val="거품감지_및_제거사양13"/>
      <sheetName val="총괄속보_XLS13"/>
      <sheetName val="B053_(990701)공정실적PP%계산13"/>
      <sheetName val="Sheet2_(2)13"/>
      <sheetName val="★부서별_비용현황(계획,실적,전실행)12"/>
      <sheetName val="통관수수료_인하내역_(2)10"/>
      <sheetName val="Gear_Tol_&amp;_Design_Factor10"/>
      <sheetName val="참고#1__경비계정_목록10"/>
      <sheetName val="(안내)계정,_조직,_화폐10"/>
      <sheetName val="업로드_기준정보_(T03)10"/>
      <sheetName val="(안내)계정,_조직,_화폐,_과제10"/>
      <sheetName val="부문별_CCTR_및_계정목록10"/>
      <sheetName val="#2_부문별_CCTR_및_계정목록10"/>
      <sheetName val="ACC_NW10"/>
      <sheetName val="II_SYS10"/>
      <sheetName val="12年国庆目标_(备份-原始)10"/>
      <sheetName val="drop_down10"/>
      <sheetName val="1_1_EQP_A10"/>
      <sheetName val="1_2_EQP_B10"/>
      <sheetName val="1_4_EQP_D10"/>
      <sheetName val="해외MGT_10"/>
      <sheetName val="CHANNEL_PROFILE10"/>
      <sheetName val="Sheet1_(3)10"/>
      <sheetName val="PAY_REGISTER~Input_Values10"/>
      <sheetName val="Belt_Status-Overall10"/>
      <sheetName val="설계변경_유형10"/>
      <sheetName val="2_MKT'G_Expense10"/>
      <sheetName val="제조직_Pos'정의10"/>
      <sheetName val="Master_Data10"/>
      <sheetName val="vendor_register10"/>
      <sheetName val="Price_list7"/>
      <sheetName val="T03_기준정보7"/>
      <sheetName val="T04_기준정보7"/>
      <sheetName val="T06_기준정보(List)7"/>
      <sheetName val="T05_기준정보7"/>
      <sheetName val="T06_기준정보7"/>
      <sheetName val="T07_기준정보(List)7"/>
      <sheetName val="T08_기준정보(List)7"/>
      <sheetName val="Data_Validation_Fields7"/>
      <sheetName val="수율실적,_전망7"/>
      <sheetName val="영업_일17"/>
      <sheetName val="Hours_&amp;_D_costs7"/>
      <sheetName val="comps_LFY+7"/>
      <sheetName val="HDI_implied7"/>
      <sheetName val="12월_기타7"/>
      <sheetName val="data_tổng_hợp7"/>
      <sheetName val="참조3)_기타7"/>
      <sheetName val="1차_내역서7"/>
      <sheetName val="금주_Issue7"/>
      <sheetName val="Cost_center7"/>
      <sheetName val="T0a_기준정보(List)7"/>
      <sheetName val="T0b_기준정보(List)7"/>
      <sheetName val="T09_기준정보(List)7"/>
      <sheetName val="9495매손_(2)14"/>
      <sheetName val="Ⅱ부서별계정_(2)14"/>
      <sheetName val="Ⅱ부서별계정_(3)14"/>
      <sheetName val="INDIRECT_OEM14"/>
      <sheetName val="1__5월계정별총실적14"/>
      <sheetName val="2__5월주요계정별실적14"/>
      <sheetName val="팀별비상대책(案)-Ⅰ_요약14"/>
      <sheetName val="Ⅱ_주요항목별-복리후생14"/>
      <sheetName val="과제_진행_현황_정리14"/>
      <sheetName val="참석자_List14"/>
      <sheetName val="잠재프로젝트_입력_1_14"/>
      <sheetName val="공수_방산원가_양식14"/>
      <sheetName val="공수_raw_data14"/>
      <sheetName val="국산화율_(2)14"/>
      <sheetName val="ILS_시험장비_개발비용14"/>
      <sheetName val="ILS_시험장비_개발_공수_재료비_경비14"/>
      <sheetName val="Weekly_Ship13"/>
      <sheetName val="계정별_data13"/>
      <sheetName val="13-1_매출_기여도13"/>
      <sheetName val="96월경계_(2)14"/>
      <sheetName val="일별_가동효율13"/>
      <sheetName val="All_Variables13"/>
      <sheetName val="Salary_Scheam13"/>
      <sheetName val="Achivement_Target13"/>
      <sheetName val="검토서_양식13"/>
      <sheetName val="일_이탈보고13"/>
      <sheetName val="CTV_0214"/>
      <sheetName val="DPS_NO_9912-2K122912"/>
      <sheetName val="할증_12"/>
      <sheetName val="mm_son_(계획)14"/>
      <sheetName val="결산검증(계획_바여)_(2)14"/>
      <sheetName val="00년_계획전망14"/>
      <sheetName val="Net_OH_SEU14"/>
      <sheetName val="Net_OH_SEK14"/>
      <sheetName val="7L_도전목표14"/>
      <sheetName val="7L_생산계획14"/>
      <sheetName val="1__Supplier_information14"/>
      <sheetName val="FAM4별_가격_산정_14"/>
      <sheetName val="기본_정보12"/>
      <sheetName val="Note_212"/>
      <sheetName val="계측기_소요량12"/>
      <sheetName val="sheet_112"/>
      <sheetName val="Справочники_интерфейса12"/>
      <sheetName val="2005년_1월_인원(749명)_(4)12"/>
      <sheetName val="2012年6월차이분석-북경_12"/>
      <sheetName val="주간품질_이탈보고12"/>
      <sheetName val="Daily_Trend_Jan12"/>
      <sheetName val="主要型号_材料费_REF12"/>
      <sheetName val="DECO_FRONT12"/>
      <sheetName val="유효성_검증12"/>
      <sheetName val="Tiziano_Gear_table12"/>
      <sheetName val="1_ROI산출_근거13"/>
      <sheetName val="산업은행_경영지표13"/>
      <sheetName val="Net_Sales_and_NIBT13"/>
      <sheetName val="Sales_Qty13"/>
      <sheetName val="_MASTER_PLAN_결재완료본_xlsx12"/>
      <sheetName val="Type_samples12"/>
      <sheetName val="System_NPV12"/>
      <sheetName val="INV_STATUS12"/>
      <sheetName val="Raw_DATA12"/>
      <sheetName val="Daily_Schedule12"/>
      <sheetName val="SI_Bracket_Motor与前面板固定困难改善_xl12"/>
      <sheetName val="OH_목간표12"/>
      <sheetName val="QULIFICATION_Cover12"/>
      <sheetName val="05-26_Info12"/>
      <sheetName val="KPI_TREND12"/>
      <sheetName val="거품감지_및_제거사양12"/>
      <sheetName val="총괄속보_XLS12"/>
      <sheetName val="B053_(990701)공정실적PP%계산12"/>
      <sheetName val="Sheet2_(2)12"/>
      <sheetName val="통관수수료_인하내역_(2)9"/>
      <sheetName val="Gear_Tol_&amp;_Design_Factor9"/>
      <sheetName val="참고#1__경비계정_목록9"/>
      <sheetName val="(안내)계정,_조직,_화폐9"/>
      <sheetName val="업로드_기준정보_(T03)9"/>
      <sheetName val="(안내)계정,_조직,_화폐,_과제9"/>
      <sheetName val="부문별_CCTR_및_계정목록9"/>
      <sheetName val="#2_부문별_CCTR_및_계정목록9"/>
      <sheetName val="ACC_NW9"/>
      <sheetName val="II_SYS9"/>
      <sheetName val="12年国庆目标_(备份-原始)9"/>
      <sheetName val="drop_down9"/>
      <sheetName val="1_1_EQP_A9"/>
      <sheetName val="1_2_EQP_B9"/>
      <sheetName val="1_4_EQP_D9"/>
      <sheetName val="해외MGT_9"/>
      <sheetName val="CHANNEL_PROFILE9"/>
      <sheetName val="Sheet1_(3)9"/>
      <sheetName val="PAY_REGISTER~Input_Values9"/>
      <sheetName val="Belt_Status-Overall9"/>
      <sheetName val="설계변경_유형9"/>
      <sheetName val="2_MKT'G_Expense9"/>
      <sheetName val="제조직_Pos'정의9"/>
      <sheetName val="Master_Data9"/>
      <sheetName val="vendor_register9"/>
      <sheetName val="Price_list6"/>
      <sheetName val="T03_기준정보6"/>
      <sheetName val="T04_기준정보6"/>
      <sheetName val="T06_기준정보(List)6"/>
      <sheetName val="T05_기준정보6"/>
      <sheetName val="T06_기준정보6"/>
      <sheetName val="T07_기준정보(List)6"/>
      <sheetName val="T08_기준정보(List)6"/>
      <sheetName val="Data_Validation_Fields6"/>
      <sheetName val="수율실적,_전망6"/>
      <sheetName val="영업_일16"/>
      <sheetName val="Hours_&amp;_D_costs6"/>
      <sheetName val="comps_LFY+6"/>
      <sheetName val="HDI_implied6"/>
      <sheetName val="12월_기타6"/>
      <sheetName val="data_tổng_hợp6"/>
      <sheetName val="참조3)_기타6"/>
      <sheetName val="1차_내역서6"/>
      <sheetName val="금주_Issue6"/>
      <sheetName val="Cost_center6"/>
      <sheetName val="T0a_기준정보(List)6"/>
      <sheetName val="T0b_기준정보(List)6"/>
      <sheetName val="T09_기준정보(List)6"/>
      <sheetName val="9495매손_(2)16"/>
      <sheetName val="Ⅱ부서별계정_(2)16"/>
      <sheetName val="Ⅱ부서별계정_(3)16"/>
      <sheetName val="INDIRECT_OEM16"/>
      <sheetName val="1__5월계정별총실적16"/>
      <sheetName val="2__5월주요계정별실적16"/>
      <sheetName val="팀별비상대책(案)-Ⅰ_요약16"/>
      <sheetName val="Ⅱ_주요항목별-복리후생16"/>
      <sheetName val="과제_진행_현황_정리16"/>
      <sheetName val="참석자_List16"/>
      <sheetName val="잠재프로젝트_입력_1_16"/>
      <sheetName val="공수_방산원가_양식16"/>
      <sheetName val="공수_raw_data16"/>
      <sheetName val="국산화율_(2)16"/>
      <sheetName val="ILS_시험장비_개발비용16"/>
      <sheetName val="ILS_시험장비_개발_공수_재료비_경비16"/>
      <sheetName val="Weekly_Ship15"/>
      <sheetName val="계정별_data15"/>
      <sheetName val="13-1_매출_기여도15"/>
      <sheetName val="96월경계_(2)16"/>
      <sheetName val="일별_가동효율15"/>
      <sheetName val="All_Variables15"/>
      <sheetName val="Salary_Scheam15"/>
      <sheetName val="Achivement_Target15"/>
      <sheetName val="검토서_양식15"/>
      <sheetName val="일_이탈보고15"/>
      <sheetName val="CTV_0216"/>
      <sheetName val="DPS_NO_9912-2K122914"/>
      <sheetName val="할증_14"/>
      <sheetName val="mm_son_(계획)16"/>
      <sheetName val="결산검증(계획_바여)_(2)16"/>
      <sheetName val="00년_계획전망16"/>
      <sheetName val="Net_OH_SEU16"/>
      <sheetName val="Net_OH_SEK16"/>
      <sheetName val="7L_도전목표16"/>
      <sheetName val="7L_생산계획16"/>
      <sheetName val="1__Supplier_information16"/>
      <sheetName val="FAM4별_가격_산정_16"/>
      <sheetName val="기본_정보14"/>
      <sheetName val="Note_214"/>
      <sheetName val="계측기_소요량14"/>
      <sheetName val="sheet_114"/>
      <sheetName val="Справочники_интерфейса14"/>
      <sheetName val="2005년_1월_인원(749명)_(4)14"/>
      <sheetName val="2012年6월차이분석-북경_14"/>
      <sheetName val="주간품질_이탈보고14"/>
      <sheetName val="Daily_Trend_Jan14"/>
      <sheetName val="主要型号_材料费_REF14"/>
      <sheetName val="DECO_FRONT14"/>
      <sheetName val="유효성_검증14"/>
      <sheetName val="Tiziano_Gear_table14"/>
      <sheetName val="1_ROI산출_근거15"/>
      <sheetName val="산업은행_경영지표15"/>
      <sheetName val="Net_Sales_and_NIBT15"/>
      <sheetName val="Sales_Qty15"/>
      <sheetName val="_MASTER_PLAN_결재완료본_xlsx14"/>
      <sheetName val="Type_samples14"/>
      <sheetName val="System_NPV14"/>
      <sheetName val="INV_STATUS14"/>
      <sheetName val="Raw_DATA14"/>
      <sheetName val="Daily_Schedule14"/>
      <sheetName val="SI_Bracket_Motor与前面板固定困难改善_xl14"/>
      <sheetName val="OH_목간표14"/>
      <sheetName val="QULIFICATION_Cover14"/>
      <sheetName val="05-26_Info14"/>
      <sheetName val="KPI_TREND14"/>
      <sheetName val="거품감지_및_제거사양14"/>
      <sheetName val="총괄속보_XLS14"/>
      <sheetName val="B053_(990701)공정실적PP%계산14"/>
      <sheetName val="Sheet2_(2)14"/>
      <sheetName val="★부서별_비용현황(계획,실적,전실행)13"/>
      <sheetName val="통관수수료_인하내역_(2)11"/>
      <sheetName val="Gear_Tol_&amp;_Design_Factor11"/>
      <sheetName val="참고#1__경비계정_목록11"/>
      <sheetName val="(안내)계정,_조직,_화폐11"/>
      <sheetName val="업로드_기준정보_(T03)11"/>
      <sheetName val="(안내)계정,_조직,_화폐,_과제11"/>
      <sheetName val="부문별_CCTR_및_계정목록11"/>
      <sheetName val="#2_부문별_CCTR_및_계정목록11"/>
      <sheetName val="ACC_NW11"/>
      <sheetName val="II_SYS11"/>
      <sheetName val="12年国庆目标_(备份-原始)11"/>
      <sheetName val="drop_down11"/>
      <sheetName val="1_1_EQP_A11"/>
      <sheetName val="1_2_EQP_B11"/>
      <sheetName val="1_4_EQP_D11"/>
      <sheetName val="해외MGT_11"/>
      <sheetName val="CHANNEL_PROFILE11"/>
      <sheetName val="Sheet1_(3)11"/>
      <sheetName val="PAY_REGISTER~Input_Values11"/>
      <sheetName val="Belt_Status-Overall11"/>
      <sheetName val="설계변경_유형11"/>
      <sheetName val="2_MKT'G_Expense11"/>
      <sheetName val="제조직_Pos'정의11"/>
      <sheetName val="Master_Data11"/>
      <sheetName val="vendor_register11"/>
      <sheetName val="Price_list8"/>
      <sheetName val="T03_기준정보8"/>
      <sheetName val="T04_기준정보8"/>
      <sheetName val="T06_기준정보(List)8"/>
      <sheetName val="T05_기준정보8"/>
      <sheetName val="T06_기준정보8"/>
      <sheetName val="T07_기준정보(List)8"/>
      <sheetName val="T08_기준정보(List)8"/>
      <sheetName val="Data_Validation_Fields8"/>
      <sheetName val="수율실적,_전망8"/>
      <sheetName val="영업_일18"/>
      <sheetName val="Hours_&amp;_D_costs8"/>
      <sheetName val="comps_LFY+8"/>
      <sheetName val="HDI_implied8"/>
      <sheetName val="12월_기타8"/>
      <sheetName val="data_tổng_hợp8"/>
      <sheetName val="참조3)_기타8"/>
      <sheetName val="1차_내역서8"/>
      <sheetName val="금주_Issue8"/>
      <sheetName val="Cost_center8"/>
      <sheetName val="T0a_기준정보(List)8"/>
      <sheetName val="T0b_기준정보(List)8"/>
      <sheetName val="T09_기준정보(List)8"/>
      <sheetName val="Gross_Margin2"/>
      <sheetName val="9495매손_(2)17"/>
      <sheetName val="Ⅱ부서별계정_(2)17"/>
      <sheetName val="Ⅱ부서별계정_(3)17"/>
      <sheetName val="INDIRECT_OEM17"/>
      <sheetName val="1__5월계정별총실적17"/>
      <sheetName val="2__5월주요계정별실적17"/>
      <sheetName val="팀별비상대책(案)-Ⅰ_요약17"/>
      <sheetName val="Ⅱ_주요항목별-복리후생17"/>
      <sheetName val="과제_진행_현황_정리17"/>
      <sheetName val="참석자_List17"/>
      <sheetName val="잠재프로젝트_입력_1_17"/>
      <sheetName val="공수_방산원가_양식17"/>
      <sheetName val="공수_raw_data17"/>
      <sheetName val="국산화율_(2)17"/>
      <sheetName val="ILS_시험장비_개발비용17"/>
      <sheetName val="ILS_시험장비_개발_공수_재료비_경비17"/>
      <sheetName val="Weekly_Ship16"/>
      <sheetName val="계정별_data16"/>
      <sheetName val="13-1_매출_기여도16"/>
      <sheetName val="96월경계_(2)17"/>
      <sheetName val="일별_가동효율16"/>
      <sheetName val="All_Variables16"/>
      <sheetName val="Salary_Scheam16"/>
      <sheetName val="Achivement_Target16"/>
      <sheetName val="검토서_양식16"/>
      <sheetName val="일_이탈보고16"/>
      <sheetName val="CTV_0217"/>
      <sheetName val="DPS_NO_9912-2K122915"/>
      <sheetName val="할증_15"/>
      <sheetName val="mm_son_(계획)17"/>
      <sheetName val="결산검증(계획_바여)_(2)17"/>
      <sheetName val="00년_계획전망17"/>
      <sheetName val="Net_OH_SEU17"/>
      <sheetName val="Net_OH_SEK17"/>
      <sheetName val="7L_도전목표17"/>
      <sheetName val="7L_생산계획17"/>
      <sheetName val="1__Supplier_information17"/>
      <sheetName val="FAM4별_가격_산정_17"/>
      <sheetName val="기본_정보15"/>
      <sheetName val="Note_215"/>
      <sheetName val="계측기_소요량15"/>
      <sheetName val="sheet_115"/>
      <sheetName val="Справочники_интерфейса15"/>
      <sheetName val="2005년_1월_인원(749명)_(4)15"/>
      <sheetName val="2012年6월차이분석-북경_15"/>
      <sheetName val="주간품질_이탈보고15"/>
      <sheetName val="Daily_Trend_Jan15"/>
      <sheetName val="主要型号_材料费_REF15"/>
      <sheetName val="DECO_FRONT15"/>
      <sheetName val="유효성_검증15"/>
      <sheetName val="Tiziano_Gear_table15"/>
      <sheetName val="1_ROI산출_근거16"/>
      <sheetName val="산업은행_경영지표16"/>
      <sheetName val="Net_Sales_and_NIBT16"/>
      <sheetName val="Sales_Qty16"/>
      <sheetName val="_MASTER_PLAN_결재완료본_xlsx15"/>
      <sheetName val="Type_samples15"/>
      <sheetName val="System_NPV15"/>
      <sheetName val="INV_STATUS15"/>
      <sheetName val="Raw_DATA15"/>
      <sheetName val="Daily_Schedule15"/>
      <sheetName val="SI_Bracket_Motor与前面板固定困难改善_xl15"/>
      <sheetName val="OH_목간표15"/>
      <sheetName val="QULIFICATION_Cover15"/>
      <sheetName val="05-26_Info15"/>
      <sheetName val="KPI_TREND15"/>
      <sheetName val="거품감지_및_제거사양15"/>
      <sheetName val="총괄속보_XLS15"/>
      <sheetName val="B053_(990701)공정실적PP%계산15"/>
      <sheetName val="Sheet2_(2)15"/>
      <sheetName val="★부서별_비용현황(계획,실적,전실행)14"/>
      <sheetName val="통관수수료_인하내역_(2)12"/>
      <sheetName val="Gear_Tol_&amp;_Design_Factor12"/>
      <sheetName val="참고#1__경비계정_목록12"/>
      <sheetName val="(안내)계정,_조직,_화폐12"/>
      <sheetName val="업로드_기준정보_(T03)12"/>
      <sheetName val="(안내)계정,_조직,_화폐,_과제12"/>
      <sheetName val="부문별_CCTR_및_계정목록12"/>
      <sheetName val="#2_부문별_CCTR_및_계정목록12"/>
      <sheetName val="ACC_NW12"/>
      <sheetName val="II_SYS12"/>
      <sheetName val="12年国庆目标_(备份-原始)12"/>
      <sheetName val="drop_down12"/>
      <sheetName val="1_1_EQP_A12"/>
      <sheetName val="1_2_EQP_B12"/>
      <sheetName val="1_4_EQP_D12"/>
      <sheetName val="해외MGT_12"/>
      <sheetName val="CHANNEL_PROFILE12"/>
      <sheetName val="Sheet1_(3)12"/>
      <sheetName val="PAY_REGISTER~Input_Values12"/>
      <sheetName val="Belt_Status-Overall12"/>
      <sheetName val="설계변경_유형12"/>
      <sheetName val="2_MKT'G_Expense12"/>
      <sheetName val="제조직_Pos'정의12"/>
      <sheetName val="Master_Data12"/>
      <sheetName val="vendor_register12"/>
      <sheetName val="Price_list9"/>
      <sheetName val="T03_기준정보9"/>
      <sheetName val="T04_기준정보9"/>
      <sheetName val="T06_기준정보(List)9"/>
      <sheetName val="T05_기준정보9"/>
      <sheetName val="T06_기준정보9"/>
      <sheetName val="T07_기준정보(List)9"/>
      <sheetName val="T08_기준정보(List)9"/>
      <sheetName val="Data_Validation_Fields9"/>
      <sheetName val="수율실적,_전망9"/>
      <sheetName val="영업_일19"/>
      <sheetName val="Hours_&amp;_D_costs9"/>
      <sheetName val="comps_LFY+9"/>
      <sheetName val="HDI_implied9"/>
      <sheetName val="12월_기타9"/>
      <sheetName val="data_tổng_hợp9"/>
      <sheetName val="참조3)_기타9"/>
      <sheetName val="1차_내역서9"/>
      <sheetName val="금주_Issue9"/>
      <sheetName val="Cost_center9"/>
      <sheetName val="T0a_기준정보(List)9"/>
      <sheetName val="T0b_기준정보(List)9"/>
      <sheetName val="T09_기준정보(List)9"/>
      <sheetName val="Gross_Margin3"/>
      <sheetName val="summary_STOCK_AMT4"/>
      <sheetName val="3_일반사상4"/>
      <sheetName val="Theo_dõi_sản_lượng_ngày,_#,_mà4"/>
      <sheetName val="summary_STOCK_AMT5"/>
      <sheetName val="3_일반사상5"/>
      <sheetName val="Theo_dõi_sản_lượng_ngày,_#,_mà5"/>
      <sheetName val="소유주(원)"/>
      <sheetName val="FA-LISTING"/>
      <sheetName val="주소(한문)"/>
      <sheetName val="Macro1"/>
      <sheetName val="PAN"/>
      <sheetName val="温湿度表"/>
      <sheetName val="PROP_95"/>
      <sheetName val="국공채(단기)"/>
      <sheetName val="매도가능(구분)"/>
      <sheetName val="지분법대상-장부가액"/>
      <sheetName val="현금경비중역"/>
      <sheetName val="경로별 유통재고 현황"/>
      <sheetName val="CD"/>
      <sheetName val="DVD LG"/>
      <sheetName val="VCR LG"/>
      <sheetName val="이용효율 월별추이"/>
      <sheetName val="Result"/>
      <sheetName val="작성양식"/>
      <sheetName val="HP1AMLIST"/>
      <sheetName val="분석mast"/>
      <sheetName val="2.대외공문"/>
      <sheetName val="1.변경범위"/>
      <sheetName val="IECR Sketches"/>
      <sheetName val="PC%계산"/>
      <sheetName val="기안"/>
      <sheetName val="Budget"/>
      <sheetName val="LY_Old"/>
      <sheetName val="공정불량율 현황"/>
      <sheetName val="배부금액"/>
      <sheetName val="712"/>
      <sheetName val="물량 현황"/>
      <sheetName val="경영계획"/>
      <sheetName val="Your Salary"/>
      <sheetName val="LIET KE HANG HOA"/>
      <sheetName val="Sheet16"/>
      <sheetName val="DUY"/>
      <sheetName val="HANH"/>
      <sheetName val="HIEU"/>
      <sheetName val="PHUNG"/>
      <sheetName val="TONG HOP"/>
      <sheetName val="손익계산서"/>
      <sheetName val="T0C_기준정보(List)4"/>
      <sheetName val="T04_기준정보(List)4"/>
      <sheetName val="(참고)출장비_parameter4"/>
      <sheetName val="FDR-증상별_Trend"/>
      <sheetName val="사용부품_분석"/>
      <sheetName val="TSE_AR5000_STD4_160108_xlsx2"/>
      <sheetName val="B053_(990701)공정능력PC%계산"/>
      <sheetName val="외주현황_wq1"/>
      <sheetName val="Workbook_Support2"/>
      <sheetName val="Truong_loi"/>
      <sheetName val="서구_(2)"/>
      <sheetName val="LCM_-_SHORTAGE_LIST_MP_W41"/>
      <sheetName val="가이드_정의"/>
      <sheetName val="L-E_DJ_Mozart+"/>
      <sheetName val="경로별_유통재고_현황"/>
      <sheetName val="DVD_LG"/>
      <sheetName val="VCR_LG"/>
      <sheetName val="이용효율_월별추이"/>
      <sheetName val="2_대외공문"/>
      <sheetName val="1_변경범위"/>
      <sheetName val="IECR_Sketches"/>
      <sheetName val="공정불량율_현황"/>
      <sheetName val="9495매손_(2)19"/>
      <sheetName val="Ⅱ부서별계정_(2)19"/>
      <sheetName val="Ⅱ부서별계정_(3)19"/>
      <sheetName val="INDIRECT_OEM19"/>
      <sheetName val="1__5월계정별총실적19"/>
      <sheetName val="2__5월주요계정별실적19"/>
      <sheetName val="팀별비상대책(案)-Ⅰ_요약19"/>
      <sheetName val="Ⅱ_주요항목별-복리후생19"/>
      <sheetName val="과제_진행_현황_정리19"/>
      <sheetName val="참석자_List19"/>
      <sheetName val="잠재프로젝트_입력_1_19"/>
      <sheetName val="공수_방산원가_양식19"/>
      <sheetName val="공수_raw_data19"/>
      <sheetName val="국산화율_(2)19"/>
      <sheetName val="ILS_시험장비_개발비용19"/>
      <sheetName val="ILS_시험장비_개발_공수_재료비_경비19"/>
      <sheetName val="Weekly_Ship18"/>
      <sheetName val="계정별_data18"/>
      <sheetName val="13-1_매출_기여도18"/>
      <sheetName val="96월경계_(2)19"/>
      <sheetName val="일별_가동효율18"/>
      <sheetName val="All_Variables18"/>
      <sheetName val="Salary_Scheam18"/>
      <sheetName val="Achivement_Target18"/>
      <sheetName val="검토서_양식18"/>
      <sheetName val="일_이탈보고18"/>
      <sheetName val="CTV_0219"/>
      <sheetName val="DPS_NO_9912-2K122917"/>
      <sheetName val="할증_17"/>
      <sheetName val="mm_son_(계획)19"/>
      <sheetName val="결산검증(계획_바여)_(2)19"/>
      <sheetName val="00년_계획전망19"/>
      <sheetName val="Net_OH_SEU19"/>
      <sheetName val="Net_OH_SEK19"/>
      <sheetName val="7L_도전목표19"/>
      <sheetName val="7L_생산계획19"/>
      <sheetName val="1__Supplier_information19"/>
      <sheetName val="FAM4별_가격_산정_19"/>
      <sheetName val="기본_정보17"/>
      <sheetName val="Note_217"/>
      <sheetName val="계측기_소요량17"/>
      <sheetName val="sheet_117"/>
      <sheetName val="Справочники_интерфейса17"/>
      <sheetName val="2005년_1월_인원(749명)_(4)17"/>
      <sheetName val="2012年6월차이분석-북경_17"/>
      <sheetName val="주간품질_이탈보고17"/>
      <sheetName val="Daily_Trend_Jan17"/>
      <sheetName val="主要型号_材料费_REF17"/>
      <sheetName val="DECO_FRONT17"/>
      <sheetName val="유효성_검증17"/>
      <sheetName val="Tiziano_Gear_table17"/>
      <sheetName val="1_ROI산출_근거18"/>
      <sheetName val="산업은행_경영지표18"/>
      <sheetName val="Net_Sales_and_NIBT18"/>
      <sheetName val="Sales_Qty18"/>
      <sheetName val="_MASTER_PLAN_결재완료본_xlsx17"/>
      <sheetName val="Type_samples17"/>
      <sheetName val="System_NPV17"/>
      <sheetName val="INV_STATUS17"/>
      <sheetName val="Raw_DATA17"/>
      <sheetName val="Daily_Schedule17"/>
      <sheetName val="SI_Bracket_Motor与前面板固定困难改善_xl17"/>
      <sheetName val="OH_목간표17"/>
      <sheetName val="QULIFICATION_Cover17"/>
      <sheetName val="05-26_Info17"/>
      <sheetName val="KPI_TREND17"/>
      <sheetName val="거품감지_및_제거사양17"/>
      <sheetName val="총괄속보_XLS17"/>
      <sheetName val="B053_(990701)공정실적PP%계산17"/>
      <sheetName val="Sheet2_(2)17"/>
      <sheetName val="★부서별_비용현황(계획,실적,전실행)16"/>
      <sheetName val="통관수수료_인하내역_(2)14"/>
      <sheetName val="Gear_Tol_&amp;_Design_Factor14"/>
      <sheetName val="참고#1__경비계정_목록14"/>
      <sheetName val="(안내)계정,_조직,_화폐14"/>
      <sheetName val="업로드_기준정보_(T03)14"/>
      <sheetName val="(안내)계정,_조직,_화폐,_과제14"/>
      <sheetName val="부문별_CCTR_및_계정목록14"/>
      <sheetName val="#2_부문별_CCTR_및_계정목록14"/>
      <sheetName val="ACC_NW14"/>
      <sheetName val="II_SYS14"/>
      <sheetName val="12年国庆目标_(备份-原始)14"/>
      <sheetName val="drop_down14"/>
      <sheetName val="1_1_EQP_A14"/>
      <sheetName val="1_2_EQP_B14"/>
      <sheetName val="1_4_EQP_D14"/>
      <sheetName val="해외MGT_14"/>
      <sheetName val="CHANNEL_PROFILE14"/>
      <sheetName val="Sheet1_(3)14"/>
      <sheetName val="PAY_REGISTER~Input_Values14"/>
      <sheetName val="Belt_Status-Overall14"/>
      <sheetName val="설계변경_유형14"/>
      <sheetName val="2_MKT'G_Expense14"/>
      <sheetName val="제조직_Pos'정의14"/>
      <sheetName val="Master_Data14"/>
      <sheetName val="vendor_register14"/>
      <sheetName val="Price_list11"/>
      <sheetName val="T03_기준정보11"/>
      <sheetName val="T04_기준정보11"/>
      <sheetName val="T06_기준정보(List)11"/>
      <sheetName val="T05_기준정보11"/>
      <sheetName val="T06_기준정보11"/>
      <sheetName val="T07_기준정보(List)11"/>
      <sheetName val="T08_기준정보(List)11"/>
      <sheetName val="Data_Validation_Fields11"/>
      <sheetName val="수율실적,_전망11"/>
      <sheetName val="영업_일111"/>
      <sheetName val="Hours_&amp;_D_costs11"/>
      <sheetName val="comps_LFY+11"/>
      <sheetName val="HDI_implied11"/>
      <sheetName val="12월_기타11"/>
      <sheetName val="data_tổng_hợp11"/>
      <sheetName val="참조3)_기타11"/>
      <sheetName val="1차_내역서11"/>
      <sheetName val="금주_Issue11"/>
      <sheetName val="Cost_center11"/>
      <sheetName val="T0a_기준정보(List)11"/>
      <sheetName val="T0b_기준정보(List)11"/>
      <sheetName val="T09_기준정보(List)11"/>
      <sheetName val="T0C_기준정보(List)5"/>
      <sheetName val="T04_기준정보(List)5"/>
      <sheetName val="(참고)출장비_parameter5"/>
      <sheetName val="Gross_Margin5"/>
      <sheetName val="9495매손_(2)18"/>
      <sheetName val="Ⅱ부서별계정_(2)18"/>
      <sheetName val="Ⅱ부서별계정_(3)18"/>
      <sheetName val="INDIRECT_OEM18"/>
      <sheetName val="1__5월계정별총실적18"/>
      <sheetName val="2__5월주요계정별실적18"/>
      <sheetName val="팀별비상대책(案)-Ⅰ_요약18"/>
      <sheetName val="Ⅱ_주요항목별-복리후생18"/>
      <sheetName val="과제_진행_현황_정리18"/>
      <sheetName val="참석자_List18"/>
      <sheetName val="잠재프로젝트_입력_1_18"/>
      <sheetName val="공수_방산원가_양식18"/>
      <sheetName val="공수_raw_data18"/>
      <sheetName val="국산화율_(2)18"/>
      <sheetName val="ILS_시험장비_개발비용18"/>
      <sheetName val="ILS_시험장비_개발_공수_재료비_경비18"/>
      <sheetName val="Weekly_Ship17"/>
      <sheetName val="계정별_data17"/>
      <sheetName val="13-1_매출_기여도17"/>
      <sheetName val="96월경계_(2)18"/>
      <sheetName val="일별_가동효율17"/>
      <sheetName val="All_Variables17"/>
      <sheetName val="Salary_Scheam17"/>
      <sheetName val="Achivement_Target17"/>
      <sheetName val="검토서_양식17"/>
      <sheetName val="일_이탈보고17"/>
      <sheetName val="CTV_0218"/>
      <sheetName val="DPS_NO_9912-2K122916"/>
      <sheetName val="할증_16"/>
      <sheetName val="mm_son_(계획)18"/>
      <sheetName val="결산검증(계획_바여)_(2)18"/>
      <sheetName val="00년_계획전망18"/>
      <sheetName val="Net_OH_SEU18"/>
      <sheetName val="Net_OH_SEK18"/>
      <sheetName val="7L_도전목표18"/>
      <sheetName val="7L_생산계획18"/>
      <sheetName val="1__Supplier_information18"/>
      <sheetName val="FAM4별_가격_산정_18"/>
      <sheetName val="기본_정보16"/>
      <sheetName val="Note_216"/>
      <sheetName val="계측기_소요량16"/>
      <sheetName val="sheet_116"/>
      <sheetName val="Справочники_интерфейса16"/>
      <sheetName val="2005년_1월_인원(749명)_(4)16"/>
      <sheetName val="2012年6월차이분석-북경_16"/>
      <sheetName val="주간품질_이탈보고16"/>
      <sheetName val="Daily_Trend_Jan16"/>
      <sheetName val="主要型号_材料费_REF16"/>
      <sheetName val="DECO_FRONT16"/>
      <sheetName val="유효성_검증16"/>
      <sheetName val="Tiziano_Gear_table16"/>
      <sheetName val="1_ROI산출_근거17"/>
      <sheetName val="산업은행_경영지표17"/>
      <sheetName val="Net_Sales_and_NIBT17"/>
      <sheetName val="Sales_Qty17"/>
      <sheetName val="_MASTER_PLAN_결재완료본_xlsx16"/>
      <sheetName val="Type_samples16"/>
      <sheetName val="System_NPV16"/>
      <sheetName val="INV_STATUS16"/>
      <sheetName val="Raw_DATA16"/>
      <sheetName val="Daily_Schedule16"/>
      <sheetName val="SI_Bracket_Motor与前面板固定困难改善_xl16"/>
      <sheetName val="OH_목간표16"/>
      <sheetName val="QULIFICATION_Cover16"/>
      <sheetName val="05-26_Info16"/>
      <sheetName val="KPI_TREND16"/>
      <sheetName val="거품감지_및_제거사양16"/>
      <sheetName val="총괄속보_XLS16"/>
      <sheetName val="B053_(990701)공정실적PP%계산16"/>
      <sheetName val="Sheet2_(2)16"/>
      <sheetName val="★부서별_비용현황(계획,실적,전실행)15"/>
      <sheetName val="통관수수료_인하내역_(2)13"/>
      <sheetName val="Gear_Tol_&amp;_Design_Factor13"/>
      <sheetName val="참고#1__경비계정_목록13"/>
      <sheetName val="(안내)계정,_조직,_화폐13"/>
      <sheetName val="업로드_기준정보_(T03)13"/>
      <sheetName val="(안내)계정,_조직,_화폐,_과제13"/>
      <sheetName val="부문별_CCTR_및_계정목록13"/>
      <sheetName val="#2_부문별_CCTR_및_계정목록13"/>
      <sheetName val="ACC_NW13"/>
      <sheetName val="II_SYS13"/>
      <sheetName val="12年国庆目标_(备份-原始)13"/>
      <sheetName val="drop_down13"/>
      <sheetName val="1_1_EQP_A13"/>
      <sheetName val="1_2_EQP_B13"/>
      <sheetName val="1_4_EQP_D13"/>
      <sheetName val="해외MGT_13"/>
      <sheetName val="CHANNEL_PROFILE13"/>
      <sheetName val="Sheet1_(3)13"/>
      <sheetName val="PAY_REGISTER~Input_Values13"/>
      <sheetName val="Belt_Status-Overall13"/>
      <sheetName val="설계변경_유형13"/>
      <sheetName val="2_MKT'G_Expense13"/>
      <sheetName val="제조직_Pos'정의13"/>
      <sheetName val="Master_Data13"/>
      <sheetName val="vendor_register13"/>
      <sheetName val="Price_list10"/>
      <sheetName val="T03_기준정보10"/>
      <sheetName val="T04_기준정보10"/>
      <sheetName val="T06_기준정보(List)10"/>
      <sheetName val="T05_기준정보10"/>
      <sheetName val="T06_기준정보10"/>
      <sheetName val="T07_기준정보(List)10"/>
      <sheetName val="T08_기준정보(List)10"/>
      <sheetName val="Data_Validation_Fields10"/>
      <sheetName val="수율실적,_전망10"/>
      <sheetName val="영업_일110"/>
      <sheetName val="Hours_&amp;_D_costs10"/>
      <sheetName val="comps_LFY+10"/>
      <sheetName val="HDI_implied10"/>
      <sheetName val="12월_기타10"/>
      <sheetName val="data_tổng_hợp10"/>
      <sheetName val="참조3)_기타10"/>
      <sheetName val="1차_내역서10"/>
      <sheetName val="금주_Issue10"/>
      <sheetName val="Cost_center10"/>
      <sheetName val="T0a_기준정보(List)10"/>
      <sheetName val="T0b_기준정보(List)10"/>
      <sheetName val="T09_기준정보(List)10"/>
      <sheetName val="Gross_Margin4"/>
      <sheetName val="3_일반사상6"/>
      <sheetName val="summary_STOCK_AMT6"/>
      <sheetName val="Theo_dõi_sản_lượng_ngày,_#,_mà6"/>
      <sheetName val="TSE_AR5000_STD4_160108_xlsx3"/>
      <sheetName val="Workbook_Support3"/>
      <sheetName val="Sheet_2"/>
      <sheetName val="base"/>
      <sheetName val="Drop downs"/>
      <sheetName val="재료비집계표"/>
      <sheetName val="Theo_dõi_sản_lượng_ngày,_#,_mà8"/>
      <sheetName val="3_일반사상8"/>
      <sheetName val="summary_STOCK_AMT8"/>
      <sheetName val="Theo_dõi_sản_lượng_ngày,_#,_mà7"/>
      <sheetName val="3_일반사상7"/>
      <sheetName val="summary_STOCK_AMT7"/>
      <sheetName val="Theo_dõi_sản_lượng_ngày,_#,_mà9"/>
      <sheetName val="3_일반사상9"/>
      <sheetName val="summary_STOCK_AMT9"/>
      <sheetName val="Theo_dõi_sản_lượng_ngày,_#,_m10"/>
      <sheetName val="3_일반사상10"/>
      <sheetName val="summary_STOCK_AMT10"/>
      <sheetName val="data_tổng_hợp12"/>
      <sheetName val="T03_기준정보12"/>
      <sheetName val="T04_기준정보12"/>
      <sheetName val="T06_기준정보(List)12"/>
      <sheetName val="T05_기준정보12"/>
      <sheetName val="T06_기준정보12"/>
      <sheetName val="T07_기준정보(List)12"/>
      <sheetName val="T08_기준정보(List)12"/>
      <sheetName val="Price_list12"/>
      <sheetName val="Data_Validation_Fields12"/>
      <sheetName val="수율실적,_전망12"/>
      <sheetName val="영업_일112"/>
      <sheetName val="Hours_&amp;_D_costs12"/>
      <sheetName val="comps_LFY+12"/>
      <sheetName val="HDI_implied12"/>
      <sheetName val="참조3)_기타12"/>
      <sheetName val="12월_기타12"/>
      <sheetName val="1차_내역서12"/>
      <sheetName val="Cost_center12"/>
      <sheetName val="금주_Issue12"/>
      <sheetName val="Theo_dõi_sản_lượng_ngày,_#,_m11"/>
      <sheetName val="3_일반사상11"/>
      <sheetName val="summary_STOCK_AMT11"/>
      <sheetName val="9495매손_(2)20"/>
      <sheetName val="Ⅱ부서별계정_(2)20"/>
      <sheetName val="Ⅱ부서별계정_(3)20"/>
      <sheetName val="INDIRECT_OEM20"/>
      <sheetName val="1__5월계정별총실적20"/>
      <sheetName val="2__5월주요계정별실적20"/>
      <sheetName val="팀별비상대책(案)-Ⅰ_요약20"/>
      <sheetName val="Ⅱ_주요항목별-복리후생20"/>
      <sheetName val="과제_진행_현황_정리20"/>
      <sheetName val="참석자_List20"/>
      <sheetName val="잠재프로젝트_입력_1_20"/>
      <sheetName val="공수_방산원가_양식20"/>
      <sheetName val="공수_raw_data20"/>
      <sheetName val="국산화율_(2)20"/>
      <sheetName val="ILS_시험장비_개발비용20"/>
      <sheetName val="ILS_시험장비_개발_공수_재료비_경비20"/>
      <sheetName val="Weekly_Ship19"/>
      <sheetName val="계정별_data19"/>
      <sheetName val="13-1_매출_기여도19"/>
      <sheetName val="96월경계_(2)20"/>
      <sheetName val="일별_가동효율19"/>
      <sheetName val="All_Variables19"/>
      <sheetName val="Salary_Scheam19"/>
      <sheetName val="Achivement_Target19"/>
      <sheetName val="검토서_양식19"/>
      <sheetName val="일_이탈보고19"/>
      <sheetName val="CTV_0220"/>
      <sheetName val="DPS_NO_9912-2K122918"/>
      <sheetName val="할증_18"/>
      <sheetName val="계측기_소요량18"/>
      <sheetName val="기본_정보18"/>
      <sheetName val="Note_218"/>
      <sheetName val="sheet_118"/>
      <sheetName val="mm_son_(계획)20"/>
      <sheetName val="결산검증(계획_바여)_(2)20"/>
      <sheetName val="00년_계획전망20"/>
      <sheetName val="Net_OH_SEU20"/>
      <sheetName val="Net_OH_SEK20"/>
      <sheetName val="7L_도전목표20"/>
      <sheetName val="7L_생산계획20"/>
      <sheetName val="1__Supplier_information20"/>
      <sheetName val="FAM4별_가격_산정_20"/>
      <sheetName val="Справочники_интерфейса18"/>
      <sheetName val="2005년_1월_인원(749명)_(4)18"/>
      <sheetName val="2012年6월차이분석-북경_18"/>
      <sheetName val="주간품질_이탈보고18"/>
      <sheetName val="Daily_Trend_Jan18"/>
      <sheetName val="主要型号_材料费_REF18"/>
      <sheetName val="DECO_FRONT18"/>
      <sheetName val="유효성_검증18"/>
      <sheetName val="1_ROI산출_근거19"/>
      <sheetName val="산업은행_경영지표19"/>
      <sheetName val="Net_Sales_and_NIBT19"/>
      <sheetName val="Sales_Qty19"/>
      <sheetName val="Tiziano_Gear_table18"/>
      <sheetName val="INV_STATUS18"/>
      <sheetName val="_MASTER_PLAN_결재완료본_xlsx18"/>
      <sheetName val="Type_samples18"/>
      <sheetName val="System_NPV18"/>
      <sheetName val="Raw_DATA18"/>
      <sheetName val="Daily_Schedule18"/>
      <sheetName val="SI_Bracket_Motor与前面板固定困难改善_xl18"/>
      <sheetName val="OH_목간표18"/>
      <sheetName val="QULIFICATION_Cover18"/>
      <sheetName val="05-26_Info18"/>
      <sheetName val="KPI_TREND18"/>
      <sheetName val="거품감지_및_제거사양18"/>
      <sheetName val="총괄속보_XLS18"/>
      <sheetName val="B053_(990701)공정실적PP%계산18"/>
      <sheetName val="Sheet2_(2)18"/>
      <sheetName val="Gear_Tol_&amp;_Design_Factor15"/>
      <sheetName val="참고#1__경비계정_목록15"/>
      <sheetName val="(안내)계정,_조직,_화폐15"/>
      <sheetName val="업로드_기준정보_(T03)15"/>
      <sheetName val="(안내)계정,_조직,_화폐,_과제15"/>
      <sheetName val="부문별_CCTR_및_계정목록15"/>
      <sheetName val="#2_부문별_CCTR_및_계정목록15"/>
      <sheetName val="통관수수료_인하내역_(2)15"/>
      <sheetName val="ACC_NW15"/>
      <sheetName val="II_SYS15"/>
      <sheetName val="12年国庆目标_(备份-原始)15"/>
      <sheetName val="drop_down15"/>
      <sheetName val="1_1_EQP_A15"/>
      <sheetName val="1_2_EQP_B15"/>
      <sheetName val="1_4_EQP_D15"/>
      <sheetName val="해외MGT_15"/>
      <sheetName val="CHANNEL_PROFILE15"/>
      <sheetName val="Sheet1_(3)15"/>
      <sheetName val="PAY_REGISTER~Input_Values15"/>
      <sheetName val="Belt_Status-Overall15"/>
      <sheetName val="설계변경_유형15"/>
      <sheetName val="2_MKT'G_Expense15"/>
      <sheetName val="제조직_Pos'정의15"/>
      <sheetName val="Master_Data15"/>
      <sheetName val="vendor_register15"/>
      <sheetName val="data_tổng_hợp13"/>
      <sheetName val="T03_기준정보13"/>
      <sheetName val="T04_기준정보13"/>
      <sheetName val="T06_기준정보(List)13"/>
      <sheetName val="T05_기준정보13"/>
      <sheetName val="T06_기준정보13"/>
      <sheetName val="T07_기준정보(List)13"/>
      <sheetName val="T08_기준정보(List)13"/>
      <sheetName val="Price_list13"/>
      <sheetName val="Data_Validation_Fields13"/>
      <sheetName val="수율실적,_전망13"/>
      <sheetName val="영업_일113"/>
      <sheetName val="Hours_&amp;_D_costs13"/>
      <sheetName val="comps_LFY+13"/>
      <sheetName val="HDI_implied13"/>
      <sheetName val="참조3)_기타13"/>
      <sheetName val="12월_기타13"/>
      <sheetName val="1차_내역서13"/>
      <sheetName val="Cost_center13"/>
      <sheetName val="금주_Issue13"/>
      <sheetName val="Theo_dõi_sản_lượng_ngày,_#,_m12"/>
      <sheetName val="T0a_기준정보(List)12"/>
      <sheetName val="T0b_기준정보(List)12"/>
      <sheetName val="T09_기준정보(List)12"/>
      <sheetName val="3_일반사상12"/>
      <sheetName val="summary_STOCK_AMT12"/>
      <sheetName val="T0C_기준정보(List)6"/>
      <sheetName val="T04_기준정보(List)6"/>
      <sheetName val="(참고)출장비_parameter6"/>
      <sheetName val="Gross_Margin6"/>
      <sheetName val="9495매손_(2)21"/>
      <sheetName val="Ⅱ부서별계정_(2)21"/>
      <sheetName val="Ⅱ부서별계정_(3)21"/>
      <sheetName val="INDIRECT_OEM21"/>
      <sheetName val="1__5월계정별총실적21"/>
      <sheetName val="2__5월주요계정별실적21"/>
      <sheetName val="팀별비상대책(案)-Ⅰ_요약21"/>
      <sheetName val="Ⅱ_주요항목별-복리후생21"/>
      <sheetName val="과제_진행_현황_정리21"/>
      <sheetName val="참석자_List21"/>
      <sheetName val="잠재프로젝트_입력_1_21"/>
      <sheetName val="공수_방산원가_양식21"/>
      <sheetName val="공수_raw_data21"/>
      <sheetName val="국산화율_(2)21"/>
      <sheetName val="ILS_시험장비_개발비용21"/>
      <sheetName val="ILS_시험장비_개발_공수_재료비_경비21"/>
      <sheetName val="Weekly_Ship20"/>
      <sheetName val="계정별_data20"/>
      <sheetName val="13-1_매출_기여도20"/>
      <sheetName val="96월경계_(2)21"/>
      <sheetName val="일별_가동효율20"/>
      <sheetName val="All_Variables20"/>
      <sheetName val="Salary_Scheam20"/>
      <sheetName val="Achivement_Target20"/>
      <sheetName val="검토서_양식20"/>
      <sheetName val="일_이탈보고20"/>
      <sheetName val="CTV_0221"/>
      <sheetName val="DPS_NO_9912-2K122919"/>
      <sheetName val="할증_19"/>
      <sheetName val="계측기_소요량19"/>
      <sheetName val="기본_정보19"/>
      <sheetName val="Note_219"/>
      <sheetName val="sheet_119"/>
      <sheetName val="mm_son_(계획)21"/>
      <sheetName val="결산검증(계획_바여)_(2)21"/>
      <sheetName val="00년_계획전망21"/>
      <sheetName val="Net_OH_SEU21"/>
      <sheetName val="Net_OH_SEK21"/>
      <sheetName val="7L_도전목표21"/>
      <sheetName val="7L_생산계획21"/>
      <sheetName val="1__Supplier_information21"/>
      <sheetName val="FAM4별_가격_산정_21"/>
      <sheetName val="Справочники_интерфейса19"/>
      <sheetName val="2005년_1월_인원(749명)_(4)19"/>
      <sheetName val="2012年6월차이분석-북경_19"/>
      <sheetName val="주간품질_이탈보고19"/>
      <sheetName val="Daily_Trend_Jan19"/>
      <sheetName val="主要型号_材料费_REF19"/>
      <sheetName val="DECO_FRONT19"/>
      <sheetName val="유효성_검증19"/>
      <sheetName val="1_ROI산출_근거20"/>
      <sheetName val="산업은행_경영지표20"/>
      <sheetName val="Net_Sales_and_NIBT20"/>
      <sheetName val="Sales_Qty20"/>
      <sheetName val="Tiziano_Gear_table19"/>
      <sheetName val="INV_STATUS19"/>
      <sheetName val="_MASTER_PLAN_결재완료본_xlsx19"/>
      <sheetName val="Type_samples19"/>
      <sheetName val="System_NPV19"/>
      <sheetName val="Raw_DATA19"/>
      <sheetName val="Daily_Schedule19"/>
      <sheetName val="SI_Bracket_Motor与前面板固定困难改善_xl19"/>
      <sheetName val="OH_목간표19"/>
      <sheetName val="QULIFICATION_Cover19"/>
      <sheetName val="05-26_Info19"/>
      <sheetName val="KPI_TREND19"/>
      <sheetName val="거품감지_및_제거사양19"/>
      <sheetName val="총괄속보_XLS19"/>
      <sheetName val="B053_(990701)공정실적PP%계산19"/>
      <sheetName val="Sheet2_(2)19"/>
      <sheetName val="★부서별_비용현황(계획,실적,전실행)17"/>
      <sheetName val="Gear_Tol_&amp;_Design_Factor16"/>
      <sheetName val="참고#1__경비계정_목록16"/>
      <sheetName val="(안내)계정,_조직,_화폐16"/>
      <sheetName val="업로드_기준정보_(T03)16"/>
      <sheetName val="(안내)계정,_조직,_화폐,_과제16"/>
      <sheetName val="부문별_CCTR_및_계정목록16"/>
      <sheetName val="#2_부문별_CCTR_및_계정목록16"/>
      <sheetName val="통관수수료_인하내역_(2)16"/>
      <sheetName val="ACC_NW16"/>
      <sheetName val="II_SYS16"/>
      <sheetName val="12年国庆目标_(备份-原始)16"/>
      <sheetName val="drop_down16"/>
      <sheetName val="1_1_EQP_A16"/>
      <sheetName val="1_2_EQP_B16"/>
      <sheetName val="1_4_EQP_D16"/>
      <sheetName val="해외MGT_16"/>
      <sheetName val="CHANNEL_PROFILE16"/>
      <sheetName val="Sheet1_(3)16"/>
      <sheetName val="PAY_REGISTER~Input_Values16"/>
      <sheetName val="Belt_Status-Overall16"/>
      <sheetName val="설계변경_유형16"/>
      <sheetName val="2_MKT'G_Expense16"/>
      <sheetName val="제조직_Pos'정의16"/>
      <sheetName val="Master_Data16"/>
      <sheetName val="vendor_register16"/>
      <sheetName val="data_tổng_hợp14"/>
      <sheetName val="T03_기준정보14"/>
      <sheetName val="T04_기준정보14"/>
      <sheetName val="T06_기준정보(List)14"/>
      <sheetName val="T05_기준정보14"/>
      <sheetName val="T06_기준정보14"/>
      <sheetName val="T07_기준정보(List)14"/>
      <sheetName val="T08_기준정보(List)14"/>
      <sheetName val="Price_list14"/>
      <sheetName val="Data_Validation_Fields14"/>
      <sheetName val="수율실적,_전망14"/>
      <sheetName val="영업_일114"/>
      <sheetName val="Hours_&amp;_D_costs14"/>
      <sheetName val="comps_LFY+14"/>
      <sheetName val="HDI_implied14"/>
      <sheetName val="참조3)_기타14"/>
      <sheetName val="12월_기타14"/>
      <sheetName val="1차_내역서14"/>
      <sheetName val="Cost_center14"/>
      <sheetName val="금주_Issue14"/>
      <sheetName val="Theo_dõi_sản_lượng_ngày,_#,_m13"/>
      <sheetName val="T0a_기준정보(List)13"/>
      <sheetName val="T0b_기준정보(List)13"/>
      <sheetName val="T09_기준정보(List)13"/>
      <sheetName val="3_일반사상13"/>
      <sheetName val="summary_STOCK_AMT13"/>
      <sheetName val="T0C_기준정보(List)7"/>
      <sheetName val="T04_기준정보(List)7"/>
      <sheetName val="(참고)출장비_parameter7"/>
      <sheetName val="Gross_Margin7"/>
      <sheetName val="9495매손_(2)22"/>
      <sheetName val="Ⅱ부서별계정_(2)22"/>
      <sheetName val="Ⅱ부서별계정_(3)22"/>
      <sheetName val="INDIRECT_OEM22"/>
      <sheetName val="1__5월계정별총실적22"/>
      <sheetName val="2__5월주요계정별실적22"/>
      <sheetName val="팀별비상대책(案)-Ⅰ_요약22"/>
      <sheetName val="Ⅱ_주요항목별-복리후생22"/>
      <sheetName val="과제_진행_현황_정리22"/>
      <sheetName val="참석자_List22"/>
      <sheetName val="잠재프로젝트_입력_1_22"/>
      <sheetName val="공수_방산원가_양식22"/>
      <sheetName val="공수_raw_data22"/>
      <sheetName val="국산화율_(2)22"/>
      <sheetName val="ILS_시험장비_개발비용22"/>
      <sheetName val="ILS_시험장비_개발_공수_재료비_경비22"/>
      <sheetName val="Weekly_Ship21"/>
      <sheetName val="계정별_data21"/>
      <sheetName val="13-1_매출_기여도21"/>
      <sheetName val="96월경계_(2)22"/>
      <sheetName val="일별_가동효율21"/>
      <sheetName val="All_Variables21"/>
      <sheetName val="Salary_Scheam21"/>
      <sheetName val="Achivement_Target21"/>
      <sheetName val="검토서_양식21"/>
      <sheetName val="일_이탈보고21"/>
      <sheetName val="CTV_0222"/>
      <sheetName val="DPS_NO_9912-2K122920"/>
      <sheetName val="할증_20"/>
      <sheetName val="계측기_소요량20"/>
      <sheetName val="기본_정보20"/>
      <sheetName val="Note_220"/>
      <sheetName val="sheet_120"/>
      <sheetName val="mm_son_(계획)22"/>
      <sheetName val="결산검증(계획_바여)_(2)22"/>
      <sheetName val="00년_계획전망22"/>
      <sheetName val="Net_OH_SEU22"/>
      <sheetName val="Net_OH_SEK22"/>
      <sheetName val="7L_도전목표22"/>
      <sheetName val="7L_생산계획22"/>
      <sheetName val="1__Supplier_information22"/>
      <sheetName val="FAM4별_가격_산정_22"/>
      <sheetName val="Справочники_интерфейса20"/>
      <sheetName val="2005년_1월_인원(749명)_(4)20"/>
      <sheetName val="2012年6월차이분석-북경_20"/>
      <sheetName val="주간품질_이탈보고20"/>
      <sheetName val="Daily_Trend_Jan20"/>
      <sheetName val="主要型号_材料费_REF20"/>
      <sheetName val="DECO_FRONT20"/>
      <sheetName val="유효성_검증20"/>
      <sheetName val="1_ROI산출_근거21"/>
      <sheetName val="산업은행_경영지표21"/>
      <sheetName val="Net_Sales_and_NIBT21"/>
      <sheetName val="Sales_Qty21"/>
      <sheetName val="Tiziano_Gear_table20"/>
      <sheetName val="INV_STATUS20"/>
      <sheetName val="_MASTER_PLAN_결재완료본_xlsx20"/>
      <sheetName val="Type_samples20"/>
      <sheetName val="System_NPV20"/>
      <sheetName val="Raw_DATA20"/>
      <sheetName val="Daily_Schedule20"/>
      <sheetName val="SI_Bracket_Motor与前面板固定困难改善_xl20"/>
      <sheetName val="OH_목간표20"/>
      <sheetName val="QULIFICATION_Cover20"/>
      <sheetName val="05-26_Info20"/>
      <sheetName val="KPI_TREND20"/>
      <sheetName val="거품감지_및_제거사양20"/>
      <sheetName val="총괄속보_XLS20"/>
      <sheetName val="B053_(990701)공정실적PP%계산20"/>
      <sheetName val="Sheet2_(2)20"/>
      <sheetName val="★부서별_비용현황(계획,실적,전실행)18"/>
      <sheetName val="Gear_Tol_&amp;_Design_Factor17"/>
      <sheetName val="참고#1__경비계정_목록17"/>
      <sheetName val="(안내)계정,_조직,_화폐17"/>
      <sheetName val="업로드_기준정보_(T03)17"/>
      <sheetName val="(안내)계정,_조직,_화폐,_과제17"/>
      <sheetName val="부문별_CCTR_및_계정목록17"/>
      <sheetName val="#2_부문별_CCTR_및_계정목록17"/>
      <sheetName val="통관수수료_인하내역_(2)17"/>
      <sheetName val="ACC_NW17"/>
      <sheetName val="II_SYS17"/>
      <sheetName val="12年国庆目标_(备份-原始)17"/>
      <sheetName val="drop_down17"/>
      <sheetName val="1_1_EQP_A17"/>
      <sheetName val="1_2_EQP_B17"/>
      <sheetName val="1_4_EQP_D17"/>
      <sheetName val="해외MGT_17"/>
      <sheetName val="CHANNEL_PROFILE17"/>
      <sheetName val="Sheet1_(3)17"/>
      <sheetName val="PAY_REGISTER~Input_Values17"/>
      <sheetName val="Belt_Status-Overall17"/>
      <sheetName val="설계변경_유형17"/>
      <sheetName val="2_MKT'G_Expense17"/>
      <sheetName val="제조직_Pos'정의17"/>
      <sheetName val="Master_Data17"/>
      <sheetName val="vendor_register17"/>
      <sheetName val="data_tổng_hợp15"/>
      <sheetName val="T03_기준정보15"/>
      <sheetName val="T04_기준정보15"/>
      <sheetName val="T06_기준정보(List)15"/>
      <sheetName val="T05_기준정보15"/>
      <sheetName val="T06_기준정보15"/>
      <sheetName val="T07_기준정보(List)15"/>
      <sheetName val="T08_기준정보(List)15"/>
      <sheetName val="Price_list15"/>
      <sheetName val="Data_Validation_Fields15"/>
      <sheetName val="수율실적,_전망15"/>
      <sheetName val="영업_일115"/>
      <sheetName val="Hours_&amp;_D_costs15"/>
      <sheetName val="comps_LFY+15"/>
      <sheetName val="HDI_implied15"/>
      <sheetName val="참조3)_기타15"/>
      <sheetName val="12월_기타15"/>
      <sheetName val="1차_내역서15"/>
      <sheetName val="Cost_center15"/>
      <sheetName val="금주_Issue15"/>
      <sheetName val="Theo_dõi_sản_lượng_ngày,_#,_m14"/>
      <sheetName val="T0a_기준정보(List)14"/>
      <sheetName val="T0b_기준정보(List)14"/>
      <sheetName val="T09_기준정보(List)14"/>
      <sheetName val="3_일반사상14"/>
      <sheetName val="summary_STOCK_AMT14"/>
      <sheetName val="T0C_기준정보(List)8"/>
      <sheetName val="T04_기준정보(List)8"/>
      <sheetName val="(참고)출장비_parameter8"/>
      <sheetName val="Gross_Margin8"/>
      <sheetName val="B053_(990701)공정능력PC%계산1"/>
      <sheetName val="FDR-증상별_Trend1"/>
      <sheetName val="사용부품_분석1"/>
      <sheetName val="ABS"/>
      <sheetName val="③물량"/>
      <sheetName val="품질지표현황"/>
      <sheetName val="B053_(990701)공정능력PC%계산3"/>
      <sheetName val="FDR-증상별_Trend3"/>
      <sheetName val="사용부품_분석3"/>
      <sheetName val="외주현황_wq13"/>
      <sheetName val="Truong_loi3"/>
      <sheetName val="외주현황_wq11"/>
      <sheetName val="Truong_loi1"/>
      <sheetName val="서구_(2)1"/>
      <sheetName val="B053_(990701)공정능력PC%계산2"/>
      <sheetName val="FDR-증상별_Trend2"/>
      <sheetName val="사용부품_분석2"/>
      <sheetName val="외주현황_wq12"/>
      <sheetName val="Truong_loi2"/>
      <sheetName val="서구_(2)2"/>
      <sheetName val="LCM_-_SHORTAGE_LIST_MP_W411"/>
      <sheetName val="가이드_정의1"/>
      <sheetName val="L-E_DJ_Mozart+1"/>
      <sheetName val="B053_(990701)공정능력PC%계산4"/>
      <sheetName val="FDR-증상별_Trend4"/>
      <sheetName val="사용부품_분석4"/>
      <sheetName val="TSE_AR5000_STD4_160108_xlsx4"/>
      <sheetName val="외주현황_wq14"/>
      <sheetName val="Workbook_Support4"/>
      <sheetName val="Truong_loi4"/>
      <sheetName val="서구_(2)3"/>
      <sheetName val="LCM_-_SHORTAGE_LIST_MP_W412"/>
      <sheetName val="가이드_정의2"/>
      <sheetName val="L-E_DJ_Mozart+2"/>
      <sheetName val="주_x005f_x0002__x005"/>
      <sheetName val="_x005f_x0000__x005f"/>
      <sheetName val="____x005f_x0001____"/>
      <sheetName val="주_x005f_x005f_x005f"/>
      <sheetName val="_x005f_x005f_"/>
      <sheetName val="____x005f_x005f_x00"/>
      <sheetName val="Chart"/>
      <sheetName val="장적산출"/>
      <sheetName val="4월 list-sort(24BOD) (3)"/>
      <sheetName val="BOU0503"/>
      <sheetName val="項目"/>
      <sheetName val="IC0502"/>
      <sheetName val="TIC10502"/>
      <sheetName val="T0C_기준정보(List)9"/>
      <sheetName val="T04_기준정보(List)9"/>
      <sheetName val="(참고)출장비_parameter9"/>
      <sheetName val="T0C_기준정보(List)10"/>
      <sheetName val="T04_기준정보(List)10"/>
      <sheetName val="(참고)출장비_parameter10"/>
      <sheetName val="T0C_기준정보(List)11"/>
      <sheetName val="T04_기준정보(List)11"/>
      <sheetName val="(참고)출장비_parameter11"/>
      <sheetName val="TSE_AR5000_STD4_160108_xlsx5"/>
      <sheetName val="Workbook_Support5"/>
      <sheetName val="T0C_기준정보(List)12"/>
      <sheetName val="T04_기준정보(List)12"/>
      <sheetName val="(참고)출장비_parameter12"/>
      <sheetName val="TSE_AR5000_STD4_160108_xlsx6"/>
      <sheetName val="Workbook_Support6"/>
      <sheetName val="★부서별_비용현황(계획,실적,전실행)19"/>
      <sheetName val="T0C_기준정보(List)13"/>
      <sheetName val="T04_기준정보(List)13"/>
      <sheetName val="(참고)출장비_parameter13"/>
      <sheetName val="TSE_AR5000_STD4_160108_xlsx7"/>
      <sheetName val="Workbook_Support7"/>
      <sheetName val="★부서별_비용현황(계획,실적,전실행)20"/>
      <sheetName val="T0C_기준정보(List)14"/>
      <sheetName val="T04_기준정보(List)14"/>
      <sheetName val="(참고)출장비_parameter14"/>
      <sheetName val="TSE_AR5000_STD4_160108_xlsx8"/>
      <sheetName val="Workbook_Support8"/>
      <sheetName val="Dropdown 항목"/>
      <sheetName val="HA"/>
      <sheetName val="RAC"/>
      <sheetName val="BD"/>
      <sheetName val="9495매손_(2)24"/>
      <sheetName val="Ⅱ부서별계정_(2)24"/>
      <sheetName val="Ⅱ부서별계정_(3)24"/>
      <sheetName val="INDIRECT_OEM24"/>
      <sheetName val="1__5월계정별총실적24"/>
      <sheetName val="2__5월주요계정별실적24"/>
      <sheetName val="팀별비상대책(案)-Ⅰ_요약24"/>
      <sheetName val="Ⅱ_주요항목별-복리후생24"/>
      <sheetName val="과제_진행_현황_정리24"/>
      <sheetName val="참석자_List24"/>
      <sheetName val="잠재프로젝트_입력_1_24"/>
      <sheetName val="공수_방산원가_양식24"/>
      <sheetName val="공수_raw_data24"/>
      <sheetName val="국산화율_(2)24"/>
      <sheetName val="ILS_시험장비_개발비용24"/>
      <sheetName val="ILS_시험장비_개발_공수_재료비_경비24"/>
      <sheetName val="Weekly_Ship23"/>
      <sheetName val="계정별_data23"/>
      <sheetName val="13-1_매출_기여도23"/>
      <sheetName val="96월경계_(2)24"/>
      <sheetName val="일별_가동효율23"/>
      <sheetName val="All_Variables23"/>
      <sheetName val="Salary_Scheam23"/>
      <sheetName val="Achivement_Target23"/>
      <sheetName val="검토서_양식23"/>
      <sheetName val="일_이탈보고23"/>
      <sheetName val="CTV_0224"/>
      <sheetName val="DPS_NO_9912-2K122922"/>
      <sheetName val="할증_22"/>
      <sheetName val="계측기_소요량22"/>
      <sheetName val="기본_정보22"/>
      <sheetName val="Note_222"/>
      <sheetName val="sheet_122"/>
      <sheetName val="mm_son_(계획)24"/>
      <sheetName val="결산검증(계획_바여)_(2)24"/>
      <sheetName val="00년_계획전망24"/>
      <sheetName val="Net_OH_SEU24"/>
      <sheetName val="Net_OH_SEK24"/>
      <sheetName val="7L_도전목표24"/>
      <sheetName val="7L_생산계획24"/>
      <sheetName val="1__Supplier_information24"/>
      <sheetName val="FAM4별_가격_산정_24"/>
      <sheetName val="Справочники_интерфейса22"/>
      <sheetName val="2005년_1월_인원(749명)_(4)22"/>
      <sheetName val="2012年6월차이분석-북경_22"/>
      <sheetName val="주간품질_이탈보고22"/>
      <sheetName val="Daily_Trend_Jan22"/>
      <sheetName val="主要型号_材料费_REF22"/>
      <sheetName val="DECO_FRONT22"/>
      <sheetName val="유효성_검증22"/>
      <sheetName val="1_ROI산출_근거23"/>
      <sheetName val="산업은행_경영지표23"/>
      <sheetName val="Net_Sales_and_NIBT23"/>
      <sheetName val="Sales_Qty23"/>
      <sheetName val="Tiziano_Gear_table22"/>
      <sheetName val="INV_STATUS22"/>
      <sheetName val="_MASTER_PLAN_결재완료본_xlsx22"/>
      <sheetName val="Type_samples22"/>
      <sheetName val="System_NPV22"/>
      <sheetName val="Raw_DATA22"/>
      <sheetName val="Daily_Schedule22"/>
      <sheetName val="SI_Bracket_Motor与前面板固定困难改善_xl22"/>
      <sheetName val="OH_목간표22"/>
      <sheetName val="QULIFICATION_Cover22"/>
      <sheetName val="05-26_Info22"/>
      <sheetName val="KPI_TREND22"/>
      <sheetName val="거품감지_및_제거사양22"/>
      <sheetName val="총괄속보_XLS22"/>
      <sheetName val="B053_(990701)공정실적PP%계산22"/>
      <sheetName val="Sheet2_(2)22"/>
      <sheetName val="Gear_Tol_&amp;_Design_Factor19"/>
      <sheetName val="참고#1__경비계정_목록19"/>
      <sheetName val="(안내)계정,_조직,_화폐19"/>
      <sheetName val="업로드_기준정보_(T03)19"/>
      <sheetName val="(안내)계정,_조직,_화폐,_과제19"/>
      <sheetName val="부문별_CCTR_및_계정목록19"/>
      <sheetName val="#2_부문별_CCTR_및_계정목록19"/>
      <sheetName val="통관수수료_인하내역_(2)19"/>
      <sheetName val="ACC_NW19"/>
      <sheetName val="II_SYS19"/>
      <sheetName val="12年国庆目标_(备份-原始)19"/>
      <sheetName val="drop_down19"/>
      <sheetName val="1_1_EQP_A19"/>
      <sheetName val="1_2_EQP_B19"/>
      <sheetName val="1_4_EQP_D19"/>
      <sheetName val="해외MGT_19"/>
      <sheetName val="CHANNEL_PROFILE19"/>
      <sheetName val="Sheet1_(3)19"/>
      <sheetName val="PAY_REGISTER~Input_Values19"/>
      <sheetName val="Belt_Status-Overall19"/>
      <sheetName val="설계변경_유형19"/>
      <sheetName val="2_MKT'G_Expense19"/>
      <sheetName val="제조직_Pos'정의19"/>
      <sheetName val="Master_Data19"/>
      <sheetName val="vendor_register19"/>
      <sheetName val="data_tổng_hợp17"/>
      <sheetName val="T03_기준정보17"/>
      <sheetName val="T04_기준정보17"/>
      <sheetName val="T06_기준정보(List)17"/>
      <sheetName val="T05_기준정보17"/>
      <sheetName val="T06_기준정보17"/>
      <sheetName val="T07_기준정보(List)17"/>
      <sheetName val="T08_기준정보(List)17"/>
      <sheetName val="Price_list17"/>
      <sheetName val="Data_Validation_Fields17"/>
      <sheetName val="수율실적,_전망17"/>
      <sheetName val="영업_일117"/>
      <sheetName val="Hours_&amp;_D_costs17"/>
      <sheetName val="comps_LFY+17"/>
      <sheetName val="HDI_implied17"/>
      <sheetName val="참조3)_기타17"/>
      <sheetName val="12월_기타17"/>
      <sheetName val="1차_내역서17"/>
      <sheetName val="Cost_center17"/>
      <sheetName val="금주_Issue17"/>
      <sheetName val="Theo_dõi_sản_lượng_ngày,_#,_m16"/>
      <sheetName val="T0a_기준정보(List)16"/>
      <sheetName val="T0b_기준정보(List)16"/>
      <sheetName val="T09_기준정보(List)16"/>
      <sheetName val="3_일반사상16"/>
      <sheetName val="summary_STOCK_AMT16"/>
      <sheetName val="Gross_Margin10"/>
      <sheetName val="9495매손_(2)23"/>
      <sheetName val="Ⅱ부서별계정_(2)23"/>
      <sheetName val="Ⅱ부서별계정_(3)23"/>
      <sheetName val="INDIRECT_OEM23"/>
      <sheetName val="1__5월계정별총실적23"/>
      <sheetName val="2__5월주요계정별실적23"/>
      <sheetName val="팀별비상대책(案)-Ⅰ_요약23"/>
      <sheetName val="Ⅱ_주요항목별-복리후생23"/>
      <sheetName val="과제_진행_현황_정리23"/>
      <sheetName val="참석자_List23"/>
      <sheetName val="잠재프로젝트_입력_1_23"/>
      <sheetName val="공수_방산원가_양식23"/>
      <sheetName val="공수_raw_data23"/>
      <sheetName val="국산화율_(2)23"/>
      <sheetName val="ILS_시험장비_개발비용23"/>
      <sheetName val="ILS_시험장비_개발_공수_재료비_경비23"/>
      <sheetName val="Weekly_Ship22"/>
      <sheetName val="계정별_data22"/>
      <sheetName val="13-1_매출_기여도22"/>
      <sheetName val="96월경계_(2)23"/>
      <sheetName val="일별_가동효율22"/>
      <sheetName val="All_Variables22"/>
      <sheetName val="Salary_Scheam22"/>
      <sheetName val="Achivement_Target22"/>
      <sheetName val="검토서_양식22"/>
      <sheetName val="일_이탈보고22"/>
      <sheetName val="CTV_0223"/>
      <sheetName val="DPS_NO_9912-2K122921"/>
      <sheetName val="할증_21"/>
      <sheetName val="계측기_소요량21"/>
      <sheetName val="기본_정보21"/>
      <sheetName val="Note_221"/>
      <sheetName val="sheet_121"/>
      <sheetName val="mm_son_(계획)23"/>
      <sheetName val="결산검증(계획_바여)_(2)23"/>
      <sheetName val="00년_계획전망23"/>
      <sheetName val="Net_OH_SEU23"/>
      <sheetName val="Net_OH_SEK23"/>
      <sheetName val="7L_도전목표23"/>
      <sheetName val="7L_생산계획23"/>
      <sheetName val="1__Supplier_information23"/>
      <sheetName val="FAM4별_가격_산정_23"/>
      <sheetName val="Справочники_интерфейса21"/>
      <sheetName val="2005년_1월_인원(749명)_(4)21"/>
      <sheetName val="2012年6월차이분석-북경_21"/>
      <sheetName val="주간품질_이탈보고21"/>
      <sheetName val="Daily_Trend_Jan21"/>
      <sheetName val="主要型号_材料费_REF21"/>
      <sheetName val="DECO_FRONT21"/>
      <sheetName val="유효성_검증21"/>
      <sheetName val="1_ROI산출_근거22"/>
      <sheetName val="산업은행_경영지표22"/>
      <sheetName val="Net_Sales_and_NIBT22"/>
      <sheetName val="Sales_Qty22"/>
      <sheetName val="Tiziano_Gear_table21"/>
      <sheetName val="INV_STATUS21"/>
      <sheetName val="_MASTER_PLAN_결재완료본_xlsx21"/>
      <sheetName val="Type_samples21"/>
      <sheetName val="System_NPV21"/>
      <sheetName val="Raw_DATA21"/>
      <sheetName val="Daily_Schedule21"/>
      <sheetName val="SI_Bracket_Motor与前面板固定困难改善_xl21"/>
      <sheetName val="OH_목간표21"/>
      <sheetName val="QULIFICATION_Cover21"/>
      <sheetName val="05-26_Info21"/>
      <sheetName val="KPI_TREND21"/>
      <sheetName val="거품감지_및_제거사양21"/>
      <sheetName val="총괄속보_XLS21"/>
      <sheetName val="B053_(990701)공정실적PP%계산21"/>
      <sheetName val="Sheet2_(2)21"/>
      <sheetName val="Gear_Tol_&amp;_Design_Factor18"/>
      <sheetName val="참고#1__경비계정_목록18"/>
      <sheetName val="(안내)계정,_조직,_화폐18"/>
      <sheetName val="업로드_기준정보_(T03)18"/>
      <sheetName val="(안내)계정,_조직,_화폐,_과제18"/>
      <sheetName val="부문별_CCTR_및_계정목록18"/>
      <sheetName val="#2_부문별_CCTR_및_계정목록18"/>
      <sheetName val="통관수수료_인하내역_(2)18"/>
      <sheetName val="ACC_NW18"/>
      <sheetName val="II_SYS18"/>
      <sheetName val="12年国庆目标_(备份-原始)18"/>
      <sheetName val="drop_down18"/>
      <sheetName val="1_1_EQP_A18"/>
      <sheetName val="1_2_EQP_B18"/>
      <sheetName val="1_4_EQP_D18"/>
      <sheetName val="해외MGT_18"/>
      <sheetName val="CHANNEL_PROFILE18"/>
      <sheetName val="Sheet1_(3)18"/>
      <sheetName val="PAY_REGISTER~Input_Values18"/>
      <sheetName val="Belt_Status-Overall18"/>
      <sheetName val="설계변경_유형18"/>
      <sheetName val="2_MKT'G_Expense18"/>
      <sheetName val="제조직_Pos'정의18"/>
      <sheetName val="Master_Data18"/>
      <sheetName val="vendor_register18"/>
      <sheetName val="data_tổng_hợp16"/>
      <sheetName val="T03_기준정보16"/>
      <sheetName val="T04_기준정보16"/>
      <sheetName val="T06_기준정보(List)16"/>
      <sheetName val="T05_기준정보16"/>
      <sheetName val="T06_기준정보16"/>
      <sheetName val="T07_기준정보(List)16"/>
      <sheetName val="T08_기준정보(List)16"/>
      <sheetName val="Price_list16"/>
      <sheetName val="Data_Validation_Fields16"/>
      <sheetName val="수율실적,_전망16"/>
      <sheetName val="영업_일116"/>
      <sheetName val="Hours_&amp;_D_costs16"/>
      <sheetName val="comps_LFY+16"/>
      <sheetName val="HDI_implied16"/>
      <sheetName val="참조3)_기타16"/>
      <sheetName val="12월_기타16"/>
      <sheetName val="1차_내역서16"/>
      <sheetName val="Cost_center16"/>
      <sheetName val="금주_Issue16"/>
      <sheetName val="Theo_dõi_sản_lượng_ngày,_#,_m15"/>
      <sheetName val="T0a_기준정보(List)15"/>
      <sheetName val="T0b_기준정보(List)15"/>
      <sheetName val="T09_기준정보(List)15"/>
      <sheetName val="3_일반사상15"/>
      <sheetName val="summary_STOCK_AMT15"/>
      <sheetName val="Gross_Margin9"/>
      <sheetName val="9495매손_(2)25"/>
      <sheetName val="Ⅱ부서별계정_(2)25"/>
      <sheetName val="Ⅱ부서별계정_(3)25"/>
      <sheetName val="INDIRECT_OEM25"/>
      <sheetName val="1__5월계정별총실적25"/>
      <sheetName val="2__5월주요계정별실적25"/>
      <sheetName val="팀별비상대책(案)-Ⅰ_요약25"/>
      <sheetName val="Ⅱ_주요항목별-복리후생25"/>
      <sheetName val="과제_진행_현황_정리25"/>
      <sheetName val="참석자_List25"/>
      <sheetName val="잠재프로젝트_입력_1_25"/>
      <sheetName val="공수_방산원가_양식25"/>
      <sheetName val="공수_raw_data25"/>
      <sheetName val="국산화율_(2)25"/>
      <sheetName val="ILS_시험장비_개발비용25"/>
      <sheetName val="ILS_시험장비_개발_공수_재료비_경비25"/>
      <sheetName val="Weekly_Ship24"/>
      <sheetName val="계정별_data24"/>
      <sheetName val="13-1_매출_기여도24"/>
      <sheetName val="96월경계_(2)25"/>
      <sheetName val="일별_가동효율24"/>
      <sheetName val="All_Variables24"/>
      <sheetName val="Salary_Scheam24"/>
      <sheetName val="Achivement_Target24"/>
      <sheetName val="검토서_양식24"/>
      <sheetName val="일_이탈보고24"/>
      <sheetName val="CTV_0225"/>
      <sheetName val="DPS_NO_9912-2K122923"/>
      <sheetName val="할증_23"/>
      <sheetName val="계측기_소요량23"/>
      <sheetName val="기본_정보23"/>
      <sheetName val="Note_223"/>
      <sheetName val="sheet_123"/>
      <sheetName val="mm_son_(계획)25"/>
      <sheetName val="결산검증(계획_바여)_(2)25"/>
      <sheetName val="00년_계획전망25"/>
      <sheetName val="Net_OH_SEU25"/>
      <sheetName val="Net_OH_SEK25"/>
      <sheetName val="7L_도전목표25"/>
      <sheetName val="7L_생산계획25"/>
      <sheetName val="1__Supplier_information25"/>
      <sheetName val="FAM4별_가격_산정_25"/>
      <sheetName val="Справочники_интерфейса23"/>
      <sheetName val="2005년_1월_인원(749명)_(4)23"/>
      <sheetName val="2012年6월차이분석-북경_23"/>
      <sheetName val="주간품질_이탈보고23"/>
      <sheetName val="Daily_Trend_Jan23"/>
      <sheetName val="主要型号_材料费_REF23"/>
      <sheetName val="DECO_FRONT23"/>
      <sheetName val="유효성_검증23"/>
      <sheetName val="1_ROI산출_근거24"/>
      <sheetName val="산업은행_경영지표24"/>
      <sheetName val="Net_Sales_and_NIBT24"/>
      <sheetName val="Sales_Qty24"/>
      <sheetName val="Tiziano_Gear_table23"/>
      <sheetName val="INV_STATUS23"/>
      <sheetName val="_MASTER_PLAN_결재완료본_xlsx23"/>
      <sheetName val="Type_samples23"/>
      <sheetName val="System_NPV23"/>
      <sheetName val="Raw_DATA23"/>
      <sheetName val="Daily_Schedule23"/>
      <sheetName val="SI_Bracket_Motor与前面板固定困难改善_xl23"/>
      <sheetName val="OH_목간표23"/>
      <sheetName val="QULIFICATION_Cover23"/>
      <sheetName val="05-26_Info23"/>
      <sheetName val="KPI_TREND23"/>
      <sheetName val="거품감지_및_제거사양23"/>
      <sheetName val="총괄속보_XLS23"/>
      <sheetName val="B053_(990701)공정실적PP%계산23"/>
      <sheetName val="Sheet2_(2)23"/>
      <sheetName val="★부서별_비용현황(계획,실적,전실행)21"/>
      <sheetName val="Gear_Tol_&amp;_Design_Factor20"/>
      <sheetName val="참고#1__경비계정_목록20"/>
      <sheetName val="(안내)계정,_조직,_화폐20"/>
      <sheetName val="업로드_기준정보_(T03)20"/>
      <sheetName val="(안내)계정,_조직,_화폐,_과제20"/>
      <sheetName val="부문별_CCTR_및_계정목록20"/>
      <sheetName val="#2_부문별_CCTR_및_계정목록20"/>
      <sheetName val="통관수수료_인하내역_(2)20"/>
      <sheetName val="ACC_NW20"/>
      <sheetName val="II_SYS20"/>
      <sheetName val="12年国庆目标_(备份-原始)20"/>
      <sheetName val="drop_down20"/>
      <sheetName val="1_1_EQP_A20"/>
      <sheetName val="1_2_EQP_B20"/>
      <sheetName val="1_4_EQP_D20"/>
      <sheetName val="해외MGT_20"/>
      <sheetName val="CHANNEL_PROFILE20"/>
      <sheetName val="Sheet1_(3)20"/>
      <sheetName val="PAY_REGISTER~Input_Values20"/>
      <sheetName val="Belt_Status-Overall20"/>
      <sheetName val="설계변경_유형20"/>
      <sheetName val="2_MKT'G_Expense20"/>
      <sheetName val="제조직_Pos'정의20"/>
      <sheetName val="Master_Data20"/>
      <sheetName val="vendor_register20"/>
      <sheetName val="data_tổng_hợp18"/>
      <sheetName val="T03_기준정보18"/>
      <sheetName val="T04_기준정보18"/>
      <sheetName val="T06_기준정보(List)18"/>
      <sheetName val="T05_기준정보18"/>
      <sheetName val="T06_기준정보18"/>
      <sheetName val="T07_기준정보(List)18"/>
      <sheetName val="T08_기준정보(List)18"/>
      <sheetName val="Price_list18"/>
      <sheetName val="Data_Validation_Fields18"/>
      <sheetName val="수율실적,_전망18"/>
      <sheetName val="영업_일118"/>
      <sheetName val="Hours_&amp;_D_costs18"/>
      <sheetName val="comps_LFY+18"/>
      <sheetName val="HDI_implied18"/>
      <sheetName val="참조3)_기타18"/>
      <sheetName val="12월_기타18"/>
      <sheetName val="1차_내역서18"/>
      <sheetName val="Cost_center18"/>
      <sheetName val="금주_Issue18"/>
      <sheetName val="Theo_dõi_sản_lượng_ngày,_#,_m17"/>
      <sheetName val="T0a_기준정보(List)17"/>
      <sheetName val="T0b_기준정보(List)17"/>
      <sheetName val="T09_기준정보(List)17"/>
      <sheetName val="3_일반사상17"/>
      <sheetName val="summary_STOCK_AMT17"/>
      <sheetName val="Gross_Margin11"/>
      <sheetName val="★부서별_비용현황(계획,실적,전실행)22"/>
      <sheetName val="T0C_기준정보(List)16"/>
      <sheetName val="T04_기준정보(List)16"/>
      <sheetName val="(참고)출장비_parameter16"/>
      <sheetName val="TSE_AR5000_STD4_160108_xlsx10"/>
      <sheetName val="Workbook_Support10"/>
      <sheetName val="T0C_기준정보(List)15"/>
      <sheetName val="T04_기준정보(List)15"/>
      <sheetName val="(참고)출장비_parameter15"/>
      <sheetName val="TSE_AR5000_STD4_160108_xlsx9"/>
      <sheetName val="Workbook_Support9"/>
      <sheetName val="★부서별_비용현황(계획,실적,전실행)23"/>
      <sheetName val="T0C_기준정보(List)17"/>
      <sheetName val="T04_기준정보(List)17"/>
      <sheetName val="(참고)출장비_parameter17"/>
      <sheetName val="TSE_AR5000_STD4_160108_xlsx11"/>
      <sheetName val="Workbook_Support11"/>
      <sheetName val="Worst Mold"/>
      <sheetName val="Plant"/>
      <sheetName val="과제유형"/>
      <sheetName val="연계"/>
      <sheetName val="효율계획(당월)"/>
      <sheetName val="전체실적"/>
      <sheetName val="99월별경비계획"/>
      <sheetName val="NEWS PREV"/>
      <sheetName val="LIST PRICE"/>
      <sheetName val="Planilha3"/>
      <sheetName val="2021_04월 구매실적"/>
      <sheetName val="字典"/>
      <sheetName val="full (2)"/>
      <sheetName val="Actualizacion"/>
      <sheetName val="주행"/>
      <sheetName val="Tmpl"/>
      <sheetName val="Belt_Status-Overall21"/>
      <sheetName val="제조직_Pos'정의21"/>
      <sheetName val="통관수수료_인하내역_(2)21"/>
      <sheetName val="Gear_Tol_&amp;_Design_Factor21"/>
      <sheetName val="ACC_NW21"/>
      <sheetName val="II_SYS21"/>
      <sheetName val="12年国庆目标_(备份-原始)21"/>
      <sheetName val="참고#1__경비계정_목록21"/>
      <sheetName val="(안내)계정,_조직,_화폐21"/>
      <sheetName val="업로드_기준정보_(T03)21"/>
      <sheetName val="(안내)계정,_조직,_화폐,_과제21"/>
      <sheetName val="부문별_CCTR_및_계정목록21"/>
      <sheetName val="#2_부문별_CCTR_및_계정목록21"/>
      <sheetName val="drop_down21"/>
      <sheetName val="CHANNEL_PROFILE21"/>
      <sheetName val="1_1_EQP_A21"/>
      <sheetName val="1_2_EQP_B21"/>
      <sheetName val="1_4_EQP_D21"/>
      <sheetName val="해외MGT_21"/>
      <sheetName val="Sheet1_(3)21"/>
      <sheetName val="PAY_REGISTER~Input_Values21"/>
      <sheetName val="수율실적,_전망21"/>
      <sheetName val="1차_내역서21"/>
      <sheetName val="수율실적,_전망19"/>
      <sheetName val="1차_내역서19"/>
      <sheetName val="수율실적,_전망20"/>
      <sheetName val="1차_내역서20"/>
      <sheetName val="9495매손_(2)29"/>
      <sheetName val="Ⅱ부서별계정_(2)28"/>
      <sheetName val="Ⅱ부서별계정_(3)28"/>
      <sheetName val="INDIRECT_OEM28"/>
      <sheetName val="1__5월계정별총실적28"/>
      <sheetName val="2__5월주요계정별실적28"/>
      <sheetName val="팀별비상대책(案)-Ⅰ_요약28"/>
      <sheetName val="Ⅱ_주요항목별-복리후생28"/>
      <sheetName val="과제_진행_현황_정리28"/>
      <sheetName val="참석자_List28"/>
      <sheetName val="잠재프로젝트_입력_1_28"/>
      <sheetName val="공수_방산원가_양식28"/>
      <sheetName val="공수_raw_data28"/>
      <sheetName val="국산화율_(2)28"/>
      <sheetName val="ILS_시험장비_개발비용28"/>
      <sheetName val="ILS_시험장비_개발_공수_재료비_경비28"/>
      <sheetName val="Weekly_Ship27"/>
      <sheetName val="계정별_data27"/>
      <sheetName val="13-1_매출_기여도27"/>
      <sheetName val="96월경계_(2)28"/>
      <sheetName val="일별_가동효율27"/>
      <sheetName val="Salary_Scheam27"/>
      <sheetName val="Achivement_Target27"/>
      <sheetName val="All_Variables27"/>
      <sheetName val="검토서_양식27"/>
      <sheetName val="일_이탈보고27"/>
      <sheetName val="CTV_0228"/>
      <sheetName val="DPS_NO_9912-2K122926"/>
      <sheetName val="Belt_Status-Overall26"/>
      <sheetName val="기본_정보26"/>
      <sheetName val="할증_26"/>
      <sheetName val="Note_226"/>
      <sheetName val="계측기_소요량26"/>
      <sheetName val="Справочники_интерфейса26"/>
      <sheetName val="mm_son_(계획)28"/>
      <sheetName val="결산검증(계획_바여)_(2)28"/>
      <sheetName val="00년_계획전망28"/>
      <sheetName val="Net_OH_SEU28"/>
      <sheetName val="Net_OH_SEK28"/>
      <sheetName val="7L_도전목표28"/>
      <sheetName val="7L_생산계획28"/>
      <sheetName val="1__Supplier_information28"/>
      <sheetName val="FAM4별_가격_산정_28"/>
      <sheetName val="sheet_126"/>
      <sheetName val="2005년_1월_인원(749명)_(4)26"/>
      <sheetName val="2012年6월차이분석-북경_26"/>
      <sheetName val="주간품질_이탈보고26"/>
      <sheetName val="Daily_Trend_Jan26"/>
      <sheetName val="主要型号_材料费_REF26"/>
      <sheetName val="1_ROI산출_근거27"/>
      <sheetName val="산업은행_경영지표27"/>
      <sheetName val="Net_Sales_and_NIBT27"/>
      <sheetName val="Sales_Qty27"/>
      <sheetName val="DECO_FRONT26"/>
      <sheetName val="유효성_검증26"/>
      <sheetName val="Tiziano_Gear_table26"/>
      <sheetName val="_MASTER_PLAN_결재완료본_xlsx26"/>
      <sheetName val="Type_samples26"/>
      <sheetName val="Daily_Schedule26"/>
      <sheetName val="System_NPV26"/>
      <sheetName val="Raw_DATA26"/>
      <sheetName val="총괄속보_XLS26"/>
      <sheetName val="제조직_Pos'정의26"/>
      <sheetName val="INV_STATUS26"/>
      <sheetName val="SI_Bracket_Motor与前面板固定困难改善_xl26"/>
      <sheetName val="OH_목간표26"/>
      <sheetName val="QULIFICATION_Cover26"/>
      <sheetName val="05-26_Info26"/>
      <sheetName val="KPI_TREND26"/>
      <sheetName val="거품감지_및_제거사양26"/>
      <sheetName val="통관수수료_인하내역_(2)26"/>
      <sheetName val="Sheet2_(2)26"/>
      <sheetName val="B053_(990701)공정실적PP%계산26"/>
      <sheetName val="★부서별_비용현황(계획,실적,전실행)26"/>
      <sheetName val="Gear_Tol_&amp;_Design_Factor26"/>
      <sheetName val="ACC_NW26"/>
      <sheetName val="II_SYS26"/>
      <sheetName val="12年国庆目标_(备份-原始)26"/>
      <sheetName val="참고#1__경비계정_목록26"/>
      <sheetName val="(안내)계정,_조직,_화폐26"/>
      <sheetName val="업로드_기준정보_(T03)26"/>
      <sheetName val="(안내)계정,_조직,_화폐,_과제26"/>
      <sheetName val="부문별_CCTR_및_계정목록26"/>
      <sheetName val="#2_부문별_CCTR_및_계정목록26"/>
      <sheetName val="drop_down26"/>
      <sheetName val="CHANNEL_PROFILE26"/>
      <sheetName val="1_1_EQP_A26"/>
      <sheetName val="1_2_EQP_B26"/>
      <sheetName val="1_4_EQP_D26"/>
      <sheetName val="해외MGT_26"/>
      <sheetName val="Sheet1_(3)26"/>
      <sheetName val="PAY_REGISTER~Input_Values26"/>
      <sheetName val="설계변경_유형25"/>
      <sheetName val="2_MKT'G_Expense25"/>
      <sheetName val="수율실적,_전망26"/>
      <sheetName val="1차_내역서26"/>
      <sheetName val="서구_(2)4"/>
      <sheetName val="9495매손_(2)26"/>
      <sheetName val="Belt_Status-Overall23"/>
      <sheetName val="제조직_Pos'정의23"/>
      <sheetName val="통관수수료_인하내역_(2)23"/>
      <sheetName val="Gear_Tol_&amp;_Design_Factor23"/>
      <sheetName val="ACC_NW23"/>
      <sheetName val="II_SYS23"/>
      <sheetName val="12年国庆目标_(备份-原始)23"/>
      <sheetName val="참고#1__경비계정_목록23"/>
      <sheetName val="(안내)계정,_조직,_화폐23"/>
      <sheetName val="업로드_기준정보_(T03)23"/>
      <sheetName val="(안내)계정,_조직,_화폐,_과제23"/>
      <sheetName val="부문별_CCTR_및_계정목록23"/>
      <sheetName val="#2_부문별_CCTR_및_계정목록23"/>
      <sheetName val="drop_down23"/>
      <sheetName val="CHANNEL_PROFILE23"/>
      <sheetName val="1_1_EQP_A23"/>
      <sheetName val="1_2_EQP_B23"/>
      <sheetName val="1_4_EQP_D23"/>
      <sheetName val="해외MGT_23"/>
      <sheetName val="Sheet1_(3)23"/>
      <sheetName val="PAY_REGISTER~Input_Values23"/>
      <sheetName val="설계변경_유형22"/>
      <sheetName val="2_MKT'G_Expense22"/>
      <sheetName val="수율실적,_전망23"/>
      <sheetName val="1차_내역서23"/>
      <sheetName val="Belt_Status-Overall22"/>
      <sheetName val="제조직_Pos'정의22"/>
      <sheetName val="통관수수료_인하내역_(2)22"/>
      <sheetName val="Gear_Tol_&amp;_Design_Factor22"/>
      <sheetName val="ACC_NW22"/>
      <sheetName val="II_SYS22"/>
      <sheetName val="12年国庆目标_(备份-原始)22"/>
      <sheetName val="참고#1__경비계정_목록22"/>
      <sheetName val="(안내)계정,_조직,_화폐22"/>
      <sheetName val="업로드_기준정보_(T03)22"/>
      <sheetName val="(안내)계정,_조직,_화폐,_과제22"/>
      <sheetName val="부문별_CCTR_및_계정목록22"/>
      <sheetName val="#2_부문별_CCTR_및_계정목록22"/>
      <sheetName val="drop_down22"/>
      <sheetName val="CHANNEL_PROFILE22"/>
      <sheetName val="1_1_EQP_A22"/>
      <sheetName val="1_2_EQP_B22"/>
      <sheetName val="1_4_EQP_D22"/>
      <sheetName val="해외MGT_22"/>
      <sheetName val="Sheet1_(3)22"/>
      <sheetName val="PAY_REGISTER~Input_Values22"/>
      <sheetName val="설계변경_유형21"/>
      <sheetName val="2_MKT'G_Expense21"/>
      <sheetName val="수율실적,_전망22"/>
      <sheetName val="1차_내역서22"/>
      <sheetName val="9495매손_(2)27"/>
      <sheetName val="Ⅱ부서별계정_(2)26"/>
      <sheetName val="Ⅱ부서별계정_(3)26"/>
      <sheetName val="INDIRECT_OEM26"/>
      <sheetName val="1__5월계정별총실적26"/>
      <sheetName val="2__5월주요계정별실적26"/>
      <sheetName val="팀별비상대책(案)-Ⅰ_요약26"/>
      <sheetName val="Ⅱ_주요항목별-복리후생26"/>
      <sheetName val="과제_진행_현황_정리26"/>
      <sheetName val="참석자_List26"/>
      <sheetName val="잠재프로젝트_입력_1_26"/>
      <sheetName val="공수_방산원가_양식26"/>
      <sheetName val="공수_raw_data26"/>
      <sheetName val="국산화율_(2)26"/>
      <sheetName val="ILS_시험장비_개발비용26"/>
      <sheetName val="ILS_시험장비_개발_공수_재료비_경비26"/>
      <sheetName val="Weekly_Ship25"/>
      <sheetName val="계정별_data25"/>
      <sheetName val="13-1_매출_기여도25"/>
      <sheetName val="96월경계_(2)26"/>
      <sheetName val="일별_가동효율25"/>
      <sheetName val="Salary_Scheam25"/>
      <sheetName val="Achivement_Target25"/>
      <sheetName val="All_Variables25"/>
      <sheetName val="검토서_양식25"/>
      <sheetName val="일_이탈보고25"/>
      <sheetName val="CTV_0226"/>
      <sheetName val="DPS_NO_9912-2K122924"/>
      <sheetName val="Belt_Status-Overall24"/>
      <sheetName val="기본_정보24"/>
      <sheetName val="할증_24"/>
      <sheetName val="Note_224"/>
      <sheetName val="계측기_소요량24"/>
      <sheetName val="Справочники_интерфейса24"/>
      <sheetName val="mm_son_(계획)26"/>
      <sheetName val="결산검증(계획_바여)_(2)26"/>
      <sheetName val="00년_계획전망26"/>
      <sheetName val="Net_OH_SEU26"/>
      <sheetName val="Net_OH_SEK26"/>
      <sheetName val="7L_도전목표26"/>
      <sheetName val="7L_생산계획26"/>
      <sheetName val="1__Supplier_information26"/>
      <sheetName val="FAM4별_가격_산정_26"/>
      <sheetName val="sheet_124"/>
      <sheetName val="2005년_1월_인원(749명)_(4)24"/>
      <sheetName val="2012年6월차이분석-북경_24"/>
      <sheetName val="주간품질_이탈보고24"/>
      <sheetName val="Daily_Trend_Jan24"/>
      <sheetName val="主要型号_材料费_REF24"/>
      <sheetName val="1_ROI산출_근거25"/>
      <sheetName val="산업은행_경영지표25"/>
      <sheetName val="Net_Sales_and_NIBT25"/>
      <sheetName val="Sales_Qty25"/>
      <sheetName val="DECO_FRONT24"/>
      <sheetName val="유효성_검증24"/>
      <sheetName val="Tiziano_Gear_table24"/>
      <sheetName val="_MASTER_PLAN_결재완료본_xlsx24"/>
      <sheetName val="Type_samples24"/>
      <sheetName val="Daily_Schedule24"/>
      <sheetName val="System_NPV24"/>
      <sheetName val="Raw_DATA24"/>
      <sheetName val="총괄속보_XLS24"/>
      <sheetName val="제조직_Pos'정의24"/>
      <sheetName val="INV_STATUS24"/>
      <sheetName val="SI_Bracket_Motor与前面板固定困难改善_xl24"/>
      <sheetName val="OH_목간표24"/>
      <sheetName val="QULIFICATION_Cover24"/>
      <sheetName val="05-26_Info24"/>
      <sheetName val="KPI_TREND24"/>
      <sheetName val="거품감지_및_제거사양24"/>
      <sheetName val="통관수수료_인하내역_(2)24"/>
      <sheetName val="Sheet2_(2)24"/>
      <sheetName val="B053_(990701)공정실적PP%계산24"/>
      <sheetName val="★부서별_비용현황(계획,실적,전실행)24"/>
      <sheetName val="Gear_Tol_&amp;_Design_Factor24"/>
      <sheetName val="ACC_NW24"/>
      <sheetName val="II_SYS24"/>
      <sheetName val="12年国庆目标_(备份-原始)24"/>
      <sheetName val="참고#1__경비계정_목록24"/>
      <sheetName val="(안내)계정,_조직,_화폐24"/>
      <sheetName val="업로드_기준정보_(T03)24"/>
      <sheetName val="(안내)계정,_조직,_화폐,_과제24"/>
      <sheetName val="부문별_CCTR_및_계정목록24"/>
      <sheetName val="#2_부문별_CCTR_및_계정목록24"/>
      <sheetName val="drop_down24"/>
      <sheetName val="CHANNEL_PROFILE24"/>
      <sheetName val="1_1_EQP_A24"/>
      <sheetName val="1_2_EQP_B24"/>
      <sheetName val="1_4_EQP_D24"/>
      <sheetName val="해외MGT_24"/>
      <sheetName val="Sheet1_(3)24"/>
      <sheetName val="PAY_REGISTER~Input_Values24"/>
      <sheetName val="설계변경_유형23"/>
      <sheetName val="2_MKT'G_Expense23"/>
      <sheetName val="수율실적,_전망24"/>
      <sheetName val="1차_내역서24"/>
      <sheetName val="9495매손_(2)28"/>
      <sheetName val="Ⅱ부서별계정_(2)27"/>
      <sheetName val="Ⅱ부서별계정_(3)27"/>
      <sheetName val="INDIRECT_OEM27"/>
      <sheetName val="1__5월계정별총실적27"/>
      <sheetName val="2__5월주요계정별실적27"/>
      <sheetName val="팀별비상대책(案)-Ⅰ_요약27"/>
      <sheetName val="Ⅱ_주요항목별-복리후생27"/>
      <sheetName val="과제_진행_현황_정리27"/>
      <sheetName val="참석자_List27"/>
      <sheetName val="잠재프로젝트_입력_1_27"/>
      <sheetName val="공수_방산원가_양식27"/>
      <sheetName val="공수_raw_data27"/>
      <sheetName val="국산화율_(2)27"/>
      <sheetName val="ILS_시험장비_개발비용27"/>
      <sheetName val="ILS_시험장비_개발_공수_재료비_경비27"/>
      <sheetName val="Weekly_Ship26"/>
      <sheetName val="계정별_data26"/>
      <sheetName val="13-1_매출_기여도26"/>
      <sheetName val="96월경계_(2)27"/>
      <sheetName val="일별_가동효율26"/>
      <sheetName val="Salary_Scheam26"/>
      <sheetName val="Achivement_Target26"/>
      <sheetName val="All_Variables26"/>
      <sheetName val="검토서_양식26"/>
      <sheetName val="일_이탈보고26"/>
      <sheetName val="CTV_0227"/>
      <sheetName val="DPS_NO_9912-2K122925"/>
      <sheetName val="Belt_Status-Overall25"/>
      <sheetName val="기본_정보25"/>
      <sheetName val="할증_25"/>
      <sheetName val="Note_225"/>
      <sheetName val="계측기_소요량25"/>
      <sheetName val="Справочники_интерфейса25"/>
      <sheetName val="mm_son_(계획)27"/>
      <sheetName val="결산검증(계획_바여)_(2)27"/>
      <sheetName val="00년_계획전망27"/>
      <sheetName val="Net_OH_SEU27"/>
      <sheetName val="Net_OH_SEK27"/>
      <sheetName val="7L_도전목표27"/>
      <sheetName val="7L_생산계획27"/>
      <sheetName val="1__Supplier_information27"/>
      <sheetName val="FAM4별_가격_산정_27"/>
      <sheetName val="sheet_125"/>
      <sheetName val="2005년_1월_인원(749명)_(4)25"/>
      <sheetName val="2012年6월차이분석-북경_25"/>
      <sheetName val="주간품질_이탈보고25"/>
      <sheetName val="Daily_Trend_Jan25"/>
      <sheetName val="主要型号_材料费_REF25"/>
      <sheetName val="1_ROI산출_근거26"/>
      <sheetName val="산업은행_경영지표26"/>
      <sheetName val="Net_Sales_and_NIBT26"/>
      <sheetName val="Sales_Qty26"/>
      <sheetName val="DECO_FRONT25"/>
      <sheetName val="유효성_검증25"/>
      <sheetName val="Tiziano_Gear_table25"/>
      <sheetName val="_MASTER_PLAN_결재완료본_xlsx25"/>
      <sheetName val="Type_samples25"/>
      <sheetName val="Daily_Schedule25"/>
      <sheetName val="System_NPV25"/>
      <sheetName val="Raw_DATA25"/>
      <sheetName val="총괄속보_XLS25"/>
      <sheetName val="제조직_Pos'정의25"/>
      <sheetName val="INV_STATUS25"/>
      <sheetName val="SI_Bracket_Motor与前面板固定困难改善_xl25"/>
      <sheetName val="OH_목간표25"/>
      <sheetName val="QULIFICATION_Cover25"/>
      <sheetName val="05-26_Info25"/>
      <sheetName val="KPI_TREND25"/>
      <sheetName val="거품감지_및_제거사양25"/>
      <sheetName val="통관수수료_인하내역_(2)25"/>
      <sheetName val="Sheet2_(2)25"/>
      <sheetName val="B053_(990701)공정실적PP%계산25"/>
      <sheetName val="★부서별_비용현황(계획,실적,전실행)25"/>
      <sheetName val="Gear_Tol_&amp;_Design_Factor25"/>
      <sheetName val="ACC_NW25"/>
      <sheetName val="II_SYS25"/>
      <sheetName val="12年国庆目标_(备份-原始)25"/>
      <sheetName val="참고#1__경비계정_목록25"/>
      <sheetName val="(안내)계정,_조직,_화폐25"/>
      <sheetName val="업로드_기준정보_(T03)25"/>
      <sheetName val="(안내)계정,_조직,_화폐,_과제25"/>
      <sheetName val="부문별_CCTR_및_계정목록25"/>
      <sheetName val="#2_부문별_CCTR_및_계정목록25"/>
      <sheetName val="drop_down25"/>
      <sheetName val="CHANNEL_PROFILE25"/>
      <sheetName val="1_1_EQP_A25"/>
      <sheetName val="1_2_EQP_B25"/>
      <sheetName val="1_4_EQP_D25"/>
      <sheetName val="해외MGT_25"/>
      <sheetName val="Sheet1_(3)25"/>
      <sheetName val="PAY_REGISTER~Input_Values25"/>
      <sheetName val="설계변경_유형24"/>
      <sheetName val="2_MKT'G_Expense24"/>
      <sheetName val="수율실적,_전망25"/>
      <sheetName val="1차_내역서25"/>
      <sheetName val="9495매손_(2)30"/>
      <sheetName val="Ⅱ부서별계정_(2)29"/>
      <sheetName val="Ⅱ부서별계정_(3)29"/>
      <sheetName val="INDIRECT_OEM29"/>
      <sheetName val="1__5월계정별총실적29"/>
      <sheetName val="2__5월주요계정별실적29"/>
      <sheetName val="팀별비상대책(案)-Ⅰ_요약29"/>
      <sheetName val="Ⅱ_주요항목별-복리후생29"/>
      <sheetName val="과제_진행_현황_정리29"/>
      <sheetName val="참석자_List29"/>
      <sheetName val="잠재프로젝트_입력_1_29"/>
      <sheetName val="공수_방산원가_양식29"/>
      <sheetName val="공수_raw_data29"/>
      <sheetName val="국산화율_(2)29"/>
      <sheetName val="ILS_시험장비_개발비용29"/>
      <sheetName val="ILS_시험장비_개발_공수_재료비_경비29"/>
      <sheetName val="Weekly_Ship28"/>
      <sheetName val="계정별_data28"/>
      <sheetName val="13-1_매출_기여도28"/>
      <sheetName val="96월경계_(2)29"/>
      <sheetName val="일별_가동효율28"/>
      <sheetName val="Salary_Scheam28"/>
      <sheetName val="Achivement_Target28"/>
      <sheetName val="All_Variables28"/>
      <sheetName val="검토서_양식28"/>
      <sheetName val="일_이탈보고28"/>
      <sheetName val="CTV_0229"/>
      <sheetName val="DPS_NO_9912-2K122927"/>
      <sheetName val="Belt_Status-Overall27"/>
      <sheetName val="기본_정보27"/>
      <sheetName val="할증_27"/>
      <sheetName val="Note_227"/>
      <sheetName val="계측기_소요량27"/>
      <sheetName val="Справочники_интерфейса27"/>
      <sheetName val="mm_son_(계획)29"/>
      <sheetName val="결산검증(계획_바여)_(2)29"/>
      <sheetName val="00년_계획전망29"/>
      <sheetName val="Net_OH_SEU29"/>
      <sheetName val="Net_OH_SEK29"/>
      <sheetName val="7L_도전목표29"/>
      <sheetName val="7L_생산계획29"/>
      <sheetName val="1__Supplier_information29"/>
      <sheetName val="FAM4별_가격_산정_29"/>
      <sheetName val="sheet_127"/>
      <sheetName val="2005년_1월_인원(749명)_(4)27"/>
      <sheetName val="2012年6월차이분석-북경_27"/>
      <sheetName val="주간품질_이탈보고27"/>
      <sheetName val="Daily_Trend_Jan27"/>
      <sheetName val="主要型号_材料费_REF27"/>
      <sheetName val="1_ROI산출_근거28"/>
      <sheetName val="산업은행_경영지표28"/>
      <sheetName val="Net_Sales_and_NIBT28"/>
      <sheetName val="Sales_Qty28"/>
      <sheetName val="DECO_FRONT27"/>
      <sheetName val="유효성_검증27"/>
      <sheetName val="Tiziano_Gear_table27"/>
      <sheetName val="_MASTER_PLAN_결재완료본_xlsx27"/>
      <sheetName val="Type_samples27"/>
      <sheetName val="Daily_Schedule27"/>
      <sheetName val="System_NPV27"/>
      <sheetName val="Raw_DATA27"/>
      <sheetName val="총괄속보_XLS27"/>
      <sheetName val="제조직_Pos'정의27"/>
      <sheetName val="INV_STATUS27"/>
      <sheetName val="SI_Bracket_Motor与前面板固定困难改善_xl27"/>
      <sheetName val="OH_목간표27"/>
      <sheetName val="QULIFICATION_Cover27"/>
      <sheetName val="05-26_Info27"/>
      <sheetName val="KPI_TREND27"/>
      <sheetName val="거품감지_및_제거사양27"/>
      <sheetName val="통관수수료_인하내역_(2)27"/>
      <sheetName val="Sheet2_(2)27"/>
      <sheetName val="B053_(990701)공정실적PP%계산27"/>
      <sheetName val="★부서별_비용현황(계획,실적,전실행)27"/>
      <sheetName val="Gear_Tol_&amp;_Design_Factor27"/>
      <sheetName val="ACC_NW27"/>
      <sheetName val="II_SYS27"/>
      <sheetName val="12年国庆目标_(备份-原始)27"/>
      <sheetName val="참고#1__경비계정_목록27"/>
      <sheetName val="(안내)계정,_조직,_화폐27"/>
      <sheetName val="업로드_기준정보_(T03)27"/>
      <sheetName val="(안내)계정,_조직,_화폐,_과제27"/>
      <sheetName val="부문별_CCTR_및_계정목록27"/>
      <sheetName val="#2_부문별_CCTR_및_계정목록27"/>
      <sheetName val="drop_down27"/>
      <sheetName val="CHANNEL_PROFILE27"/>
      <sheetName val="1_1_EQP_A27"/>
      <sheetName val="1_2_EQP_B27"/>
      <sheetName val="1_4_EQP_D27"/>
      <sheetName val="해외MGT_27"/>
      <sheetName val="Sheet1_(3)27"/>
      <sheetName val="PAY_REGISTER~Input_Values27"/>
      <sheetName val="설계변경_유형26"/>
      <sheetName val="2_MKT'G_Expense26"/>
      <sheetName val="수율실적,_전망27"/>
      <sheetName val="1차_내역서27"/>
      <sheetName val="B053_(990701)공정능력PC%계산5"/>
      <sheetName val="FDR-증상별_Trend5"/>
      <sheetName val="사용부품_분석5"/>
      <sheetName val="외주현황_wq15"/>
      <sheetName val="Truong_loi5"/>
      <sheetName val="서구_(2)5"/>
      <sheetName val="9495매손_(2)32"/>
      <sheetName val="Ⅱ부서별계정_(2)31"/>
      <sheetName val="Ⅱ부서별계정_(3)31"/>
      <sheetName val="INDIRECT_OEM31"/>
      <sheetName val="1__5월계정별총실적31"/>
      <sheetName val="2__5월주요계정별실적31"/>
      <sheetName val="팀별비상대책(案)-Ⅰ_요약31"/>
      <sheetName val="Ⅱ_주요항목별-복리후생31"/>
      <sheetName val="과제_진행_현황_정리31"/>
      <sheetName val="참석자_List31"/>
      <sheetName val="잠재프로젝트_입력_1_31"/>
      <sheetName val="공수_방산원가_양식31"/>
      <sheetName val="공수_raw_data31"/>
      <sheetName val="국산화율_(2)31"/>
      <sheetName val="ILS_시험장비_개발비용31"/>
      <sheetName val="ILS_시험장비_개발_공수_재료비_경비31"/>
      <sheetName val="Weekly_Ship30"/>
      <sheetName val="계정별_data30"/>
      <sheetName val="13-1_매출_기여도30"/>
      <sheetName val="96월경계_(2)31"/>
      <sheetName val="일별_가동효율30"/>
      <sheetName val="Salary_Scheam30"/>
      <sheetName val="Achivement_Target30"/>
      <sheetName val="All_Variables30"/>
      <sheetName val="검토서_양식30"/>
      <sheetName val="일_이탈보고30"/>
      <sheetName val="CTV_0231"/>
      <sheetName val="DPS_NO_9912-2K122929"/>
      <sheetName val="Belt_Status-Overall29"/>
      <sheetName val="기본_정보29"/>
      <sheetName val="할증_29"/>
      <sheetName val="Note_229"/>
      <sheetName val="계측기_소요량29"/>
      <sheetName val="Справочники_интерфейса29"/>
      <sheetName val="mm_son_(계획)31"/>
      <sheetName val="결산검증(계획_바여)_(2)31"/>
      <sheetName val="00년_계획전망31"/>
      <sheetName val="Net_OH_SEU31"/>
      <sheetName val="Net_OH_SEK31"/>
      <sheetName val="7L_도전목표31"/>
      <sheetName val="7L_생산계획31"/>
      <sheetName val="1__Supplier_information31"/>
      <sheetName val="FAM4별_가격_산정_31"/>
      <sheetName val="sheet_129"/>
      <sheetName val="2005년_1월_인원(749명)_(4)29"/>
      <sheetName val="2012年6월차이분석-북경_29"/>
      <sheetName val="주간품질_이탈보고29"/>
      <sheetName val="Daily_Trend_Jan29"/>
      <sheetName val="主要型号_材料费_REF29"/>
      <sheetName val="1_ROI산출_근거30"/>
      <sheetName val="산업은행_경영지표30"/>
      <sheetName val="Net_Sales_and_NIBT30"/>
      <sheetName val="Sales_Qty30"/>
      <sheetName val="DECO_FRONT29"/>
      <sheetName val="유효성_검증29"/>
      <sheetName val="Tiziano_Gear_table29"/>
      <sheetName val="_MASTER_PLAN_결재완료본_xlsx29"/>
      <sheetName val="Type_samples29"/>
      <sheetName val="Daily_Schedule29"/>
      <sheetName val="System_NPV29"/>
      <sheetName val="Raw_DATA29"/>
      <sheetName val="총괄속보_XLS29"/>
      <sheetName val="제조직_Pos'정의29"/>
      <sheetName val="INV_STATUS29"/>
      <sheetName val="SI_Bracket_Motor与前面板固定困难改善_xl29"/>
      <sheetName val="OH_목간표29"/>
      <sheetName val="QULIFICATION_Cover29"/>
      <sheetName val="05-26_Info29"/>
      <sheetName val="KPI_TREND29"/>
      <sheetName val="거품감지_및_제거사양29"/>
      <sheetName val="통관수수료_인하내역_(2)29"/>
      <sheetName val="Sheet2_(2)29"/>
      <sheetName val="B053_(990701)공정실적PP%계산29"/>
      <sheetName val="★부서별_비용현황(계획,실적,전실행)29"/>
      <sheetName val="Gear_Tol_&amp;_Design_Factor29"/>
      <sheetName val="ACC_NW29"/>
      <sheetName val="II_SYS29"/>
      <sheetName val="12年国庆目标_(备份-原始)29"/>
      <sheetName val="참고#1__경비계정_목록29"/>
      <sheetName val="(안내)계정,_조직,_화폐29"/>
      <sheetName val="업로드_기준정보_(T03)29"/>
      <sheetName val="(안내)계정,_조직,_화폐,_과제29"/>
      <sheetName val="부문별_CCTR_및_계정목록29"/>
      <sheetName val="#2_부문별_CCTR_및_계정목록29"/>
      <sheetName val="drop_down29"/>
      <sheetName val="CHANNEL_PROFILE29"/>
      <sheetName val="1_1_EQP_A29"/>
      <sheetName val="1_2_EQP_B29"/>
      <sheetName val="1_4_EQP_D29"/>
      <sheetName val="해외MGT_29"/>
      <sheetName val="Sheet1_(3)29"/>
      <sheetName val="PAY_REGISTER~Input_Values29"/>
      <sheetName val="설계변경_유형28"/>
      <sheetName val="2_MKT'G_Expense28"/>
      <sheetName val="수율실적,_전망29"/>
      <sheetName val="1차_내역서29"/>
      <sheetName val="Price_list20"/>
      <sheetName val="T03_기준정보20"/>
      <sheetName val="T04_기준정보20"/>
      <sheetName val="T06_기준정보(List)20"/>
      <sheetName val="T05_기준정보20"/>
      <sheetName val="T06_기준정보20"/>
      <sheetName val="T07_기준정보(List)20"/>
      <sheetName val="T08_기준정보(List)20"/>
      <sheetName val="Data_Validation_Fields20"/>
      <sheetName val="영업_일120"/>
      <sheetName val="Hours_&amp;_D_costs20"/>
      <sheetName val="comps_LFY+20"/>
      <sheetName val="HDI_implied20"/>
      <sheetName val="data_tổng_hợp20"/>
      <sheetName val="참조3)_기타20"/>
      <sheetName val="12월_기타20"/>
      <sheetName val="Cost_center20"/>
      <sheetName val="B053_(990701)공정능력PC%계산7"/>
      <sheetName val="FDR-증상별_Trend7"/>
      <sheetName val="사용부품_분석7"/>
      <sheetName val="외주현황_wq17"/>
      <sheetName val="Truong_loi7"/>
      <sheetName val="서구_(2)7"/>
      <sheetName val="9495매손_(2)31"/>
      <sheetName val="Ⅱ부서별계정_(2)30"/>
      <sheetName val="Ⅱ부서별계정_(3)30"/>
      <sheetName val="INDIRECT_OEM30"/>
      <sheetName val="1__5월계정별총실적30"/>
      <sheetName val="2__5월주요계정별실적30"/>
      <sheetName val="팀별비상대책(案)-Ⅰ_요약30"/>
      <sheetName val="Ⅱ_주요항목별-복리후생30"/>
      <sheetName val="과제_진행_현황_정리30"/>
      <sheetName val="참석자_List30"/>
      <sheetName val="잠재프로젝트_입력_1_30"/>
      <sheetName val="공수_방산원가_양식30"/>
      <sheetName val="공수_raw_data30"/>
      <sheetName val="국산화율_(2)30"/>
      <sheetName val="ILS_시험장비_개발비용30"/>
      <sheetName val="ILS_시험장비_개발_공수_재료비_경비30"/>
      <sheetName val="Weekly_Ship29"/>
      <sheetName val="계정별_data29"/>
      <sheetName val="13-1_매출_기여도29"/>
      <sheetName val="96월경계_(2)30"/>
      <sheetName val="일별_가동효율29"/>
      <sheetName val="Salary_Scheam29"/>
      <sheetName val="Achivement_Target29"/>
      <sheetName val="All_Variables29"/>
      <sheetName val="검토서_양식29"/>
      <sheetName val="일_이탈보고29"/>
      <sheetName val="CTV_0230"/>
      <sheetName val="DPS_NO_9912-2K122928"/>
      <sheetName val="Belt_Status-Overall28"/>
      <sheetName val="기본_정보28"/>
      <sheetName val="할증_28"/>
      <sheetName val="Note_228"/>
      <sheetName val="계측기_소요량28"/>
      <sheetName val="Справочники_интерфейса28"/>
      <sheetName val="mm_son_(계획)30"/>
      <sheetName val="결산검증(계획_바여)_(2)30"/>
      <sheetName val="00년_계획전망30"/>
      <sheetName val="Net_OH_SEU30"/>
      <sheetName val="Net_OH_SEK30"/>
      <sheetName val="7L_도전목표30"/>
      <sheetName val="7L_생산계획30"/>
      <sheetName val="1__Supplier_information30"/>
      <sheetName val="FAM4별_가격_산정_30"/>
      <sheetName val="sheet_128"/>
      <sheetName val="2005년_1월_인원(749명)_(4)28"/>
      <sheetName val="2012年6월차이분석-북경_28"/>
      <sheetName val="주간품질_이탈보고28"/>
      <sheetName val="Daily_Trend_Jan28"/>
      <sheetName val="主要型号_材料费_REF28"/>
      <sheetName val="1_ROI산출_근거29"/>
      <sheetName val="산업은행_경영지표29"/>
      <sheetName val="Net_Sales_and_NIBT29"/>
      <sheetName val="Sales_Qty29"/>
      <sheetName val="DECO_FRONT28"/>
      <sheetName val="유효성_검증28"/>
      <sheetName val="Tiziano_Gear_table28"/>
      <sheetName val="_MASTER_PLAN_결재완료본_xlsx28"/>
      <sheetName val="Type_samples28"/>
      <sheetName val="Daily_Schedule28"/>
      <sheetName val="System_NPV28"/>
      <sheetName val="Raw_DATA28"/>
      <sheetName val="총괄속보_XLS28"/>
      <sheetName val="제조직_Pos'정의28"/>
      <sheetName val="INV_STATUS28"/>
      <sheetName val="SI_Bracket_Motor与前面板固定困难改善_xl28"/>
      <sheetName val="OH_목간표28"/>
      <sheetName val="QULIFICATION_Cover28"/>
      <sheetName val="05-26_Info28"/>
      <sheetName val="KPI_TREND28"/>
      <sheetName val="거품감지_및_제거사양28"/>
      <sheetName val="통관수수료_인하내역_(2)28"/>
      <sheetName val="Sheet2_(2)28"/>
      <sheetName val="B053_(990701)공정실적PP%계산28"/>
      <sheetName val="★부서별_비용현황(계획,실적,전실행)28"/>
      <sheetName val="Gear_Tol_&amp;_Design_Factor28"/>
      <sheetName val="ACC_NW28"/>
      <sheetName val="II_SYS28"/>
      <sheetName val="12年国庆目标_(备份-原始)28"/>
      <sheetName val="참고#1__경비계정_목록28"/>
      <sheetName val="(안내)계정,_조직,_화폐28"/>
      <sheetName val="업로드_기준정보_(T03)28"/>
      <sheetName val="(안내)계정,_조직,_화폐,_과제28"/>
      <sheetName val="부문별_CCTR_및_계정목록28"/>
      <sheetName val="#2_부문별_CCTR_및_계정목록28"/>
      <sheetName val="drop_down28"/>
      <sheetName val="CHANNEL_PROFILE28"/>
      <sheetName val="1_1_EQP_A28"/>
      <sheetName val="1_2_EQP_B28"/>
      <sheetName val="1_4_EQP_D28"/>
      <sheetName val="해외MGT_28"/>
      <sheetName val="Sheet1_(3)28"/>
      <sheetName val="PAY_REGISTER~Input_Values28"/>
      <sheetName val="설계변경_유형27"/>
      <sheetName val="2_MKT'G_Expense27"/>
      <sheetName val="수율실적,_전망28"/>
      <sheetName val="1차_내역서28"/>
      <sheetName val="영업_일119"/>
      <sheetName val="Hours_&amp;_D_costs19"/>
      <sheetName val="T03_기준정보19"/>
      <sheetName val="T04_기준정보19"/>
      <sheetName val="T06_기준정보(List)19"/>
      <sheetName val="T05_기준정보19"/>
      <sheetName val="T06_기준정보19"/>
      <sheetName val="T07_기준정보(List)19"/>
      <sheetName val="T08_기준정보(List)19"/>
      <sheetName val="Price_list19"/>
      <sheetName val="Data_Validation_Fields19"/>
      <sheetName val="comps_LFY+19"/>
      <sheetName val="HDI_implied19"/>
      <sheetName val="참조3)_기타19"/>
      <sheetName val="data_tổng_hợp19"/>
      <sheetName val="12월_기타19"/>
      <sheetName val="Cost_center19"/>
      <sheetName val="B053_(990701)공정능력PC%계산6"/>
      <sheetName val="FDR-증상별_Trend6"/>
      <sheetName val="사용부품_분석6"/>
      <sheetName val="외주현황_wq16"/>
      <sheetName val="Truong_loi6"/>
      <sheetName val="서구_(2)6"/>
      <sheetName val="Muộn Xe Bus"/>
      <sheetName val="청소기팀"/>
      <sheetName val="선택지"/>
      <sheetName val="_x0000_Ï_x0006_u_x0004_"/>
      <sheetName val="@è=_x0000__x0000__x0000__x0000__x0000__x0001__x0000__x0000__x0008_6_x0003__x0000__x0000_SET_x000c__x0000__x0000_INDIRECT "/>
      <sheetName val="IntercompanyAROct2001"/>
      <sheetName val="english"/>
      <sheetName val="1부생산계획"/>
      <sheetName val="투자비 취합→"/>
      <sheetName val="_______-BLDG"/>
      <sheetName val="CLCA"/>
      <sheetName val="Cover"/>
      <sheetName val="WEIGHT"/>
      <sheetName val="Summary "/>
      <sheetName val="@è="/>
      <sheetName val="T"/>
      <sheetName val="RCSPlan"/>
      <sheetName val="GB-IC Villingen GG"/>
      <sheetName val="GRACE"/>
      <sheetName val="p2-1"/>
      <sheetName val="SubSelect"/>
      <sheetName val="Sales"/>
      <sheetName val="1.개발개요"/>
      <sheetName val="Reason for shortage"/>
      <sheetName val="9495매손_(2)33"/>
      <sheetName val="Ⅱ부서별계정_(2)32"/>
      <sheetName val="Ⅱ부서별계정_(3)32"/>
      <sheetName val="INDIRECT_OEM32"/>
      <sheetName val="1__5월계정별총실적32"/>
      <sheetName val="2__5월주요계정별실적32"/>
      <sheetName val="팀별비상대책(案)-Ⅰ_요약32"/>
      <sheetName val="Ⅱ_주요항목별-복리후생32"/>
      <sheetName val="과제_진행_현황_정리32"/>
      <sheetName val="참석자_List32"/>
      <sheetName val="잠재프로젝트_입력_1_32"/>
      <sheetName val="공수_방산원가_양식32"/>
      <sheetName val="공수_raw_data32"/>
      <sheetName val="국산화율_(2)32"/>
      <sheetName val="ILS_시험장비_개발비용32"/>
      <sheetName val="ILS_시험장비_개발_공수_재료비_경비32"/>
      <sheetName val="Weekly_Ship31"/>
      <sheetName val="계정별_data31"/>
      <sheetName val="96월경계_(2)32"/>
      <sheetName val="일별_가동효율31"/>
      <sheetName val="13-1_매출_기여도31"/>
      <sheetName val="Salary_Scheam31"/>
      <sheetName val="Achivement_Target31"/>
      <sheetName val="All_Variables31"/>
      <sheetName val="검토서_양식31"/>
      <sheetName val="일_이탈보고31"/>
      <sheetName val="CTV_0232"/>
      <sheetName val="DPS_NO_9912-2K122930"/>
      <sheetName val="기본_정보30"/>
      <sheetName val="Note_230"/>
      <sheetName val="할증_30"/>
      <sheetName val="계측기_소요량30"/>
      <sheetName val="sheet_130"/>
      <sheetName val="mm_son_(계획)32"/>
      <sheetName val="결산검증(계획_바여)_(2)32"/>
      <sheetName val="00년_계획전망32"/>
      <sheetName val="Net_OH_SEU32"/>
      <sheetName val="Net_OH_SEK32"/>
      <sheetName val="7L_도전목표32"/>
      <sheetName val="7L_생산계획32"/>
      <sheetName val="1__Supplier_information32"/>
      <sheetName val="FAM4별_가격_산정_32"/>
      <sheetName val="주간품질_이탈보고30"/>
      <sheetName val="2005년_1월_인원(749명)_(4)30"/>
      <sheetName val="2012年6월차이분석-북경_30"/>
      <sheetName val="主要型号_材料费_REF30"/>
      <sheetName val="Daily_Trend_Jan30"/>
      <sheetName val="Справочники_интерфейса30"/>
      <sheetName val="유효성_검증30"/>
      <sheetName val="DECO_FRONT30"/>
      <sheetName val="1_ROI산출_근거31"/>
      <sheetName val="산업은행_경영지표31"/>
      <sheetName val="Net_Sales_and_NIBT31"/>
      <sheetName val="Sales_Qty31"/>
      <sheetName val="Tiziano_Gear_table30"/>
      <sheetName val="_MASTER_PLAN_결재완료본_xlsx30"/>
      <sheetName val="System_NPV30"/>
      <sheetName val="Raw_DATA30"/>
      <sheetName val="Type_samples30"/>
      <sheetName val="SI_Bracket_Motor与前面板固定困难改善_xl30"/>
      <sheetName val="OH_목간표30"/>
      <sheetName val="거품감지_및_제거사양30"/>
      <sheetName val="B053_(990701)공정실적PP%계산30"/>
      <sheetName val="QULIFICATION_Cover30"/>
      <sheetName val="Daily_Schedule30"/>
      <sheetName val="INV_STATUS30"/>
      <sheetName val="05-26_Info30"/>
      <sheetName val="KPI_TREND30"/>
      <sheetName val="총괄속보_XLS30"/>
      <sheetName val="Sheet2_(2)30"/>
      <sheetName val="통관수수료_인하내역_(2)30"/>
      <sheetName val="drop_down30"/>
      <sheetName val="★부서별_비용현황(계획,실적,전실행)30"/>
      <sheetName val="ACC_NW30"/>
      <sheetName val="II_SYS30"/>
      <sheetName val="1_1_EQP_A30"/>
      <sheetName val="1_2_EQP_B30"/>
      <sheetName val="1_4_EQP_D30"/>
      <sheetName val="Gear_Tol_&amp;_Design_Factor30"/>
      <sheetName val="PAY_REGISTER~Input_Values30"/>
      <sheetName val="참고#1__경비계정_목록30"/>
      <sheetName val="(안내)계정,_조직,_화폐30"/>
      <sheetName val="업로드_기준정보_(T03)30"/>
      <sheetName val="(안내)계정,_조직,_화폐,_과제30"/>
      <sheetName val="부문별_CCTR_및_계정목록30"/>
      <sheetName val="#2_부문별_CCTR_및_계정목록30"/>
      <sheetName val="Belt_Status-Overall30"/>
      <sheetName val="12年国庆目标_(备份-原始)30"/>
      <sheetName val="해외MGT_30"/>
      <sheetName val="CHANNEL_PROFILE30"/>
      <sheetName val="설계변경_유형29"/>
      <sheetName val="Sheet1_(3)30"/>
      <sheetName val="vendor_register21"/>
      <sheetName val="수율실적,_전망30"/>
      <sheetName val="참조3)_기타21"/>
      <sheetName val="2_MKT'G_Expense29"/>
      <sheetName val="Price_list21"/>
      <sheetName val="T03_기준정보21"/>
      <sheetName val="T04_기준정보21"/>
      <sheetName val="T06_기준정보(List)21"/>
      <sheetName val="T05_기준정보21"/>
      <sheetName val="T06_기준정보21"/>
      <sheetName val="T07_기준정보(List)21"/>
      <sheetName val="T08_기준정보(List)21"/>
      <sheetName val="Data_Validation_Fields21"/>
      <sheetName val="제조직_Pos'정의30"/>
      <sheetName val="Master_Data21"/>
      <sheetName val="영업_일121"/>
      <sheetName val="Hours_&amp;_D_costs21"/>
      <sheetName val="comps_LFY+21"/>
      <sheetName val="HDI_implied21"/>
      <sheetName val="data_tổng_hợp21"/>
      <sheetName val="T0a_기준정보(List)18"/>
      <sheetName val="T0b_기준정보(List)18"/>
      <sheetName val="T09_기준정보(List)18"/>
      <sheetName val="Cost_center21"/>
      <sheetName val="summary_STOCK_AMT18"/>
      <sheetName val="12월_기타21"/>
      <sheetName val="금주_Issue19"/>
      <sheetName val="1차_내역서30"/>
      <sheetName val="3_일반사상18"/>
      <sheetName val="T0C_기준정보(List)18"/>
      <sheetName val="T04_기준정보(List)18"/>
      <sheetName val="(참고)출장비_parameter18"/>
      <sheetName val="FDR-증상별_Trend8"/>
      <sheetName val="사용부품_분석8"/>
      <sheetName val="TSE_AR5000_STD4_160108_xlsx12"/>
      <sheetName val="Theo_dõi_sản_lượng_ngày,_#,_m18"/>
      <sheetName val="Gross_Margin12"/>
      <sheetName val="Workbook_Support12"/>
      <sheetName val="서구_(2)8"/>
      <sheetName val="B053_(990701)공정능력PC%계산8"/>
      <sheetName val="외주현황_wq18"/>
      <sheetName val="L-E_DJ_Mozart+3"/>
      <sheetName val="가이드_정의3"/>
      <sheetName val="Truong_loi8"/>
      <sheetName val="LCM_-_SHORTAGE_LIST_MP_W413"/>
      <sheetName val="경로별_유통재고_현황1"/>
      <sheetName val="DVD_LG1"/>
      <sheetName val="VCR_LG1"/>
      <sheetName val="2_대외공문1"/>
      <sheetName val="이용효율_월별추이1"/>
      <sheetName val="1_변경범위1"/>
      <sheetName val="IECR_Sketches1"/>
      <sheetName val="공정불량율_현황1"/>
      <sheetName val="물량_현황"/>
      <sheetName val="Your_Salary"/>
      <sheetName val="LIET_KE_HANG_HOA"/>
      <sheetName val="TONG_HOP"/>
      <sheetName val="Drop_downs"/>
      <sheetName val="4월_list-sort(24BOD)_(3)"/>
      <sheetName val="Worst_Mold"/>
      <sheetName val="Dropdown_항목"/>
      <sheetName val="NEWS_PREV"/>
      <sheetName val="LIST_PRICE"/>
      <sheetName val="full_(2)"/>
      <sheetName val="Muộn_Xe_Bus"/>
      <sheetName val="투자비_취합→"/>
      <sheetName val="2021_04월_구매실적"/>
      <sheetName val="Ïu"/>
      <sheetName val="@è=6SETINDIRECT_"/>
      <sheetName val="Summary_"/>
      <sheetName val="대차"/>
      <sheetName val="Master_Data22"/>
      <sheetName val="vendor_register22"/>
      <sheetName val="금주_Issue20"/>
      <sheetName val="T0a_기준정보(List)19"/>
      <sheetName val="T0b_기준정보(List)19"/>
      <sheetName val="T09_기준정보(List)19"/>
      <sheetName val="3_일반사상19"/>
      <sheetName val="summary_STOCK_AMT19"/>
      <sheetName val="T0C_기준정보(List)19"/>
      <sheetName val="T04_기준정보(List)19"/>
      <sheetName val="(참고)출장비_parameter19"/>
      <sheetName val="Theo_dõi_sản_lượng_ngày,_#,_m19"/>
      <sheetName val="Gross_Margin13"/>
      <sheetName val="TSE_AR5000_STD4_160108_xlsx13"/>
      <sheetName val="Workbook_Support13"/>
      <sheetName val="LCM_-_SHORTAGE_LIST_MP_W414"/>
      <sheetName val="가이드_정의4"/>
      <sheetName val="L-E_DJ_Mozart+4"/>
      <sheetName val="경로별_유통재고_현황2"/>
      <sheetName val="DVD_LG2"/>
      <sheetName val="VCR_LG2"/>
      <sheetName val="이용효율_월별추이2"/>
      <sheetName val="2_대외공문2"/>
      <sheetName val="1_변경범위2"/>
      <sheetName val="IECR_Sketches2"/>
      <sheetName val="공정불량율_현황2"/>
      <sheetName val="물량_현황1"/>
      <sheetName val="Your_Salary1"/>
      <sheetName val="LIET_KE_HANG_HOA1"/>
      <sheetName val="TONG_HOP1"/>
      <sheetName val="Drop_downs1"/>
      <sheetName val="4월_list-sort(24BOD)_(3)1"/>
      <sheetName val="Dropdown_항목1"/>
      <sheetName val="Worst_Mold1"/>
      <sheetName val="대구"/>
      <sheetName val="용연"/>
      <sheetName val="울산"/>
      <sheetName val="구미"/>
      <sheetName val="광주"/>
      <sheetName val="언양"/>
      <sheetName val="진천"/>
      <sheetName val="중연"/>
      <sheetName val="NAME"/>
      <sheetName val="DATA(이천)"/>
      <sheetName val="9495매손_(2)34"/>
      <sheetName val="Ⅱ부서별계정_(2)33"/>
      <sheetName val="Ⅱ부서별계정_(3)33"/>
      <sheetName val="INDIRECT_OEM33"/>
      <sheetName val="1__5월계정별총실적33"/>
      <sheetName val="2__5월주요계정별실적33"/>
      <sheetName val="팀별비상대책(案)-Ⅰ_요약33"/>
      <sheetName val="Ⅱ_주요항목별-복리후생33"/>
      <sheetName val="과제_진행_현황_정리33"/>
      <sheetName val="참석자_List33"/>
      <sheetName val="잠재프로젝트_입력_1_33"/>
      <sheetName val="공수_방산원가_양식33"/>
      <sheetName val="공수_raw_data33"/>
      <sheetName val="국산화율_(2)33"/>
      <sheetName val="ILS_시험장비_개발비용33"/>
      <sheetName val="ILS_시험장비_개발_공수_재료비_경비33"/>
      <sheetName val="Weekly_Ship32"/>
      <sheetName val="계정별_data32"/>
      <sheetName val="Salary_Scheam32"/>
      <sheetName val="Achivement_Target32"/>
      <sheetName val="13-1_매출_기여도32"/>
      <sheetName val="96월경계_(2)33"/>
      <sheetName val="일별_가동효율32"/>
      <sheetName val="All_Variables32"/>
      <sheetName val="검토서_양식32"/>
      <sheetName val="일_이탈보고32"/>
      <sheetName val="CTV_0233"/>
      <sheetName val="DPS_NO_9912-2K122931"/>
      <sheetName val="계측기_소요량31"/>
      <sheetName val="기본_정보31"/>
      <sheetName val="Note_231"/>
      <sheetName val="할증_31"/>
      <sheetName val="sheet_131"/>
      <sheetName val="mm_son_(계획)33"/>
      <sheetName val="결산검증(계획_바여)_(2)33"/>
      <sheetName val="00년_계획전망33"/>
      <sheetName val="Net_OH_SEU33"/>
      <sheetName val="Net_OH_SEK33"/>
      <sheetName val="7L_도전목표33"/>
      <sheetName val="7L_생산계획33"/>
      <sheetName val="1__Supplier_information33"/>
      <sheetName val="FAM4별_가격_산정_33"/>
      <sheetName val="2005년_1월_인원(749명)_(4)31"/>
      <sheetName val="2012年6월차이분석-북경_31"/>
      <sheetName val="주간품질_이탈보고31"/>
      <sheetName val="Справочники_интерфейса31"/>
      <sheetName val="1_ROI산출_근거32"/>
      <sheetName val="산업은행_경영지표32"/>
      <sheetName val="Net_Sales_and_NIBT32"/>
      <sheetName val="Sales_Qty32"/>
      <sheetName val="主要型号_材料费_REF31"/>
      <sheetName val="Daily_Trend_Jan31"/>
      <sheetName val="유효성_검증31"/>
      <sheetName val="DECO_FRONT31"/>
      <sheetName val="Tiziano_Gear_table31"/>
      <sheetName val="INV_STATUS31"/>
      <sheetName val="_MASTER_PLAN_결재완료본_xlsx31"/>
      <sheetName val="Type_samples31"/>
      <sheetName val="System_NPV31"/>
      <sheetName val="Raw_DATA31"/>
      <sheetName val="OH_목간표31"/>
      <sheetName val="SI_Bracket_Motor与前面板固定困难改善_xl31"/>
      <sheetName val="QULIFICATION_Cover31"/>
      <sheetName val="거품감지_및_제거사양31"/>
      <sheetName val="B053_(990701)공정실적PP%계산31"/>
      <sheetName val="Daily_Schedule31"/>
      <sheetName val="통관수수료_인하내역_(2)31"/>
      <sheetName val="05-26_Info31"/>
      <sheetName val="KPI_TREND31"/>
      <sheetName val="총괄속보_XLS31"/>
      <sheetName val="Sheet2_(2)31"/>
      <sheetName val="★부서별_비용현황(계획,실적,전실행)31"/>
      <sheetName val="drop_down31"/>
      <sheetName val="Sheet1_(3)31"/>
      <sheetName val="Gear_Tol_&amp;_Design_Factor31"/>
      <sheetName val="참고#1__경비계정_목록31"/>
      <sheetName val="(안내)계정,_조직,_화폐31"/>
      <sheetName val="업로드_기준정보_(T03)31"/>
      <sheetName val="(안내)계정,_조직,_화폐,_과제31"/>
      <sheetName val="부문별_CCTR_및_계정목록31"/>
      <sheetName val="#2_부문별_CCTR_및_계정목록31"/>
      <sheetName val="12年国庆目标_(备份-原始)31"/>
      <sheetName val="ACC_NW31"/>
      <sheetName val="II_SYS31"/>
      <sheetName val="CHANNEL_PROFILE31"/>
      <sheetName val="1_1_EQP_A31"/>
      <sheetName val="1_2_EQP_B31"/>
      <sheetName val="1_4_EQP_D31"/>
      <sheetName val="해외MGT_31"/>
      <sheetName val="Belt_Status-Overall31"/>
      <sheetName val="PAY_REGISTER~Input_Values31"/>
      <sheetName val="설계변경_유형30"/>
      <sheetName val="수율실적,_전망31"/>
      <sheetName val="2_MKT'G_Expense30"/>
      <sheetName val="참조3)_기타22"/>
      <sheetName val="Price_list22"/>
      <sheetName val="T03_기준정보22"/>
      <sheetName val="T04_기준정보22"/>
      <sheetName val="T06_기준정보(List)22"/>
      <sheetName val="T05_기준정보22"/>
      <sheetName val="T06_기준정보22"/>
      <sheetName val="T07_기준정보(List)22"/>
      <sheetName val="T08_기준정보(List)22"/>
      <sheetName val="Data_Validation_Fields22"/>
      <sheetName val="제조직_Pos'정의31"/>
      <sheetName val="영업_일122"/>
      <sheetName val="Hours_&amp;_D_costs22"/>
      <sheetName val="comps_LFY+22"/>
      <sheetName val="HDI_implied22"/>
      <sheetName val="data_tổng_hợp22"/>
      <sheetName val="12월_기타22"/>
      <sheetName val="Cost_center22"/>
      <sheetName val="1차_내역서31"/>
      <sheetName val="FDR-증상별_Trend9"/>
      <sheetName val="사용부품_분석9"/>
      <sheetName val="B053_(990701)공정능력PC%계산9"/>
      <sheetName val="서구_(2)9"/>
      <sheetName val="외주현황_wq19"/>
      <sheetName val="Truong_loi9"/>
      <sheetName val="LIST_PRICE1"/>
      <sheetName val="NEWS_PREV1"/>
      <sheetName val="full_(2)1"/>
      <sheetName val="Muộn_Xe_Bus1"/>
      <sheetName val="투자비_취합→1"/>
      <sheetName val="2021_04월_구매실적1"/>
      <sheetName val="Summary_1"/>
      <sheetName val="설계변경 유_x0000_"/>
      <sheetName val="2001Org"/>
      <sheetName val="Master_Data23"/>
      <sheetName val="vendor_register23"/>
      <sheetName val="금주_Issue21"/>
      <sheetName val="T0a_기준정보(List)20"/>
      <sheetName val="T0b_기준정보(List)20"/>
      <sheetName val="T09_기준정보(List)20"/>
      <sheetName val="summary_STOCK_AMT20"/>
      <sheetName val="3_일반사상20"/>
      <sheetName val="Theo_dõi_sản_lượng_ngày,_#,_m20"/>
      <sheetName val="Gross_Margin14"/>
      <sheetName val="LCM_-_SHORTAGE_LIST_MP_W415"/>
      <sheetName val="가이드_정의5"/>
      <sheetName val="L-E_DJ_Mozart+5"/>
      <sheetName val="물량_현황2"/>
      <sheetName val="Formula Add items"/>
      <sheetName val="Formula SGTM List_2"/>
      <sheetName val="mwo원자재"/>
      <sheetName val="RAD-Information"/>
      <sheetName val="MW8000R_MW8500A Analysis"/>
      <sheetName val="9495매손_(2)36"/>
      <sheetName val="Ⅱ부서별계정_(2)35"/>
      <sheetName val="Ⅱ부서별계정_(3)35"/>
      <sheetName val="INDIRECT_OEM35"/>
      <sheetName val="1__5월계정별총실적35"/>
      <sheetName val="2__5월주요계정별실적35"/>
      <sheetName val="팀별비상대책(案)-Ⅰ_요약35"/>
      <sheetName val="Ⅱ_주요항목별-복리후생35"/>
      <sheetName val="과제_진행_현황_정리35"/>
      <sheetName val="참석자_List35"/>
      <sheetName val="잠재프로젝트_입력_1_35"/>
      <sheetName val="공수_방산원가_양식35"/>
      <sheetName val="공수_raw_data35"/>
      <sheetName val="국산화율_(2)35"/>
      <sheetName val="ILS_시험장비_개발비용35"/>
      <sheetName val="ILS_시험장비_개발_공수_재료비_경비35"/>
      <sheetName val="Weekly_Ship34"/>
      <sheetName val="계정별_data34"/>
      <sheetName val="Salary_Scheam34"/>
      <sheetName val="Achivement_Target34"/>
      <sheetName val="13-1_매출_기여도34"/>
      <sheetName val="96월경계_(2)35"/>
      <sheetName val="일별_가동효율34"/>
      <sheetName val="All_Variables34"/>
      <sheetName val="검토서_양식34"/>
      <sheetName val="일_이탈보고34"/>
      <sheetName val="CTV_0235"/>
      <sheetName val="DPS_NO_9912-2K122933"/>
      <sheetName val="계측기_소요량33"/>
      <sheetName val="기본_정보33"/>
      <sheetName val="Note_233"/>
      <sheetName val="할증_33"/>
      <sheetName val="sheet_133"/>
      <sheetName val="mm_son_(계획)35"/>
      <sheetName val="결산검증(계획_바여)_(2)35"/>
      <sheetName val="00년_계획전망35"/>
      <sheetName val="Net_OH_SEU35"/>
      <sheetName val="Net_OH_SEK35"/>
      <sheetName val="7L_도전목표35"/>
      <sheetName val="7L_생산계획35"/>
      <sheetName val="1__Supplier_information35"/>
      <sheetName val="FAM4별_가격_산정_35"/>
      <sheetName val="2005년_1월_인원(749명)_(4)33"/>
      <sheetName val="2012年6월차이분석-북경_33"/>
      <sheetName val="주간품질_이탈보고33"/>
      <sheetName val="Справочники_интерфейса33"/>
      <sheetName val="1_ROI산출_근거34"/>
      <sheetName val="산업은행_경영지표34"/>
      <sheetName val="Net_Sales_and_NIBT34"/>
      <sheetName val="Sales_Qty34"/>
      <sheetName val="主要型号_材料费_REF33"/>
      <sheetName val="Daily_Trend_Jan33"/>
      <sheetName val="유효성_검증33"/>
      <sheetName val="DECO_FRONT33"/>
      <sheetName val="Tiziano_Gear_table33"/>
      <sheetName val="INV_STATUS33"/>
      <sheetName val="_MASTER_PLAN_결재완료본_xlsx33"/>
      <sheetName val="Type_samples33"/>
      <sheetName val="System_NPV33"/>
      <sheetName val="Raw_DATA33"/>
      <sheetName val="OH_목간표33"/>
      <sheetName val="SI_Bracket_Motor与前面板固定困难改善_xl33"/>
      <sheetName val="QULIFICATION_Cover33"/>
      <sheetName val="거품감지_및_제거사양33"/>
      <sheetName val="B053_(990701)공정실적PP%계산33"/>
      <sheetName val="Daily_Schedule33"/>
      <sheetName val="통관수수료_인하내역_(2)33"/>
      <sheetName val="05-26_Info33"/>
      <sheetName val="KPI_TREND33"/>
      <sheetName val="총괄속보_XLS33"/>
      <sheetName val="Sheet2_(2)33"/>
      <sheetName val="★부서별_비용현황(계획,실적,전실행)33"/>
      <sheetName val="drop_down33"/>
      <sheetName val="Sheet1_(3)33"/>
      <sheetName val="Gear_Tol_&amp;_Design_Factor33"/>
      <sheetName val="참고#1__경비계정_목록33"/>
      <sheetName val="(안내)계정,_조직,_화폐33"/>
      <sheetName val="업로드_기준정보_(T03)33"/>
      <sheetName val="(안내)계정,_조직,_화폐,_과제33"/>
      <sheetName val="부문별_CCTR_및_계정목록33"/>
      <sheetName val="#2_부문별_CCTR_및_계정목록33"/>
      <sheetName val="12年国庆目标_(备份-原始)33"/>
      <sheetName val="ACC_NW33"/>
      <sheetName val="II_SYS33"/>
      <sheetName val="CHANNEL_PROFILE33"/>
      <sheetName val="1_1_EQP_A33"/>
      <sheetName val="1_2_EQP_B33"/>
      <sheetName val="1_4_EQP_D33"/>
      <sheetName val="해외MGT_33"/>
      <sheetName val="Belt_Status-Overall33"/>
      <sheetName val="PAY_REGISTER~Input_Values33"/>
      <sheetName val="설계변경_유형32"/>
      <sheetName val="vendor_register24"/>
      <sheetName val="수율실적,_전망33"/>
      <sheetName val="2_MKT'G_Expense32"/>
      <sheetName val="참조3)_기타24"/>
      <sheetName val="Price_list24"/>
      <sheetName val="T03_기준정보24"/>
      <sheetName val="T04_기준정보24"/>
      <sheetName val="T06_기준정보(List)24"/>
      <sheetName val="T05_기준정보24"/>
      <sheetName val="T06_기준정보24"/>
      <sheetName val="T07_기준정보(List)24"/>
      <sheetName val="T08_기준정보(List)24"/>
      <sheetName val="Data_Validation_Fields24"/>
      <sheetName val="제조직_Pos'정의33"/>
      <sheetName val="Master_Data24"/>
      <sheetName val="영업_일124"/>
      <sheetName val="Hours_&amp;_D_costs24"/>
      <sheetName val="comps_LFY+24"/>
      <sheetName val="HDI_implied24"/>
      <sheetName val="data_tổng_hợp24"/>
      <sheetName val="12월_기타24"/>
      <sheetName val="T0a_기준정보(List)21"/>
      <sheetName val="T0b_기준정보(List)21"/>
      <sheetName val="T09_기준정보(List)21"/>
      <sheetName val="Cost_center24"/>
      <sheetName val="금주_Issue22"/>
      <sheetName val="1차_내역서33"/>
      <sheetName val="summary_STOCK_AMT21"/>
      <sheetName val="3_일반사상21"/>
      <sheetName val="T0C_기준정보(List)21"/>
      <sheetName val="T04_기준정보(List)21"/>
      <sheetName val="(참고)출장비_parameter21"/>
      <sheetName val="TSE_AR5000_STD4_160108_xlsx15"/>
      <sheetName val="FDR-증상별_Trend11"/>
      <sheetName val="사용부품_분석11"/>
      <sheetName val="Theo_dõi_sản_lượng_ngày,_#,_m21"/>
      <sheetName val="Gross_Margin15"/>
      <sheetName val="Workbook_Support15"/>
      <sheetName val="B053_(990701)공정능력PC%계산11"/>
      <sheetName val="가이드_정의6"/>
      <sheetName val="서구_(2)11"/>
      <sheetName val="L-E_DJ_Mozart+6"/>
      <sheetName val="외주현황_wq111"/>
      <sheetName val="LCM_-_SHORTAGE_LIST_MP_W416"/>
      <sheetName val="Truong_loi11"/>
      <sheetName val="경로별_유통재고_현황4"/>
      <sheetName val="Your_Salary3"/>
      <sheetName val="LIET_KE_HANG_HOA3"/>
      <sheetName val="TONG_HOP3"/>
      <sheetName val="DVD_LG4"/>
      <sheetName val="VCR_LG4"/>
      <sheetName val="이용효율_월별추이4"/>
      <sheetName val="2_대외공문4"/>
      <sheetName val="1_변경범위4"/>
      <sheetName val="IECR_Sketches4"/>
      <sheetName val="공정불량율_현황4"/>
      <sheetName val="물량_현황3"/>
      <sheetName val="Drop_downs3"/>
      <sheetName val="4월_list-sort(24BOD)_(3)3"/>
      <sheetName val="Worst_Mold3"/>
      <sheetName val="Dropdown_항목3"/>
      <sheetName val="LIST_PRICE3"/>
      <sheetName val="NEWS_PREV3"/>
      <sheetName val="full_(2)3"/>
      <sheetName val="Muộn_Xe_Bus3"/>
      <sheetName val="투자비_취합→3"/>
      <sheetName val="2021_04월_구매실적3"/>
      <sheetName val="Summary_3"/>
      <sheetName val="9495매손_(2)35"/>
      <sheetName val="Ⅱ부서별계정_(2)34"/>
      <sheetName val="Ⅱ부서별계정_(3)34"/>
      <sheetName val="INDIRECT_OEM34"/>
      <sheetName val="1__5월계정별총실적34"/>
      <sheetName val="2__5월주요계정별실적34"/>
      <sheetName val="팀별비상대책(案)-Ⅰ_요약34"/>
      <sheetName val="Ⅱ_주요항목별-복리후생34"/>
      <sheetName val="과제_진행_현황_정리34"/>
      <sheetName val="참석자_List34"/>
      <sheetName val="잠재프로젝트_입력_1_34"/>
      <sheetName val="공수_방산원가_양식34"/>
      <sheetName val="공수_raw_data34"/>
      <sheetName val="국산화율_(2)34"/>
      <sheetName val="ILS_시험장비_개발비용34"/>
      <sheetName val="ILS_시험장비_개발_공수_재료비_경비34"/>
      <sheetName val="Weekly_Ship33"/>
      <sheetName val="계정별_data33"/>
      <sheetName val="Salary_Scheam33"/>
      <sheetName val="Achivement_Target33"/>
      <sheetName val="13-1_매출_기여도33"/>
      <sheetName val="96월경계_(2)34"/>
      <sheetName val="일별_가동효율33"/>
      <sheetName val="All_Variables33"/>
      <sheetName val="검토서_양식33"/>
      <sheetName val="일_이탈보고33"/>
      <sheetName val="CTV_0234"/>
      <sheetName val="DPS_NO_9912-2K122932"/>
      <sheetName val="계측기_소요량32"/>
      <sheetName val="기본_정보32"/>
      <sheetName val="Note_232"/>
      <sheetName val="할증_32"/>
      <sheetName val="sheet_132"/>
      <sheetName val="mm_son_(계획)34"/>
      <sheetName val="결산검증(계획_바여)_(2)34"/>
      <sheetName val="00년_계획전망34"/>
      <sheetName val="Net_OH_SEU34"/>
      <sheetName val="Net_OH_SEK34"/>
      <sheetName val="7L_도전목표34"/>
      <sheetName val="7L_생산계획34"/>
      <sheetName val="1__Supplier_information34"/>
      <sheetName val="FAM4별_가격_산정_34"/>
      <sheetName val="2005년_1월_인원(749명)_(4)32"/>
      <sheetName val="2012年6월차이분석-북경_32"/>
      <sheetName val="주간품질_이탈보고32"/>
      <sheetName val="Справочники_интерфейса32"/>
      <sheetName val="1_ROI산출_근거33"/>
      <sheetName val="산업은행_경영지표33"/>
      <sheetName val="Net_Sales_and_NIBT33"/>
      <sheetName val="Sales_Qty33"/>
      <sheetName val="主要型号_材料费_REF32"/>
      <sheetName val="Daily_Trend_Jan32"/>
      <sheetName val="유효성_검증32"/>
      <sheetName val="DECO_FRONT32"/>
      <sheetName val="Tiziano_Gear_table32"/>
      <sheetName val="INV_STATUS32"/>
      <sheetName val="_MASTER_PLAN_결재완료본_xlsx32"/>
      <sheetName val="Type_samples32"/>
      <sheetName val="System_NPV32"/>
      <sheetName val="Raw_DATA32"/>
      <sheetName val="OH_목간표32"/>
      <sheetName val="SI_Bracket_Motor与前面板固定困难改善_xl32"/>
      <sheetName val="QULIFICATION_Cover32"/>
      <sheetName val="거품감지_및_제거사양32"/>
      <sheetName val="B053_(990701)공정실적PP%계산32"/>
      <sheetName val="Daily_Schedule32"/>
      <sheetName val="통관수수료_인하내역_(2)32"/>
      <sheetName val="05-26_Info32"/>
      <sheetName val="KPI_TREND32"/>
      <sheetName val="총괄속보_XLS32"/>
      <sheetName val="Sheet2_(2)32"/>
      <sheetName val="★부서별_비용현황(계획,실적,전실행)32"/>
      <sheetName val="drop_down32"/>
      <sheetName val="Sheet1_(3)32"/>
      <sheetName val="Gear_Tol_&amp;_Design_Factor32"/>
      <sheetName val="참고#1__경비계정_목록32"/>
      <sheetName val="(안내)계정,_조직,_화폐32"/>
      <sheetName val="업로드_기준정보_(T03)32"/>
      <sheetName val="(안내)계정,_조직,_화폐,_과제32"/>
      <sheetName val="부문별_CCTR_및_계정목록32"/>
      <sheetName val="#2_부문별_CCTR_및_계정목록32"/>
      <sheetName val="12年国庆目标_(备份-原始)32"/>
      <sheetName val="ACC_NW32"/>
      <sheetName val="II_SYS32"/>
      <sheetName val="CHANNEL_PROFILE32"/>
      <sheetName val="1_1_EQP_A32"/>
      <sheetName val="1_2_EQP_B32"/>
      <sheetName val="1_4_EQP_D32"/>
      <sheetName val="해외MGT_32"/>
      <sheetName val="Belt_Status-Overall32"/>
      <sheetName val="PAY_REGISTER~Input_Values32"/>
      <sheetName val="설계변경_유형31"/>
      <sheetName val="수율실적,_전망32"/>
      <sheetName val="2_MKT'G_Expense31"/>
      <sheetName val="참조3)_기타23"/>
      <sheetName val="Price_list23"/>
      <sheetName val="T03_기준정보23"/>
      <sheetName val="T04_기준정보23"/>
      <sheetName val="T06_기준정보(List)23"/>
      <sheetName val="T05_기준정보23"/>
      <sheetName val="T06_기준정보23"/>
      <sheetName val="T07_기준정보(List)23"/>
      <sheetName val="T08_기준정보(List)23"/>
      <sheetName val="Data_Validation_Fields23"/>
      <sheetName val="제조직_Pos'정의32"/>
      <sheetName val="영업_일123"/>
      <sheetName val="Hours_&amp;_D_costs23"/>
      <sheetName val="comps_LFY+23"/>
      <sheetName val="HDI_implied23"/>
      <sheetName val="data_tổng_hợp23"/>
      <sheetName val="12월_기타23"/>
      <sheetName val="Cost_center23"/>
      <sheetName val="1차_내역서32"/>
      <sheetName val="T0C_기준정보(List)20"/>
      <sheetName val="T04_기준정보(List)20"/>
      <sheetName val="(참고)출장비_parameter20"/>
      <sheetName val="TSE_AR5000_STD4_160108_xlsx14"/>
      <sheetName val="FDR-증상별_Trend10"/>
      <sheetName val="사용부품_분석10"/>
      <sheetName val="Workbook_Support14"/>
      <sheetName val="B053_(990701)공정능력PC%계산10"/>
      <sheetName val="서구_(2)10"/>
      <sheetName val="외주현황_wq110"/>
      <sheetName val="Truong_loi10"/>
      <sheetName val="경로별_유통재고_현황3"/>
      <sheetName val="Your_Salary2"/>
      <sheetName val="LIET_KE_HANG_HOA2"/>
      <sheetName val="TONG_HOP2"/>
      <sheetName val="DVD_LG3"/>
      <sheetName val="VCR_LG3"/>
      <sheetName val="이용효율_월별추이3"/>
      <sheetName val="2_대외공문3"/>
      <sheetName val="1_변경범위3"/>
      <sheetName val="IECR_Sketches3"/>
      <sheetName val="공정불량율_현황3"/>
      <sheetName val="Drop_downs2"/>
      <sheetName val="4월_list-sort(24BOD)_(3)2"/>
      <sheetName val="Worst_Mold2"/>
      <sheetName val="Dropdown_항목2"/>
      <sheetName val="LIST_PRICE2"/>
      <sheetName val="NEWS_PREV2"/>
      <sheetName val="full_(2)2"/>
      <sheetName val="Muộn_Xe_Bus2"/>
      <sheetName val="투자비_취합→2"/>
      <sheetName val="2021_04월_구매실적2"/>
      <sheetName val="Summary_2"/>
      <sheetName val="9811 ytd"/>
      <sheetName val="Scoping"/>
      <sheetName val="협조전"/>
      <sheetName val="② 사별 6월 이슈품목_수량"/>
      <sheetName val="RAW"/>
      <sheetName val="모델별 P&amp;L"/>
      <sheetName val="상세DATA"/>
      <sheetName val="GB-IC_Villingen_GG"/>
      <sheetName val="1_개발개요"/>
      <sheetName val="Reason_for_shortage"/>
      <sheetName val="M1master"/>
      <sheetName val="주_x005f_x005f_x_x0000__x0000__x0005__x0000_ᘀൺ_x0000_"/>
      <sheetName val="갑지"/>
      <sheetName val="_x0000__x0000__x0000__x0001__x0000__x0000__x0008_­D¾_x0004__x00"/>
      <sheetName val="???_x0001_??_x0008_­D¾_x0004_?_x0001_ìÅD¾0®?É_x0007_?_x0001_ìÅD"/>
      <sheetName val="____x0001____x0008_­D¾_x0004___x0001_ìÅD¾0®_É_x0007___x0001_ìÅD"/>
      <sheetName val="요약본"/>
      <sheetName val="FY20 Travel 실적"/>
      <sheetName val="FY20 Travel Forecast Dec05"/>
      <sheetName val="예산반영 기준표"/>
      <sheetName val="항공.호텔요금"/>
      <sheetName val="부서별 년간 예산"/>
      <sheetName val="FY20_Travel_실적"/>
      <sheetName val="FY20_Travel_Forecast_Dec05"/>
      <sheetName val="예산반영_기준표"/>
      <sheetName val="항공_호텔요금"/>
      <sheetName val="부서별_년간_예산"/>
      <sheetName val="FY20_Travel_실적1"/>
      <sheetName val="FY20_Travel_Forecast_Dec051"/>
      <sheetName val="예산반영_기준표1"/>
      <sheetName val="항공_호텔요금1"/>
      <sheetName val="부서별_년간_예산1"/>
      <sheetName val="참고자료"/>
      <sheetName val="­D¾_x00"/>
      <sheetName val="?????­D¾?ìÅD¾0®?É?ìÅD"/>
      <sheetName val="_____­D¾_ìÅD¾0®_É_ìÅD"/>
      <sheetName val="Issues List"/>
      <sheetName val="GRDBS"/>
      <sheetName val="주_x005f_x005f_x"/>
      <sheetName val="Section"/>
      <sheetName val="매립"/>
      <sheetName val="Main (Revenue)"/>
      <sheetName val="범례"/>
      <sheetName val="부서구분"/>
      <sheetName val="제원항목_리스트"/>
      <sheetName val="Assumptions"/>
      <sheetName val="Avaya"/>
      <sheetName val="C0-Lead"/>
      <sheetName val="inc. from manpower"/>
      <sheetName val="misc.income"/>
      <sheetName val="asset"/>
      <sheetName val="Reports"/>
      <sheetName val="crb-compliance"/>
      <sheetName val="E3.1"/>
      <sheetName val="E1.1"/>
      <sheetName val="E2.1"/>
      <sheetName val="MTD"/>
      <sheetName val="TRIAL BALANCE_revised"/>
      <sheetName val="2013"/>
      <sheetName val="IS 2012"/>
      <sheetName val="Projection 2013"/>
      <sheetName val="Frontpage"/>
      <sheetName val="2016PIS"/>
      <sheetName val="NRW"/>
      <sheetName val="BS"/>
      <sheetName val="revbud"/>
      <sheetName val="Cash Flow"/>
      <sheetName val="MTD_new"/>
      <sheetName val="YTD_new"/>
      <sheetName val="MTD_new DIGEST"/>
      <sheetName val="YTD_new DIGEST"/>
      <sheetName val="MTD_old"/>
      <sheetName val="YTD_old"/>
      <sheetName val="TRIAL BALANCE"/>
      <sheetName val="Collection"/>
      <sheetName val="Senior"/>
      <sheetName val="Disbursement"/>
      <sheetName val="AJE"/>
      <sheetName val="BS Schedule"/>
      <sheetName val="IS Schedule"/>
      <sheetName val="PPE-Lapsing"/>
      <sheetName val="PPE-Summary"/>
      <sheetName val="Bankrecon-BDO"/>
      <sheetName val="AR-Recon"/>
      <sheetName val="Aging"/>
      <sheetName val="Alteration"/>
      <sheetName val="Franchise Tax"/>
      <sheetName val="5% SC"/>
      <sheetName val="Collection Extraction"/>
      <sheetName val="AddtoBill"/>
      <sheetName val="RS"/>
      <sheetName val="MRW"/>
      <sheetName val="MIS"/>
      <sheetName val="Inventory"/>
      <sheetName val="AR from Customer"/>
      <sheetName val="AP-SUPPLIERS"/>
      <sheetName val="Connected_BK"/>
      <sheetName val="Connected_1"/>
      <sheetName val="Advances from Customer"/>
      <sheetName val="GDeposit"/>
      <sheetName val="RS Summary"/>
      <sheetName val="Accruals"/>
      <sheetName val="Prepaid"/>
      <sheetName val="Premiums"/>
      <sheetName val="Co.Loan"/>
      <sheetName val="Other Loans"/>
      <sheetName val="EWT-Comp"/>
      <sheetName val="EWT-Exp"/>
      <sheetName val="TARIFF"/>
      <sheetName val="cupd"/>
      <sheetName val="Billing"/>
      <sheetName val="STANDARD TB"/>
      <sheetName val="Suppliers"/>
      <sheetName val="inc__from_manpower"/>
      <sheetName val="misc_income"/>
      <sheetName val="TRIAL_BALANCE_revised"/>
      <sheetName val="IS_2012"/>
      <sheetName val="Projection_2013"/>
      <sheetName val="Cash_Flow"/>
      <sheetName val="MTD_new_DIGEST"/>
      <sheetName val="YTD_new_DIGEST"/>
      <sheetName val="TRIAL_BALANCE"/>
      <sheetName val="BS_Schedule"/>
      <sheetName val="IS_Schedule"/>
      <sheetName val="Franchise_Tax"/>
      <sheetName val="5%_SC"/>
      <sheetName val="Collection_Extraction"/>
      <sheetName val="AR_from_Customer"/>
      <sheetName val="Advances_from_Customer"/>
      <sheetName val="RS_Summary"/>
      <sheetName val="Co_Loan"/>
      <sheetName val="Other_Loans"/>
      <sheetName val="STANDARD_TB"/>
      <sheetName val="AR-Sked"/>
      <sheetName val="inc__from_manpower1"/>
      <sheetName val="misc_income1"/>
      <sheetName val="TRIAL_BALANCE_revised1"/>
      <sheetName val="IS_20121"/>
      <sheetName val="Projection_20131"/>
      <sheetName val="Cash_Flow1"/>
      <sheetName val="MTD_new_DIGEST1"/>
      <sheetName val="YTD_new_DIGEST1"/>
      <sheetName val="TRIAL_BALANCE1"/>
      <sheetName val="BS_Schedule1"/>
      <sheetName val="IS_Schedule1"/>
      <sheetName val="Franchise_Tax1"/>
      <sheetName val="5%_SC1"/>
      <sheetName val="Collection_Extraction1"/>
      <sheetName val="AR_from_Customer1"/>
      <sheetName val="Advances_from_Customer1"/>
      <sheetName val="RS_Summary1"/>
      <sheetName val="Co_Loan1"/>
      <sheetName val="Other_Loans1"/>
      <sheetName val="STANDARD_TB1"/>
      <sheetName val="month"/>
      <sheetName val="Extract"/>
      <sheetName val="ADJ TB DEC01"/>
      <sheetName val="DBASE list"/>
      <sheetName val="CMA_Calculations_Company"/>
      <sheetName val="2-CMA Sampling"/>
      <sheetName val="Financials"/>
      <sheetName val="2006"/>
      <sheetName val="jan.CSOC"/>
      <sheetName val="working papers"/>
      <sheetName val="Setup"/>
      <sheetName val="JAN405"/>
      <sheetName val="WPS.S&amp;E4"/>
      <sheetName val="AC Details"/>
      <sheetName val="Model"/>
      <sheetName val="BS Sched_1"/>
      <sheetName val="Unitank"/>
    </sheetNames>
    <sheetDataSet>
      <sheetData sheetId="0">
        <row r="3">
          <cell r="B3" t="str">
            <v>值</v>
          </cell>
        </row>
      </sheetData>
      <sheetData sheetId="1">
        <row r="3">
          <cell r="B3" t="str">
            <v>值</v>
          </cell>
        </row>
      </sheetData>
      <sheetData sheetId="2">
        <row r="3">
          <cell r="B3" t="str">
            <v>值</v>
          </cell>
        </row>
      </sheetData>
      <sheetData sheetId="3">
        <row r="3">
          <cell r="B3" t="str">
            <v>值</v>
          </cell>
        </row>
      </sheetData>
      <sheetData sheetId="4">
        <row r="3">
          <cell r="B3" t="str">
            <v>值</v>
          </cell>
        </row>
      </sheetData>
      <sheetData sheetId="5">
        <row r="3">
          <cell r="B3" t="str">
            <v>值</v>
          </cell>
        </row>
      </sheetData>
      <sheetData sheetId="6">
        <row r="3">
          <cell r="B3" t="str">
            <v>值</v>
          </cell>
        </row>
      </sheetData>
      <sheetData sheetId="7">
        <row r="3">
          <cell r="B3" t="str">
            <v>值</v>
          </cell>
        </row>
      </sheetData>
      <sheetData sheetId="8">
        <row r="3">
          <cell r="B3" t="str">
            <v>值</v>
          </cell>
        </row>
      </sheetData>
      <sheetData sheetId="9">
        <row r="3">
          <cell r="B3" t="str">
            <v>值</v>
          </cell>
        </row>
      </sheetData>
      <sheetData sheetId="10">
        <row r="3">
          <cell r="B3" t="str">
            <v>值</v>
          </cell>
        </row>
      </sheetData>
      <sheetData sheetId="11">
        <row r="3">
          <cell r="B3" t="str">
            <v>值</v>
          </cell>
        </row>
      </sheetData>
      <sheetData sheetId="12">
        <row r="3">
          <cell r="B3" t="str">
            <v>值</v>
          </cell>
        </row>
      </sheetData>
      <sheetData sheetId="13">
        <row r="3">
          <cell r="B3" t="str">
            <v>值</v>
          </cell>
        </row>
      </sheetData>
      <sheetData sheetId="14">
        <row r="3">
          <cell r="B3" t="str">
            <v>值</v>
          </cell>
        </row>
      </sheetData>
      <sheetData sheetId="15">
        <row r="3">
          <cell r="B3" t="str">
            <v>值</v>
          </cell>
        </row>
      </sheetData>
      <sheetData sheetId="16">
        <row r="3">
          <cell r="B3" t="str">
            <v>值</v>
          </cell>
        </row>
      </sheetData>
      <sheetData sheetId="17">
        <row r="3">
          <cell r="B3" t="str">
            <v>值</v>
          </cell>
        </row>
      </sheetData>
      <sheetData sheetId="18">
        <row r="3">
          <cell r="B3" t="str">
            <v>值</v>
          </cell>
        </row>
      </sheetData>
      <sheetData sheetId="19">
        <row r="3">
          <cell r="B3" t="str">
            <v>值</v>
          </cell>
        </row>
      </sheetData>
      <sheetData sheetId="20">
        <row r="3">
          <cell r="B3" t="str">
            <v>值</v>
          </cell>
        </row>
      </sheetData>
      <sheetData sheetId="21"/>
      <sheetData sheetId="22"/>
      <sheetData sheetId="23">
        <row r="3">
          <cell r="B3" t="str">
            <v>值</v>
          </cell>
        </row>
      </sheetData>
      <sheetData sheetId="24">
        <row r="3">
          <cell r="B3" t="str">
            <v>值</v>
          </cell>
        </row>
      </sheetData>
      <sheetData sheetId="25">
        <row r="3">
          <cell r="B3" t="str">
            <v>值</v>
          </cell>
        </row>
      </sheetData>
      <sheetData sheetId="26">
        <row r="3">
          <cell r="B3" t="str">
            <v>值</v>
          </cell>
        </row>
      </sheetData>
      <sheetData sheetId="27">
        <row r="3">
          <cell r="B3" t="str">
            <v>值</v>
          </cell>
        </row>
      </sheetData>
      <sheetData sheetId="28">
        <row r="3">
          <cell r="B3" t="str">
            <v>值</v>
          </cell>
        </row>
      </sheetData>
      <sheetData sheetId="29">
        <row r="3">
          <cell r="B3" t="str">
            <v>值</v>
          </cell>
        </row>
      </sheetData>
      <sheetData sheetId="30">
        <row r="3">
          <cell r="B3" t="str">
            <v>值</v>
          </cell>
        </row>
      </sheetData>
      <sheetData sheetId="31">
        <row r="3">
          <cell r="B3" t="str">
            <v>值</v>
          </cell>
        </row>
      </sheetData>
      <sheetData sheetId="32">
        <row r="3">
          <cell r="B3" t="str">
            <v>值</v>
          </cell>
        </row>
      </sheetData>
      <sheetData sheetId="33">
        <row r="3">
          <cell r="B3" t="str">
            <v>值</v>
          </cell>
        </row>
      </sheetData>
      <sheetData sheetId="34">
        <row r="3">
          <cell r="B3" t="str">
            <v>值</v>
          </cell>
        </row>
      </sheetData>
      <sheetData sheetId="35">
        <row r="3">
          <cell r="B3" t="str">
            <v>值</v>
          </cell>
        </row>
      </sheetData>
      <sheetData sheetId="36">
        <row r="3">
          <cell r="B3" t="str">
            <v>值</v>
          </cell>
        </row>
      </sheetData>
      <sheetData sheetId="37">
        <row r="3">
          <cell r="B3" t="str">
            <v>值</v>
          </cell>
        </row>
      </sheetData>
      <sheetData sheetId="38">
        <row r="3">
          <cell r="B3" t="str">
            <v>值</v>
          </cell>
        </row>
      </sheetData>
      <sheetData sheetId="39">
        <row r="3">
          <cell r="B3" t="str">
            <v>值</v>
          </cell>
        </row>
      </sheetData>
      <sheetData sheetId="40">
        <row r="3">
          <cell r="B3" t="str">
            <v>值</v>
          </cell>
        </row>
      </sheetData>
      <sheetData sheetId="41">
        <row r="3">
          <cell r="B3" t="str">
            <v>值</v>
          </cell>
        </row>
      </sheetData>
      <sheetData sheetId="42">
        <row r="3">
          <cell r="B3" t="str">
            <v>值</v>
          </cell>
        </row>
      </sheetData>
      <sheetData sheetId="43">
        <row r="3">
          <cell r="B3" t="str">
            <v>值</v>
          </cell>
        </row>
      </sheetData>
      <sheetData sheetId="44">
        <row r="3">
          <cell r="B3" t="str">
            <v>值</v>
          </cell>
        </row>
      </sheetData>
      <sheetData sheetId="45">
        <row r="3">
          <cell r="B3" t="str">
            <v>值</v>
          </cell>
        </row>
      </sheetData>
      <sheetData sheetId="46">
        <row r="3">
          <cell r="B3" t="str">
            <v>值</v>
          </cell>
        </row>
      </sheetData>
      <sheetData sheetId="47">
        <row r="3">
          <cell r="B3" t="str">
            <v>值</v>
          </cell>
        </row>
      </sheetData>
      <sheetData sheetId="48">
        <row r="3">
          <cell r="B3" t="str">
            <v>值</v>
          </cell>
        </row>
      </sheetData>
      <sheetData sheetId="49">
        <row r="3">
          <cell r="B3" t="str">
            <v>值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3">
          <cell r="B3" t="str">
            <v>值</v>
          </cell>
        </row>
      </sheetData>
      <sheetData sheetId="59">
        <row r="3">
          <cell r="B3" t="str">
            <v>值</v>
          </cell>
        </row>
      </sheetData>
      <sheetData sheetId="60">
        <row r="3">
          <cell r="B3" t="str">
            <v>值</v>
          </cell>
        </row>
      </sheetData>
      <sheetData sheetId="61">
        <row r="3">
          <cell r="B3" t="str">
            <v>值</v>
          </cell>
        </row>
      </sheetData>
      <sheetData sheetId="62">
        <row r="3">
          <cell r="B3" t="str">
            <v>值</v>
          </cell>
        </row>
      </sheetData>
      <sheetData sheetId="63">
        <row r="3">
          <cell r="B3" t="str">
            <v>值</v>
          </cell>
        </row>
      </sheetData>
      <sheetData sheetId="64">
        <row r="3">
          <cell r="B3" t="str">
            <v>值</v>
          </cell>
        </row>
      </sheetData>
      <sheetData sheetId="65">
        <row r="3">
          <cell r="B3" t="str">
            <v>值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>
        <row r="3">
          <cell r="B3" t="str">
            <v>值</v>
          </cell>
        </row>
      </sheetData>
      <sheetData sheetId="354">
        <row r="3">
          <cell r="B3" t="str">
            <v>值</v>
          </cell>
        </row>
      </sheetData>
      <sheetData sheetId="355" refreshError="1"/>
      <sheetData sheetId="356" refreshError="1"/>
      <sheetData sheetId="357">
        <row r="3">
          <cell r="B3" t="str">
            <v>值</v>
          </cell>
        </row>
      </sheetData>
      <sheetData sheetId="358">
        <row r="3">
          <cell r="B3" t="str">
            <v>值</v>
          </cell>
        </row>
      </sheetData>
      <sheetData sheetId="359">
        <row r="3">
          <cell r="B3" t="str">
            <v>值</v>
          </cell>
        </row>
      </sheetData>
      <sheetData sheetId="360" refreshError="1"/>
      <sheetData sheetId="361"/>
      <sheetData sheetId="362" refreshError="1"/>
      <sheetData sheetId="363" refreshError="1"/>
      <sheetData sheetId="364" refreshError="1"/>
      <sheetData sheetId="365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>
        <row r="3">
          <cell r="B3" t="str">
            <v>值</v>
          </cell>
        </row>
      </sheetData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>
        <row r="3">
          <cell r="B3" t="str">
            <v>值</v>
          </cell>
        </row>
      </sheetData>
      <sheetData sheetId="471">
        <row r="3">
          <cell r="B3" t="str">
            <v>值</v>
          </cell>
        </row>
      </sheetData>
      <sheetData sheetId="472">
        <row r="3">
          <cell r="B3" t="str">
            <v>值</v>
          </cell>
        </row>
      </sheetData>
      <sheetData sheetId="473">
        <row r="3">
          <cell r="B3" t="str">
            <v>值</v>
          </cell>
        </row>
      </sheetData>
      <sheetData sheetId="474">
        <row r="3">
          <cell r="B3" t="str">
            <v>值</v>
          </cell>
        </row>
      </sheetData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/>
      <sheetData sheetId="507"/>
      <sheetData sheetId="508"/>
      <sheetData sheetId="509"/>
      <sheetData sheetId="510"/>
      <sheetData sheetId="51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>
        <row r="3">
          <cell r="B3" t="str">
            <v>值</v>
          </cell>
        </row>
      </sheetData>
      <sheetData sheetId="556">
        <row r="3">
          <cell r="B3" t="str">
            <v>值</v>
          </cell>
        </row>
      </sheetData>
      <sheetData sheetId="557">
        <row r="3">
          <cell r="B3" t="str">
            <v>值</v>
          </cell>
        </row>
      </sheetData>
      <sheetData sheetId="558">
        <row r="3">
          <cell r="B3" t="str">
            <v>值</v>
          </cell>
        </row>
      </sheetData>
      <sheetData sheetId="559">
        <row r="3">
          <cell r="B3" t="str">
            <v>值</v>
          </cell>
        </row>
      </sheetData>
      <sheetData sheetId="560">
        <row r="3">
          <cell r="B3" t="str">
            <v>值</v>
          </cell>
        </row>
      </sheetData>
      <sheetData sheetId="561">
        <row r="3">
          <cell r="B3" t="str">
            <v>值</v>
          </cell>
        </row>
      </sheetData>
      <sheetData sheetId="562">
        <row r="3">
          <cell r="B3" t="str">
            <v>值</v>
          </cell>
        </row>
      </sheetData>
      <sheetData sheetId="563">
        <row r="3">
          <cell r="B3" t="str">
            <v>值</v>
          </cell>
        </row>
      </sheetData>
      <sheetData sheetId="564">
        <row r="3">
          <cell r="B3" t="str">
            <v>值</v>
          </cell>
        </row>
      </sheetData>
      <sheetData sheetId="565">
        <row r="3">
          <cell r="B3" t="str">
            <v>值</v>
          </cell>
        </row>
      </sheetData>
      <sheetData sheetId="566">
        <row r="3">
          <cell r="B3" t="str">
            <v>值</v>
          </cell>
        </row>
      </sheetData>
      <sheetData sheetId="567">
        <row r="3">
          <cell r="B3" t="str">
            <v>值</v>
          </cell>
        </row>
      </sheetData>
      <sheetData sheetId="568">
        <row r="3">
          <cell r="B3" t="str">
            <v>值</v>
          </cell>
        </row>
      </sheetData>
      <sheetData sheetId="569">
        <row r="3">
          <cell r="B3" t="str">
            <v>值</v>
          </cell>
        </row>
      </sheetData>
      <sheetData sheetId="570">
        <row r="3">
          <cell r="B3" t="str">
            <v>值</v>
          </cell>
        </row>
      </sheetData>
      <sheetData sheetId="571">
        <row r="3">
          <cell r="B3" t="str">
            <v>值</v>
          </cell>
        </row>
      </sheetData>
      <sheetData sheetId="572">
        <row r="3">
          <cell r="B3" t="str">
            <v>值</v>
          </cell>
        </row>
      </sheetData>
      <sheetData sheetId="573">
        <row r="3">
          <cell r="B3" t="str">
            <v>值</v>
          </cell>
        </row>
      </sheetData>
      <sheetData sheetId="574">
        <row r="3">
          <cell r="B3" t="str">
            <v>值</v>
          </cell>
        </row>
      </sheetData>
      <sheetData sheetId="575">
        <row r="3">
          <cell r="B3" t="str">
            <v>值</v>
          </cell>
        </row>
      </sheetData>
      <sheetData sheetId="576">
        <row r="3">
          <cell r="B3" t="str">
            <v>值</v>
          </cell>
        </row>
      </sheetData>
      <sheetData sheetId="577">
        <row r="3">
          <cell r="B3" t="str">
            <v>值</v>
          </cell>
        </row>
      </sheetData>
      <sheetData sheetId="578">
        <row r="3">
          <cell r="B3" t="str">
            <v>值</v>
          </cell>
        </row>
      </sheetData>
      <sheetData sheetId="579">
        <row r="3">
          <cell r="B3" t="str">
            <v>值</v>
          </cell>
        </row>
      </sheetData>
      <sheetData sheetId="580">
        <row r="3">
          <cell r="B3" t="str">
            <v>值</v>
          </cell>
        </row>
      </sheetData>
      <sheetData sheetId="581">
        <row r="3">
          <cell r="B3" t="str">
            <v>值</v>
          </cell>
        </row>
      </sheetData>
      <sheetData sheetId="582">
        <row r="3">
          <cell r="B3" t="str">
            <v>值</v>
          </cell>
        </row>
      </sheetData>
      <sheetData sheetId="583">
        <row r="3">
          <cell r="B3" t="str">
            <v>值</v>
          </cell>
        </row>
      </sheetData>
      <sheetData sheetId="584">
        <row r="3">
          <cell r="B3" t="str">
            <v>值</v>
          </cell>
        </row>
      </sheetData>
      <sheetData sheetId="585">
        <row r="3">
          <cell r="B3" t="str">
            <v>值</v>
          </cell>
        </row>
      </sheetData>
      <sheetData sheetId="586">
        <row r="3">
          <cell r="B3" t="str">
            <v>值</v>
          </cell>
        </row>
      </sheetData>
      <sheetData sheetId="587">
        <row r="3">
          <cell r="B3" t="str">
            <v>值</v>
          </cell>
        </row>
      </sheetData>
      <sheetData sheetId="588">
        <row r="3">
          <cell r="B3" t="str">
            <v>值</v>
          </cell>
        </row>
      </sheetData>
      <sheetData sheetId="589">
        <row r="3">
          <cell r="B3" t="str">
            <v>值</v>
          </cell>
        </row>
      </sheetData>
      <sheetData sheetId="590">
        <row r="3">
          <cell r="B3" t="str">
            <v>值</v>
          </cell>
        </row>
      </sheetData>
      <sheetData sheetId="591">
        <row r="3">
          <cell r="B3" t="str">
            <v>值</v>
          </cell>
        </row>
      </sheetData>
      <sheetData sheetId="592">
        <row r="3">
          <cell r="B3" t="str">
            <v>值</v>
          </cell>
        </row>
      </sheetData>
      <sheetData sheetId="593">
        <row r="3">
          <cell r="B3" t="str">
            <v>值</v>
          </cell>
        </row>
      </sheetData>
      <sheetData sheetId="594">
        <row r="3">
          <cell r="B3" t="str">
            <v>值</v>
          </cell>
        </row>
      </sheetData>
      <sheetData sheetId="595">
        <row r="3">
          <cell r="B3" t="str">
            <v>值</v>
          </cell>
        </row>
      </sheetData>
      <sheetData sheetId="596">
        <row r="3">
          <cell r="B3" t="str">
            <v>值</v>
          </cell>
        </row>
      </sheetData>
      <sheetData sheetId="597">
        <row r="3">
          <cell r="B3" t="str">
            <v>值</v>
          </cell>
        </row>
      </sheetData>
      <sheetData sheetId="598">
        <row r="3">
          <cell r="B3" t="str">
            <v>值</v>
          </cell>
        </row>
      </sheetData>
      <sheetData sheetId="599">
        <row r="3">
          <cell r="B3" t="str">
            <v>值</v>
          </cell>
        </row>
      </sheetData>
      <sheetData sheetId="600">
        <row r="3">
          <cell r="B3" t="str">
            <v>值</v>
          </cell>
        </row>
      </sheetData>
      <sheetData sheetId="601">
        <row r="3">
          <cell r="B3" t="str">
            <v>值</v>
          </cell>
        </row>
      </sheetData>
      <sheetData sheetId="602">
        <row r="3">
          <cell r="B3" t="str">
            <v>值</v>
          </cell>
        </row>
      </sheetData>
      <sheetData sheetId="603">
        <row r="3">
          <cell r="B3" t="str">
            <v>值</v>
          </cell>
        </row>
      </sheetData>
      <sheetData sheetId="604">
        <row r="3">
          <cell r="B3" t="str">
            <v>值</v>
          </cell>
        </row>
      </sheetData>
      <sheetData sheetId="605">
        <row r="3">
          <cell r="B3" t="str">
            <v>值</v>
          </cell>
        </row>
      </sheetData>
      <sheetData sheetId="606">
        <row r="3">
          <cell r="B3" t="str">
            <v>值</v>
          </cell>
        </row>
      </sheetData>
      <sheetData sheetId="607">
        <row r="3">
          <cell r="B3" t="str">
            <v>值</v>
          </cell>
        </row>
      </sheetData>
      <sheetData sheetId="608">
        <row r="3">
          <cell r="B3" t="str">
            <v>值</v>
          </cell>
        </row>
      </sheetData>
      <sheetData sheetId="609">
        <row r="3">
          <cell r="B3" t="str">
            <v>值</v>
          </cell>
        </row>
      </sheetData>
      <sheetData sheetId="610">
        <row r="3">
          <cell r="B3" t="str">
            <v>值</v>
          </cell>
        </row>
      </sheetData>
      <sheetData sheetId="611">
        <row r="3">
          <cell r="B3" t="str">
            <v>值</v>
          </cell>
        </row>
      </sheetData>
      <sheetData sheetId="612">
        <row r="3">
          <cell r="B3" t="str">
            <v>值</v>
          </cell>
        </row>
      </sheetData>
      <sheetData sheetId="613">
        <row r="3">
          <cell r="B3" t="str">
            <v>值</v>
          </cell>
        </row>
      </sheetData>
      <sheetData sheetId="614">
        <row r="3">
          <cell r="B3" t="str">
            <v>值</v>
          </cell>
        </row>
      </sheetData>
      <sheetData sheetId="615">
        <row r="3">
          <cell r="B3" t="str">
            <v>值</v>
          </cell>
        </row>
      </sheetData>
      <sheetData sheetId="616">
        <row r="3">
          <cell r="B3" t="str">
            <v>值</v>
          </cell>
        </row>
      </sheetData>
      <sheetData sheetId="617">
        <row r="3">
          <cell r="B3" t="str">
            <v>值</v>
          </cell>
        </row>
      </sheetData>
      <sheetData sheetId="618">
        <row r="3">
          <cell r="B3" t="str">
            <v>值</v>
          </cell>
        </row>
      </sheetData>
      <sheetData sheetId="619">
        <row r="3">
          <cell r="B3" t="str">
            <v>值</v>
          </cell>
        </row>
      </sheetData>
      <sheetData sheetId="620">
        <row r="3">
          <cell r="B3" t="str">
            <v>值</v>
          </cell>
        </row>
      </sheetData>
      <sheetData sheetId="621">
        <row r="3">
          <cell r="B3" t="str">
            <v>值</v>
          </cell>
        </row>
      </sheetData>
      <sheetData sheetId="622">
        <row r="3">
          <cell r="B3" t="str">
            <v>值</v>
          </cell>
        </row>
      </sheetData>
      <sheetData sheetId="623">
        <row r="3">
          <cell r="B3" t="str">
            <v>值</v>
          </cell>
        </row>
      </sheetData>
      <sheetData sheetId="624">
        <row r="3">
          <cell r="B3" t="str">
            <v>值</v>
          </cell>
        </row>
      </sheetData>
      <sheetData sheetId="625">
        <row r="3">
          <cell r="B3" t="str">
            <v>值</v>
          </cell>
        </row>
      </sheetData>
      <sheetData sheetId="626">
        <row r="3">
          <cell r="B3" t="str">
            <v>值</v>
          </cell>
        </row>
      </sheetData>
      <sheetData sheetId="627">
        <row r="3">
          <cell r="B3" t="str">
            <v>值</v>
          </cell>
        </row>
      </sheetData>
      <sheetData sheetId="628">
        <row r="3">
          <cell r="B3" t="str">
            <v>值</v>
          </cell>
        </row>
      </sheetData>
      <sheetData sheetId="629">
        <row r="3">
          <cell r="B3" t="str">
            <v>值</v>
          </cell>
        </row>
      </sheetData>
      <sheetData sheetId="630">
        <row r="3">
          <cell r="B3" t="str">
            <v>值</v>
          </cell>
        </row>
      </sheetData>
      <sheetData sheetId="631">
        <row r="3">
          <cell r="B3" t="str">
            <v>值</v>
          </cell>
        </row>
      </sheetData>
      <sheetData sheetId="632">
        <row r="3">
          <cell r="B3" t="str">
            <v>值</v>
          </cell>
        </row>
      </sheetData>
      <sheetData sheetId="633">
        <row r="3">
          <cell r="B3" t="str">
            <v>值</v>
          </cell>
        </row>
      </sheetData>
      <sheetData sheetId="634">
        <row r="3">
          <cell r="B3" t="str">
            <v>值</v>
          </cell>
        </row>
      </sheetData>
      <sheetData sheetId="635">
        <row r="3">
          <cell r="B3" t="str">
            <v>值</v>
          </cell>
        </row>
      </sheetData>
      <sheetData sheetId="636">
        <row r="3">
          <cell r="B3" t="str">
            <v>值</v>
          </cell>
        </row>
      </sheetData>
      <sheetData sheetId="637">
        <row r="3">
          <cell r="B3" t="str">
            <v>值</v>
          </cell>
        </row>
      </sheetData>
      <sheetData sheetId="638">
        <row r="3">
          <cell r="B3" t="str">
            <v>值</v>
          </cell>
        </row>
      </sheetData>
      <sheetData sheetId="639">
        <row r="3">
          <cell r="B3" t="str">
            <v>值</v>
          </cell>
        </row>
      </sheetData>
      <sheetData sheetId="640">
        <row r="3">
          <cell r="B3" t="str">
            <v>值</v>
          </cell>
        </row>
      </sheetData>
      <sheetData sheetId="641">
        <row r="3">
          <cell r="B3" t="str">
            <v>值</v>
          </cell>
        </row>
      </sheetData>
      <sheetData sheetId="642">
        <row r="3">
          <cell r="B3" t="str">
            <v>值</v>
          </cell>
        </row>
      </sheetData>
      <sheetData sheetId="643">
        <row r="3">
          <cell r="B3" t="str">
            <v>值</v>
          </cell>
        </row>
      </sheetData>
      <sheetData sheetId="644">
        <row r="3">
          <cell r="B3" t="str">
            <v>值</v>
          </cell>
        </row>
      </sheetData>
      <sheetData sheetId="645">
        <row r="3">
          <cell r="B3" t="str">
            <v>值</v>
          </cell>
        </row>
      </sheetData>
      <sheetData sheetId="646">
        <row r="3">
          <cell r="B3" t="str">
            <v>值</v>
          </cell>
        </row>
      </sheetData>
      <sheetData sheetId="647">
        <row r="3">
          <cell r="B3" t="str">
            <v>值</v>
          </cell>
        </row>
      </sheetData>
      <sheetData sheetId="648">
        <row r="3">
          <cell r="B3" t="str">
            <v>值</v>
          </cell>
        </row>
      </sheetData>
      <sheetData sheetId="649">
        <row r="3">
          <cell r="B3" t="str">
            <v>值</v>
          </cell>
        </row>
      </sheetData>
      <sheetData sheetId="650">
        <row r="3">
          <cell r="B3" t="str">
            <v>值</v>
          </cell>
        </row>
      </sheetData>
      <sheetData sheetId="651">
        <row r="3">
          <cell r="B3" t="str">
            <v>值</v>
          </cell>
        </row>
      </sheetData>
      <sheetData sheetId="652">
        <row r="3">
          <cell r="B3" t="str">
            <v>值</v>
          </cell>
        </row>
      </sheetData>
      <sheetData sheetId="653">
        <row r="3">
          <cell r="B3" t="str">
            <v>值</v>
          </cell>
        </row>
      </sheetData>
      <sheetData sheetId="654">
        <row r="3">
          <cell r="B3" t="str">
            <v>值</v>
          </cell>
        </row>
      </sheetData>
      <sheetData sheetId="655">
        <row r="3">
          <cell r="B3" t="str">
            <v>值</v>
          </cell>
        </row>
      </sheetData>
      <sheetData sheetId="656">
        <row r="3">
          <cell r="B3" t="str">
            <v>值</v>
          </cell>
        </row>
      </sheetData>
      <sheetData sheetId="657">
        <row r="3">
          <cell r="B3" t="str">
            <v>值</v>
          </cell>
        </row>
      </sheetData>
      <sheetData sheetId="658">
        <row r="3">
          <cell r="B3" t="str">
            <v>值</v>
          </cell>
        </row>
      </sheetData>
      <sheetData sheetId="659">
        <row r="3">
          <cell r="B3" t="str">
            <v>值</v>
          </cell>
        </row>
      </sheetData>
      <sheetData sheetId="660">
        <row r="3">
          <cell r="B3" t="str">
            <v>值</v>
          </cell>
        </row>
      </sheetData>
      <sheetData sheetId="661">
        <row r="3">
          <cell r="B3" t="str">
            <v>值</v>
          </cell>
        </row>
      </sheetData>
      <sheetData sheetId="662">
        <row r="3">
          <cell r="B3" t="str">
            <v>值</v>
          </cell>
        </row>
      </sheetData>
      <sheetData sheetId="663">
        <row r="3">
          <cell r="B3" t="str">
            <v>值</v>
          </cell>
        </row>
      </sheetData>
      <sheetData sheetId="664">
        <row r="3">
          <cell r="B3" t="str">
            <v>值</v>
          </cell>
        </row>
      </sheetData>
      <sheetData sheetId="665">
        <row r="3">
          <cell r="B3" t="str">
            <v>值</v>
          </cell>
        </row>
      </sheetData>
      <sheetData sheetId="666">
        <row r="3">
          <cell r="B3" t="str">
            <v>值</v>
          </cell>
        </row>
      </sheetData>
      <sheetData sheetId="667">
        <row r="3">
          <cell r="B3" t="str">
            <v>值</v>
          </cell>
        </row>
      </sheetData>
      <sheetData sheetId="668">
        <row r="3">
          <cell r="B3" t="str">
            <v>值</v>
          </cell>
        </row>
      </sheetData>
      <sheetData sheetId="669">
        <row r="3">
          <cell r="B3" t="str">
            <v>值</v>
          </cell>
        </row>
      </sheetData>
      <sheetData sheetId="670">
        <row r="3">
          <cell r="B3" t="str">
            <v>值</v>
          </cell>
        </row>
      </sheetData>
      <sheetData sheetId="671">
        <row r="3">
          <cell r="B3" t="str">
            <v>值</v>
          </cell>
        </row>
      </sheetData>
      <sheetData sheetId="672">
        <row r="3">
          <cell r="B3" t="str">
            <v>值</v>
          </cell>
        </row>
      </sheetData>
      <sheetData sheetId="673">
        <row r="3">
          <cell r="B3" t="str">
            <v>值</v>
          </cell>
        </row>
      </sheetData>
      <sheetData sheetId="674">
        <row r="3">
          <cell r="B3" t="str">
            <v>值</v>
          </cell>
        </row>
      </sheetData>
      <sheetData sheetId="675">
        <row r="3">
          <cell r="B3" t="str">
            <v>值</v>
          </cell>
        </row>
      </sheetData>
      <sheetData sheetId="676">
        <row r="3">
          <cell r="B3" t="str">
            <v>值</v>
          </cell>
        </row>
      </sheetData>
      <sheetData sheetId="677">
        <row r="3">
          <cell r="B3" t="str">
            <v>值</v>
          </cell>
        </row>
      </sheetData>
      <sheetData sheetId="678">
        <row r="3">
          <cell r="B3" t="str">
            <v>值</v>
          </cell>
        </row>
      </sheetData>
      <sheetData sheetId="679">
        <row r="3">
          <cell r="B3" t="str">
            <v>值</v>
          </cell>
        </row>
      </sheetData>
      <sheetData sheetId="680">
        <row r="3">
          <cell r="B3" t="str">
            <v>值</v>
          </cell>
        </row>
      </sheetData>
      <sheetData sheetId="681">
        <row r="3">
          <cell r="B3" t="str">
            <v>值</v>
          </cell>
        </row>
      </sheetData>
      <sheetData sheetId="682">
        <row r="3">
          <cell r="B3" t="str">
            <v>值</v>
          </cell>
        </row>
      </sheetData>
      <sheetData sheetId="683">
        <row r="3">
          <cell r="B3" t="str">
            <v>值</v>
          </cell>
        </row>
      </sheetData>
      <sheetData sheetId="684">
        <row r="3">
          <cell r="B3" t="str">
            <v>值</v>
          </cell>
        </row>
      </sheetData>
      <sheetData sheetId="685">
        <row r="3">
          <cell r="B3" t="str">
            <v>值</v>
          </cell>
        </row>
      </sheetData>
      <sheetData sheetId="686">
        <row r="3">
          <cell r="B3" t="str">
            <v>值</v>
          </cell>
        </row>
      </sheetData>
      <sheetData sheetId="687">
        <row r="3">
          <cell r="B3" t="str">
            <v>值</v>
          </cell>
        </row>
      </sheetData>
      <sheetData sheetId="688">
        <row r="3">
          <cell r="B3" t="str">
            <v>值</v>
          </cell>
        </row>
      </sheetData>
      <sheetData sheetId="689">
        <row r="3">
          <cell r="B3" t="str">
            <v>值</v>
          </cell>
        </row>
      </sheetData>
      <sheetData sheetId="690">
        <row r="3">
          <cell r="B3" t="str">
            <v>值</v>
          </cell>
        </row>
      </sheetData>
      <sheetData sheetId="691">
        <row r="3">
          <cell r="B3" t="str">
            <v>值</v>
          </cell>
        </row>
      </sheetData>
      <sheetData sheetId="692">
        <row r="3">
          <cell r="B3" t="str">
            <v>值</v>
          </cell>
        </row>
      </sheetData>
      <sheetData sheetId="693">
        <row r="3">
          <cell r="B3" t="str">
            <v>值</v>
          </cell>
        </row>
      </sheetData>
      <sheetData sheetId="694">
        <row r="3">
          <cell r="B3" t="str">
            <v>值</v>
          </cell>
        </row>
      </sheetData>
      <sheetData sheetId="695">
        <row r="3">
          <cell r="B3" t="str">
            <v>值</v>
          </cell>
        </row>
      </sheetData>
      <sheetData sheetId="696">
        <row r="3">
          <cell r="B3" t="str">
            <v>值</v>
          </cell>
        </row>
      </sheetData>
      <sheetData sheetId="697">
        <row r="3">
          <cell r="B3" t="str">
            <v>值</v>
          </cell>
        </row>
      </sheetData>
      <sheetData sheetId="698">
        <row r="3">
          <cell r="B3" t="str">
            <v>值</v>
          </cell>
        </row>
      </sheetData>
      <sheetData sheetId="699">
        <row r="3">
          <cell r="B3" t="str">
            <v>值</v>
          </cell>
        </row>
      </sheetData>
      <sheetData sheetId="700">
        <row r="3">
          <cell r="B3" t="str">
            <v>值</v>
          </cell>
        </row>
      </sheetData>
      <sheetData sheetId="701">
        <row r="3">
          <cell r="B3" t="str">
            <v>值</v>
          </cell>
        </row>
      </sheetData>
      <sheetData sheetId="702">
        <row r="3">
          <cell r="B3" t="str">
            <v>值</v>
          </cell>
        </row>
      </sheetData>
      <sheetData sheetId="703">
        <row r="3">
          <cell r="B3" t="str">
            <v>值</v>
          </cell>
        </row>
      </sheetData>
      <sheetData sheetId="704">
        <row r="3">
          <cell r="B3" t="str">
            <v>值</v>
          </cell>
        </row>
      </sheetData>
      <sheetData sheetId="705">
        <row r="3">
          <cell r="B3" t="str">
            <v>值</v>
          </cell>
        </row>
      </sheetData>
      <sheetData sheetId="706">
        <row r="3">
          <cell r="B3" t="str">
            <v>值</v>
          </cell>
        </row>
      </sheetData>
      <sheetData sheetId="707">
        <row r="3">
          <cell r="B3" t="str">
            <v>值</v>
          </cell>
        </row>
      </sheetData>
      <sheetData sheetId="708">
        <row r="3">
          <cell r="B3" t="str">
            <v>值</v>
          </cell>
        </row>
      </sheetData>
      <sheetData sheetId="709">
        <row r="3">
          <cell r="B3" t="str">
            <v>值</v>
          </cell>
        </row>
      </sheetData>
      <sheetData sheetId="710">
        <row r="3">
          <cell r="B3" t="str">
            <v>值</v>
          </cell>
        </row>
      </sheetData>
      <sheetData sheetId="711">
        <row r="3">
          <cell r="B3" t="str">
            <v>值</v>
          </cell>
        </row>
      </sheetData>
      <sheetData sheetId="712">
        <row r="3">
          <cell r="B3" t="str">
            <v>值</v>
          </cell>
        </row>
      </sheetData>
      <sheetData sheetId="713">
        <row r="3">
          <cell r="B3" t="str">
            <v>值</v>
          </cell>
        </row>
      </sheetData>
      <sheetData sheetId="714">
        <row r="3">
          <cell r="B3" t="str">
            <v>值</v>
          </cell>
        </row>
      </sheetData>
      <sheetData sheetId="715">
        <row r="3">
          <cell r="B3" t="str">
            <v>值</v>
          </cell>
        </row>
      </sheetData>
      <sheetData sheetId="716">
        <row r="3">
          <cell r="B3" t="str">
            <v>值</v>
          </cell>
        </row>
      </sheetData>
      <sheetData sheetId="717">
        <row r="3">
          <cell r="B3" t="str">
            <v>值</v>
          </cell>
        </row>
      </sheetData>
      <sheetData sheetId="718">
        <row r="3">
          <cell r="B3" t="str">
            <v>值</v>
          </cell>
        </row>
      </sheetData>
      <sheetData sheetId="719">
        <row r="3">
          <cell r="B3" t="str">
            <v>值</v>
          </cell>
        </row>
      </sheetData>
      <sheetData sheetId="720">
        <row r="3">
          <cell r="B3" t="str">
            <v>值</v>
          </cell>
        </row>
      </sheetData>
      <sheetData sheetId="721">
        <row r="3">
          <cell r="B3" t="str">
            <v>值</v>
          </cell>
        </row>
      </sheetData>
      <sheetData sheetId="722">
        <row r="3">
          <cell r="B3" t="str">
            <v>值</v>
          </cell>
        </row>
      </sheetData>
      <sheetData sheetId="723">
        <row r="3">
          <cell r="B3" t="str">
            <v>值</v>
          </cell>
        </row>
      </sheetData>
      <sheetData sheetId="724">
        <row r="3">
          <cell r="B3" t="str">
            <v>值</v>
          </cell>
        </row>
      </sheetData>
      <sheetData sheetId="725">
        <row r="3">
          <cell r="B3" t="str">
            <v>值</v>
          </cell>
        </row>
      </sheetData>
      <sheetData sheetId="726">
        <row r="3">
          <cell r="B3" t="str">
            <v>值</v>
          </cell>
        </row>
      </sheetData>
      <sheetData sheetId="727">
        <row r="3">
          <cell r="B3" t="str">
            <v>值</v>
          </cell>
        </row>
      </sheetData>
      <sheetData sheetId="728">
        <row r="3">
          <cell r="B3" t="str">
            <v>值</v>
          </cell>
        </row>
      </sheetData>
      <sheetData sheetId="729">
        <row r="3">
          <cell r="B3" t="str">
            <v>值</v>
          </cell>
        </row>
      </sheetData>
      <sheetData sheetId="730">
        <row r="3">
          <cell r="B3" t="str">
            <v>值</v>
          </cell>
        </row>
      </sheetData>
      <sheetData sheetId="731">
        <row r="3">
          <cell r="B3" t="str">
            <v>值</v>
          </cell>
        </row>
      </sheetData>
      <sheetData sheetId="732">
        <row r="3">
          <cell r="B3" t="str">
            <v>值</v>
          </cell>
        </row>
      </sheetData>
      <sheetData sheetId="733">
        <row r="3">
          <cell r="B3" t="str">
            <v>值</v>
          </cell>
        </row>
      </sheetData>
      <sheetData sheetId="734">
        <row r="3">
          <cell r="B3" t="str">
            <v>值</v>
          </cell>
        </row>
      </sheetData>
      <sheetData sheetId="735">
        <row r="3">
          <cell r="B3" t="str">
            <v>值</v>
          </cell>
        </row>
      </sheetData>
      <sheetData sheetId="736">
        <row r="3">
          <cell r="B3" t="str">
            <v>值</v>
          </cell>
        </row>
      </sheetData>
      <sheetData sheetId="737">
        <row r="3">
          <cell r="B3" t="str">
            <v>值</v>
          </cell>
        </row>
      </sheetData>
      <sheetData sheetId="738">
        <row r="3">
          <cell r="B3" t="str">
            <v>值</v>
          </cell>
        </row>
      </sheetData>
      <sheetData sheetId="739">
        <row r="3">
          <cell r="B3" t="str">
            <v>值</v>
          </cell>
        </row>
      </sheetData>
      <sheetData sheetId="740">
        <row r="3">
          <cell r="B3" t="str">
            <v>值</v>
          </cell>
        </row>
      </sheetData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>
        <row r="3">
          <cell r="B3" t="str">
            <v>值</v>
          </cell>
        </row>
      </sheetData>
      <sheetData sheetId="785">
        <row r="3">
          <cell r="B3" t="str">
            <v>值</v>
          </cell>
        </row>
      </sheetData>
      <sheetData sheetId="786">
        <row r="3">
          <cell r="B3" t="str">
            <v>值</v>
          </cell>
        </row>
      </sheetData>
      <sheetData sheetId="787">
        <row r="3">
          <cell r="B3" t="str">
            <v>值</v>
          </cell>
        </row>
      </sheetData>
      <sheetData sheetId="788">
        <row r="3">
          <cell r="B3" t="str">
            <v>值</v>
          </cell>
        </row>
      </sheetData>
      <sheetData sheetId="789">
        <row r="3">
          <cell r="B3" t="str">
            <v>值</v>
          </cell>
        </row>
      </sheetData>
      <sheetData sheetId="790">
        <row r="3">
          <cell r="B3" t="str">
            <v>值</v>
          </cell>
        </row>
      </sheetData>
      <sheetData sheetId="791">
        <row r="3">
          <cell r="B3" t="str">
            <v>值</v>
          </cell>
        </row>
      </sheetData>
      <sheetData sheetId="792">
        <row r="3">
          <cell r="B3" t="str">
            <v>值</v>
          </cell>
        </row>
      </sheetData>
      <sheetData sheetId="793">
        <row r="3">
          <cell r="B3" t="str">
            <v>值</v>
          </cell>
        </row>
      </sheetData>
      <sheetData sheetId="794">
        <row r="3">
          <cell r="B3" t="str">
            <v>值</v>
          </cell>
        </row>
      </sheetData>
      <sheetData sheetId="795">
        <row r="3">
          <cell r="B3" t="str">
            <v>值</v>
          </cell>
        </row>
      </sheetData>
      <sheetData sheetId="796">
        <row r="3">
          <cell r="B3" t="str">
            <v>值</v>
          </cell>
        </row>
      </sheetData>
      <sheetData sheetId="797">
        <row r="3">
          <cell r="B3" t="str">
            <v>值</v>
          </cell>
        </row>
      </sheetData>
      <sheetData sheetId="798">
        <row r="3">
          <cell r="B3" t="str">
            <v>值</v>
          </cell>
        </row>
      </sheetData>
      <sheetData sheetId="799">
        <row r="3">
          <cell r="B3" t="str">
            <v>值</v>
          </cell>
        </row>
      </sheetData>
      <sheetData sheetId="800">
        <row r="3">
          <cell r="B3" t="str">
            <v>值</v>
          </cell>
        </row>
      </sheetData>
      <sheetData sheetId="801">
        <row r="3">
          <cell r="B3" t="str">
            <v>值</v>
          </cell>
        </row>
      </sheetData>
      <sheetData sheetId="802">
        <row r="3">
          <cell r="B3" t="str">
            <v>值</v>
          </cell>
        </row>
      </sheetData>
      <sheetData sheetId="803">
        <row r="3">
          <cell r="B3" t="str">
            <v>值</v>
          </cell>
        </row>
      </sheetData>
      <sheetData sheetId="804">
        <row r="3">
          <cell r="B3" t="str">
            <v>值</v>
          </cell>
        </row>
      </sheetData>
      <sheetData sheetId="805">
        <row r="3">
          <cell r="B3" t="str">
            <v>值</v>
          </cell>
        </row>
      </sheetData>
      <sheetData sheetId="806">
        <row r="3">
          <cell r="B3" t="str">
            <v>值</v>
          </cell>
        </row>
      </sheetData>
      <sheetData sheetId="807">
        <row r="3">
          <cell r="B3" t="str">
            <v>值</v>
          </cell>
        </row>
      </sheetData>
      <sheetData sheetId="808">
        <row r="3">
          <cell r="B3" t="str">
            <v>值</v>
          </cell>
        </row>
      </sheetData>
      <sheetData sheetId="809">
        <row r="3">
          <cell r="B3" t="str">
            <v>值</v>
          </cell>
        </row>
      </sheetData>
      <sheetData sheetId="810">
        <row r="3">
          <cell r="B3" t="str">
            <v>值</v>
          </cell>
        </row>
      </sheetData>
      <sheetData sheetId="811">
        <row r="3">
          <cell r="B3" t="str">
            <v>值</v>
          </cell>
        </row>
      </sheetData>
      <sheetData sheetId="812">
        <row r="3">
          <cell r="B3" t="str">
            <v>值</v>
          </cell>
        </row>
      </sheetData>
      <sheetData sheetId="813">
        <row r="3">
          <cell r="B3" t="str">
            <v>值</v>
          </cell>
        </row>
      </sheetData>
      <sheetData sheetId="814">
        <row r="3">
          <cell r="B3" t="str">
            <v>值</v>
          </cell>
        </row>
      </sheetData>
      <sheetData sheetId="815">
        <row r="3">
          <cell r="B3" t="str">
            <v>值</v>
          </cell>
        </row>
      </sheetData>
      <sheetData sheetId="816">
        <row r="3">
          <cell r="B3" t="str">
            <v>值</v>
          </cell>
        </row>
      </sheetData>
      <sheetData sheetId="817">
        <row r="3">
          <cell r="B3" t="str">
            <v>值</v>
          </cell>
        </row>
      </sheetData>
      <sheetData sheetId="818">
        <row r="3">
          <cell r="B3" t="str">
            <v>值</v>
          </cell>
        </row>
      </sheetData>
      <sheetData sheetId="819">
        <row r="3">
          <cell r="B3" t="str">
            <v>值</v>
          </cell>
        </row>
      </sheetData>
      <sheetData sheetId="820">
        <row r="3">
          <cell r="B3" t="str">
            <v>值</v>
          </cell>
        </row>
      </sheetData>
      <sheetData sheetId="821">
        <row r="3">
          <cell r="B3" t="str">
            <v>值</v>
          </cell>
        </row>
      </sheetData>
      <sheetData sheetId="822">
        <row r="3">
          <cell r="B3" t="str">
            <v>值</v>
          </cell>
        </row>
      </sheetData>
      <sheetData sheetId="823">
        <row r="3">
          <cell r="B3" t="str">
            <v>值</v>
          </cell>
        </row>
      </sheetData>
      <sheetData sheetId="824">
        <row r="3">
          <cell r="B3" t="str">
            <v>值</v>
          </cell>
        </row>
      </sheetData>
      <sheetData sheetId="825">
        <row r="3">
          <cell r="B3" t="str">
            <v>值</v>
          </cell>
        </row>
      </sheetData>
      <sheetData sheetId="826">
        <row r="3">
          <cell r="B3" t="str">
            <v>值</v>
          </cell>
        </row>
      </sheetData>
      <sheetData sheetId="827">
        <row r="3">
          <cell r="B3" t="str">
            <v>值</v>
          </cell>
        </row>
      </sheetData>
      <sheetData sheetId="828">
        <row r="3">
          <cell r="B3" t="str">
            <v>值</v>
          </cell>
        </row>
      </sheetData>
      <sheetData sheetId="829">
        <row r="3">
          <cell r="B3" t="str">
            <v>值</v>
          </cell>
        </row>
      </sheetData>
      <sheetData sheetId="830">
        <row r="3">
          <cell r="B3" t="str">
            <v>值</v>
          </cell>
        </row>
      </sheetData>
      <sheetData sheetId="831">
        <row r="3">
          <cell r="B3" t="str">
            <v>值</v>
          </cell>
        </row>
      </sheetData>
      <sheetData sheetId="832">
        <row r="3">
          <cell r="B3" t="str">
            <v>值</v>
          </cell>
        </row>
      </sheetData>
      <sheetData sheetId="833">
        <row r="3">
          <cell r="B3" t="str">
            <v>值</v>
          </cell>
        </row>
      </sheetData>
      <sheetData sheetId="834">
        <row r="3">
          <cell r="B3" t="str">
            <v>值</v>
          </cell>
        </row>
      </sheetData>
      <sheetData sheetId="835">
        <row r="3">
          <cell r="B3" t="str">
            <v>值</v>
          </cell>
        </row>
      </sheetData>
      <sheetData sheetId="836">
        <row r="3">
          <cell r="B3" t="str">
            <v>值</v>
          </cell>
        </row>
      </sheetData>
      <sheetData sheetId="837">
        <row r="3">
          <cell r="B3" t="str">
            <v>值</v>
          </cell>
        </row>
      </sheetData>
      <sheetData sheetId="838">
        <row r="3">
          <cell r="B3" t="str">
            <v>值</v>
          </cell>
        </row>
      </sheetData>
      <sheetData sheetId="839">
        <row r="3">
          <cell r="B3" t="str">
            <v>值</v>
          </cell>
        </row>
      </sheetData>
      <sheetData sheetId="840">
        <row r="3">
          <cell r="B3" t="str">
            <v>值</v>
          </cell>
        </row>
      </sheetData>
      <sheetData sheetId="841">
        <row r="3">
          <cell r="B3" t="str">
            <v>值</v>
          </cell>
        </row>
      </sheetData>
      <sheetData sheetId="842">
        <row r="3">
          <cell r="B3" t="str">
            <v>值</v>
          </cell>
        </row>
      </sheetData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>
        <row r="3">
          <cell r="B3" t="str">
            <v>值</v>
          </cell>
        </row>
      </sheetData>
      <sheetData sheetId="855">
        <row r="3">
          <cell r="B3" t="str">
            <v>值</v>
          </cell>
        </row>
      </sheetData>
      <sheetData sheetId="856">
        <row r="3">
          <cell r="B3" t="str">
            <v>值</v>
          </cell>
        </row>
      </sheetData>
      <sheetData sheetId="857">
        <row r="3">
          <cell r="B3" t="str">
            <v>值</v>
          </cell>
        </row>
      </sheetData>
      <sheetData sheetId="858">
        <row r="3">
          <cell r="B3" t="str">
            <v>值</v>
          </cell>
        </row>
      </sheetData>
      <sheetData sheetId="859">
        <row r="3">
          <cell r="B3" t="str">
            <v>值</v>
          </cell>
        </row>
      </sheetData>
      <sheetData sheetId="860">
        <row r="3">
          <cell r="B3" t="str">
            <v>值</v>
          </cell>
        </row>
      </sheetData>
      <sheetData sheetId="861">
        <row r="3">
          <cell r="B3" t="str">
            <v>值</v>
          </cell>
        </row>
      </sheetData>
      <sheetData sheetId="862">
        <row r="3">
          <cell r="B3" t="str">
            <v>值</v>
          </cell>
        </row>
      </sheetData>
      <sheetData sheetId="863">
        <row r="3">
          <cell r="B3" t="str">
            <v>值</v>
          </cell>
        </row>
      </sheetData>
      <sheetData sheetId="864">
        <row r="3">
          <cell r="B3" t="str">
            <v>值</v>
          </cell>
        </row>
      </sheetData>
      <sheetData sheetId="865">
        <row r="3">
          <cell r="B3" t="str">
            <v>值</v>
          </cell>
        </row>
      </sheetData>
      <sheetData sheetId="866">
        <row r="3">
          <cell r="B3" t="str">
            <v>值</v>
          </cell>
        </row>
      </sheetData>
      <sheetData sheetId="867">
        <row r="3">
          <cell r="B3" t="str">
            <v>值</v>
          </cell>
        </row>
      </sheetData>
      <sheetData sheetId="868">
        <row r="3">
          <cell r="B3" t="str">
            <v>值</v>
          </cell>
        </row>
      </sheetData>
      <sheetData sheetId="869">
        <row r="3">
          <cell r="B3" t="str">
            <v>值</v>
          </cell>
        </row>
      </sheetData>
      <sheetData sheetId="870">
        <row r="3">
          <cell r="B3" t="str">
            <v>值</v>
          </cell>
        </row>
      </sheetData>
      <sheetData sheetId="871">
        <row r="3">
          <cell r="B3" t="str">
            <v>值</v>
          </cell>
        </row>
      </sheetData>
      <sheetData sheetId="872">
        <row r="3">
          <cell r="B3" t="str">
            <v>值</v>
          </cell>
        </row>
      </sheetData>
      <sheetData sheetId="873">
        <row r="3">
          <cell r="B3" t="str">
            <v>值</v>
          </cell>
        </row>
      </sheetData>
      <sheetData sheetId="874">
        <row r="3">
          <cell r="B3" t="str">
            <v>值</v>
          </cell>
        </row>
      </sheetData>
      <sheetData sheetId="875">
        <row r="3">
          <cell r="B3" t="str">
            <v>值</v>
          </cell>
        </row>
      </sheetData>
      <sheetData sheetId="876">
        <row r="3">
          <cell r="B3" t="str">
            <v>值</v>
          </cell>
        </row>
      </sheetData>
      <sheetData sheetId="877">
        <row r="3">
          <cell r="B3" t="str">
            <v>值</v>
          </cell>
        </row>
      </sheetData>
      <sheetData sheetId="878">
        <row r="3">
          <cell r="B3" t="str">
            <v>值</v>
          </cell>
        </row>
      </sheetData>
      <sheetData sheetId="879">
        <row r="3">
          <cell r="B3" t="str">
            <v>值</v>
          </cell>
        </row>
      </sheetData>
      <sheetData sheetId="880">
        <row r="3">
          <cell r="B3" t="str">
            <v>值</v>
          </cell>
        </row>
      </sheetData>
      <sheetData sheetId="881">
        <row r="3">
          <cell r="B3" t="str">
            <v>值</v>
          </cell>
        </row>
      </sheetData>
      <sheetData sheetId="882">
        <row r="3">
          <cell r="B3" t="str">
            <v>值</v>
          </cell>
        </row>
      </sheetData>
      <sheetData sheetId="883">
        <row r="3">
          <cell r="B3" t="str">
            <v>值</v>
          </cell>
        </row>
      </sheetData>
      <sheetData sheetId="884">
        <row r="3">
          <cell r="B3" t="str">
            <v>值</v>
          </cell>
        </row>
      </sheetData>
      <sheetData sheetId="885">
        <row r="3">
          <cell r="B3" t="str">
            <v>值</v>
          </cell>
        </row>
      </sheetData>
      <sheetData sheetId="886">
        <row r="3">
          <cell r="B3" t="str">
            <v>值</v>
          </cell>
        </row>
      </sheetData>
      <sheetData sheetId="887">
        <row r="3">
          <cell r="B3" t="str">
            <v>值</v>
          </cell>
        </row>
      </sheetData>
      <sheetData sheetId="888">
        <row r="3">
          <cell r="B3" t="str">
            <v>值</v>
          </cell>
        </row>
      </sheetData>
      <sheetData sheetId="889">
        <row r="3">
          <cell r="B3" t="str">
            <v>值</v>
          </cell>
        </row>
      </sheetData>
      <sheetData sheetId="890">
        <row r="3">
          <cell r="B3" t="str">
            <v>值</v>
          </cell>
        </row>
      </sheetData>
      <sheetData sheetId="891">
        <row r="3">
          <cell r="B3" t="str">
            <v>值</v>
          </cell>
        </row>
      </sheetData>
      <sheetData sheetId="892">
        <row r="3">
          <cell r="B3" t="str">
            <v>值</v>
          </cell>
        </row>
      </sheetData>
      <sheetData sheetId="893">
        <row r="3">
          <cell r="B3" t="str">
            <v>值</v>
          </cell>
        </row>
      </sheetData>
      <sheetData sheetId="894">
        <row r="3">
          <cell r="B3" t="str">
            <v>值</v>
          </cell>
        </row>
      </sheetData>
      <sheetData sheetId="895">
        <row r="3">
          <cell r="B3" t="str">
            <v>值</v>
          </cell>
        </row>
      </sheetData>
      <sheetData sheetId="896">
        <row r="3">
          <cell r="B3" t="str">
            <v>值</v>
          </cell>
        </row>
      </sheetData>
      <sheetData sheetId="897">
        <row r="3">
          <cell r="B3" t="str">
            <v>值</v>
          </cell>
        </row>
      </sheetData>
      <sheetData sheetId="898">
        <row r="3">
          <cell r="B3" t="str">
            <v>值</v>
          </cell>
        </row>
      </sheetData>
      <sheetData sheetId="899">
        <row r="3">
          <cell r="B3" t="str">
            <v>值</v>
          </cell>
        </row>
      </sheetData>
      <sheetData sheetId="900">
        <row r="3">
          <cell r="B3" t="str">
            <v>值</v>
          </cell>
        </row>
      </sheetData>
      <sheetData sheetId="901">
        <row r="3">
          <cell r="B3" t="str">
            <v>值</v>
          </cell>
        </row>
      </sheetData>
      <sheetData sheetId="902">
        <row r="3">
          <cell r="B3" t="str">
            <v>值</v>
          </cell>
        </row>
      </sheetData>
      <sheetData sheetId="903">
        <row r="3">
          <cell r="B3" t="str">
            <v>值</v>
          </cell>
        </row>
      </sheetData>
      <sheetData sheetId="904">
        <row r="3">
          <cell r="B3" t="str">
            <v>值</v>
          </cell>
        </row>
      </sheetData>
      <sheetData sheetId="905">
        <row r="3">
          <cell r="B3" t="str">
            <v>值</v>
          </cell>
        </row>
      </sheetData>
      <sheetData sheetId="906">
        <row r="3">
          <cell r="B3" t="str">
            <v>值</v>
          </cell>
        </row>
      </sheetData>
      <sheetData sheetId="907">
        <row r="3">
          <cell r="B3" t="str">
            <v>值</v>
          </cell>
        </row>
      </sheetData>
      <sheetData sheetId="908">
        <row r="3">
          <cell r="B3" t="str">
            <v>值</v>
          </cell>
        </row>
      </sheetData>
      <sheetData sheetId="909">
        <row r="3">
          <cell r="B3" t="str">
            <v>值</v>
          </cell>
        </row>
      </sheetData>
      <sheetData sheetId="910">
        <row r="3">
          <cell r="B3" t="str">
            <v>值</v>
          </cell>
        </row>
      </sheetData>
      <sheetData sheetId="911">
        <row r="3">
          <cell r="B3" t="str">
            <v>值</v>
          </cell>
        </row>
      </sheetData>
      <sheetData sheetId="912">
        <row r="3">
          <cell r="B3" t="str">
            <v>值</v>
          </cell>
        </row>
      </sheetData>
      <sheetData sheetId="913">
        <row r="3">
          <cell r="B3" t="str">
            <v>值</v>
          </cell>
        </row>
      </sheetData>
      <sheetData sheetId="914">
        <row r="3">
          <cell r="B3" t="str">
            <v>值</v>
          </cell>
        </row>
      </sheetData>
      <sheetData sheetId="915">
        <row r="3">
          <cell r="B3" t="str">
            <v>值</v>
          </cell>
        </row>
      </sheetData>
      <sheetData sheetId="916">
        <row r="3">
          <cell r="B3" t="str">
            <v>值</v>
          </cell>
        </row>
      </sheetData>
      <sheetData sheetId="917">
        <row r="3">
          <cell r="B3" t="str">
            <v>值</v>
          </cell>
        </row>
      </sheetData>
      <sheetData sheetId="918">
        <row r="3">
          <cell r="B3" t="str">
            <v>值</v>
          </cell>
        </row>
      </sheetData>
      <sheetData sheetId="919">
        <row r="3">
          <cell r="B3" t="str">
            <v>值</v>
          </cell>
        </row>
      </sheetData>
      <sheetData sheetId="920">
        <row r="3">
          <cell r="B3" t="str">
            <v>值</v>
          </cell>
        </row>
      </sheetData>
      <sheetData sheetId="921">
        <row r="3">
          <cell r="B3" t="str">
            <v>值</v>
          </cell>
        </row>
      </sheetData>
      <sheetData sheetId="922">
        <row r="3">
          <cell r="B3" t="str">
            <v>值</v>
          </cell>
        </row>
      </sheetData>
      <sheetData sheetId="923">
        <row r="3">
          <cell r="B3" t="str">
            <v>值</v>
          </cell>
        </row>
      </sheetData>
      <sheetData sheetId="924">
        <row r="3">
          <cell r="B3" t="str">
            <v>值</v>
          </cell>
        </row>
      </sheetData>
      <sheetData sheetId="925">
        <row r="3">
          <cell r="B3" t="str">
            <v>值</v>
          </cell>
        </row>
      </sheetData>
      <sheetData sheetId="926">
        <row r="3">
          <cell r="B3" t="str">
            <v>值</v>
          </cell>
        </row>
      </sheetData>
      <sheetData sheetId="927">
        <row r="3">
          <cell r="B3" t="str">
            <v>值</v>
          </cell>
        </row>
      </sheetData>
      <sheetData sheetId="928">
        <row r="3">
          <cell r="B3" t="str">
            <v>值</v>
          </cell>
        </row>
      </sheetData>
      <sheetData sheetId="929">
        <row r="3">
          <cell r="B3" t="str">
            <v>值</v>
          </cell>
        </row>
      </sheetData>
      <sheetData sheetId="930">
        <row r="3">
          <cell r="B3" t="str">
            <v>值</v>
          </cell>
        </row>
      </sheetData>
      <sheetData sheetId="931">
        <row r="3">
          <cell r="B3" t="str">
            <v>值</v>
          </cell>
        </row>
      </sheetData>
      <sheetData sheetId="932">
        <row r="3">
          <cell r="B3" t="str">
            <v>值</v>
          </cell>
        </row>
      </sheetData>
      <sheetData sheetId="933">
        <row r="3">
          <cell r="B3" t="str">
            <v>值</v>
          </cell>
        </row>
      </sheetData>
      <sheetData sheetId="934">
        <row r="3">
          <cell r="B3" t="str">
            <v>值</v>
          </cell>
        </row>
      </sheetData>
      <sheetData sheetId="935">
        <row r="3">
          <cell r="B3" t="str">
            <v>值</v>
          </cell>
        </row>
      </sheetData>
      <sheetData sheetId="936">
        <row r="3">
          <cell r="B3" t="str">
            <v>值</v>
          </cell>
        </row>
      </sheetData>
      <sheetData sheetId="937">
        <row r="3">
          <cell r="B3" t="str">
            <v>值</v>
          </cell>
        </row>
      </sheetData>
      <sheetData sheetId="938">
        <row r="3">
          <cell r="B3" t="str">
            <v>值</v>
          </cell>
        </row>
      </sheetData>
      <sheetData sheetId="939">
        <row r="3">
          <cell r="B3" t="str">
            <v>值</v>
          </cell>
        </row>
      </sheetData>
      <sheetData sheetId="940">
        <row r="3">
          <cell r="B3" t="str">
            <v>值</v>
          </cell>
        </row>
      </sheetData>
      <sheetData sheetId="941">
        <row r="3">
          <cell r="B3" t="str">
            <v>值</v>
          </cell>
        </row>
      </sheetData>
      <sheetData sheetId="942">
        <row r="3">
          <cell r="B3" t="str">
            <v>值</v>
          </cell>
        </row>
      </sheetData>
      <sheetData sheetId="943">
        <row r="3">
          <cell r="B3" t="str">
            <v>值</v>
          </cell>
        </row>
      </sheetData>
      <sheetData sheetId="944">
        <row r="3">
          <cell r="B3" t="str">
            <v>值</v>
          </cell>
        </row>
      </sheetData>
      <sheetData sheetId="945">
        <row r="3">
          <cell r="B3" t="str">
            <v>值</v>
          </cell>
        </row>
      </sheetData>
      <sheetData sheetId="946">
        <row r="3">
          <cell r="B3" t="str">
            <v>值</v>
          </cell>
        </row>
      </sheetData>
      <sheetData sheetId="947">
        <row r="3">
          <cell r="B3" t="str">
            <v>值</v>
          </cell>
        </row>
      </sheetData>
      <sheetData sheetId="948">
        <row r="3">
          <cell r="B3" t="str">
            <v>值</v>
          </cell>
        </row>
      </sheetData>
      <sheetData sheetId="949">
        <row r="3">
          <cell r="B3" t="str">
            <v>值</v>
          </cell>
        </row>
      </sheetData>
      <sheetData sheetId="950">
        <row r="3">
          <cell r="B3" t="str">
            <v>值</v>
          </cell>
        </row>
      </sheetData>
      <sheetData sheetId="951">
        <row r="3">
          <cell r="B3" t="str">
            <v>值</v>
          </cell>
        </row>
      </sheetData>
      <sheetData sheetId="952">
        <row r="3">
          <cell r="B3" t="str">
            <v>值</v>
          </cell>
        </row>
      </sheetData>
      <sheetData sheetId="953">
        <row r="3">
          <cell r="B3" t="str">
            <v>值</v>
          </cell>
        </row>
      </sheetData>
      <sheetData sheetId="954">
        <row r="3">
          <cell r="B3" t="str">
            <v>值</v>
          </cell>
        </row>
      </sheetData>
      <sheetData sheetId="955">
        <row r="3">
          <cell r="B3" t="str">
            <v>值</v>
          </cell>
        </row>
      </sheetData>
      <sheetData sheetId="956">
        <row r="3">
          <cell r="B3" t="str">
            <v>值</v>
          </cell>
        </row>
      </sheetData>
      <sheetData sheetId="957">
        <row r="3">
          <cell r="B3" t="str">
            <v>值</v>
          </cell>
        </row>
      </sheetData>
      <sheetData sheetId="958">
        <row r="3">
          <cell r="B3" t="str">
            <v>值</v>
          </cell>
        </row>
      </sheetData>
      <sheetData sheetId="959">
        <row r="3">
          <cell r="B3" t="str">
            <v>值</v>
          </cell>
        </row>
      </sheetData>
      <sheetData sheetId="960">
        <row r="3">
          <cell r="B3" t="str">
            <v>值</v>
          </cell>
        </row>
      </sheetData>
      <sheetData sheetId="961">
        <row r="3">
          <cell r="B3" t="str">
            <v>值</v>
          </cell>
        </row>
      </sheetData>
      <sheetData sheetId="962">
        <row r="3">
          <cell r="B3" t="str">
            <v>值</v>
          </cell>
        </row>
      </sheetData>
      <sheetData sheetId="963">
        <row r="3">
          <cell r="B3" t="str">
            <v>值</v>
          </cell>
        </row>
      </sheetData>
      <sheetData sheetId="964">
        <row r="3">
          <cell r="B3" t="str">
            <v>值</v>
          </cell>
        </row>
      </sheetData>
      <sheetData sheetId="965">
        <row r="3">
          <cell r="B3" t="str">
            <v>值</v>
          </cell>
        </row>
      </sheetData>
      <sheetData sheetId="966">
        <row r="3">
          <cell r="B3" t="str">
            <v>值</v>
          </cell>
        </row>
      </sheetData>
      <sheetData sheetId="967">
        <row r="3">
          <cell r="B3" t="str">
            <v>值</v>
          </cell>
        </row>
      </sheetData>
      <sheetData sheetId="968">
        <row r="3">
          <cell r="B3" t="str">
            <v>值</v>
          </cell>
        </row>
      </sheetData>
      <sheetData sheetId="969">
        <row r="3">
          <cell r="B3" t="str">
            <v>值</v>
          </cell>
        </row>
      </sheetData>
      <sheetData sheetId="970">
        <row r="3">
          <cell r="B3" t="str">
            <v>值</v>
          </cell>
        </row>
      </sheetData>
      <sheetData sheetId="971">
        <row r="3">
          <cell r="B3" t="str">
            <v>值</v>
          </cell>
        </row>
      </sheetData>
      <sheetData sheetId="972">
        <row r="3">
          <cell r="B3" t="str">
            <v>值</v>
          </cell>
        </row>
      </sheetData>
      <sheetData sheetId="973">
        <row r="3">
          <cell r="B3" t="str">
            <v>值</v>
          </cell>
        </row>
      </sheetData>
      <sheetData sheetId="974">
        <row r="3">
          <cell r="B3" t="str">
            <v>值</v>
          </cell>
        </row>
      </sheetData>
      <sheetData sheetId="975">
        <row r="3">
          <cell r="B3" t="str">
            <v>值</v>
          </cell>
        </row>
      </sheetData>
      <sheetData sheetId="976">
        <row r="3">
          <cell r="B3" t="str">
            <v>值</v>
          </cell>
        </row>
      </sheetData>
      <sheetData sheetId="977">
        <row r="3">
          <cell r="B3" t="str">
            <v>值</v>
          </cell>
        </row>
      </sheetData>
      <sheetData sheetId="978">
        <row r="3">
          <cell r="B3" t="str">
            <v>值</v>
          </cell>
        </row>
      </sheetData>
      <sheetData sheetId="979">
        <row r="3">
          <cell r="B3" t="str">
            <v>值</v>
          </cell>
        </row>
      </sheetData>
      <sheetData sheetId="980">
        <row r="3">
          <cell r="B3" t="str">
            <v>值</v>
          </cell>
        </row>
      </sheetData>
      <sheetData sheetId="981">
        <row r="3">
          <cell r="B3" t="str">
            <v>值</v>
          </cell>
        </row>
      </sheetData>
      <sheetData sheetId="982">
        <row r="3">
          <cell r="B3" t="str">
            <v>值</v>
          </cell>
        </row>
      </sheetData>
      <sheetData sheetId="983">
        <row r="3">
          <cell r="B3" t="str">
            <v>值</v>
          </cell>
        </row>
      </sheetData>
      <sheetData sheetId="984">
        <row r="3">
          <cell r="B3" t="str">
            <v>值</v>
          </cell>
        </row>
      </sheetData>
      <sheetData sheetId="985">
        <row r="3">
          <cell r="B3" t="str">
            <v>值</v>
          </cell>
        </row>
      </sheetData>
      <sheetData sheetId="986">
        <row r="3">
          <cell r="B3" t="str">
            <v>值</v>
          </cell>
        </row>
      </sheetData>
      <sheetData sheetId="987">
        <row r="3">
          <cell r="B3" t="str">
            <v>值</v>
          </cell>
        </row>
      </sheetData>
      <sheetData sheetId="988">
        <row r="3">
          <cell r="B3" t="str">
            <v>值</v>
          </cell>
        </row>
      </sheetData>
      <sheetData sheetId="989">
        <row r="3">
          <cell r="B3" t="str">
            <v>值</v>
          </cell>
        </row>
      </sheetData>
      <sheetData sheetId="990">
        <row r="3">
          <cell r="B3" t="str">
            <v>值</v>
          </cell>
        </row>
      </sheetData>
      <sheetData sheetId="991">
        <row r="3">
          <cell r="B3" t="str">
            <v>值</v>
          </cell>
        </row>
      </sheetData>
      <sheetData sheetId="992">
        <row r="3">
          <cell r="B3" t="str">
            <v>值</v>
          </cell>
        </row>
      </sheetData>
      <sheetData sheetId="993">
        <row r="3">
          <cell r="B3" t="str">
            <v>值</v>
          </cell>
        </row>
      </sheetData>
      <sheetData sheetId="994">
        <row r="3">
          <cell r="B3" t="str">
            <v>值</v>
          </cell>
        </row>
      </sheetData>
      <sheetData sheetId="995">
        <row r="3">
          <cell r="B3" t="str">
            <v>值</v>
          </cell>
        </row>
      </sheetData>
      <sheetData sheetId="996">
        <row r="3">
          <cell r="B3" t="str">
            <v>值</v>
          </cell>
        </row>
      </sheetData>
      <sheetData sheetId="997">
        <row r="3">
          <cell r="B3" t="str">
            <v>值</v>
          </cell>
        </row>
      </sheetData>
      <sheetData sheetId="998">
        <row r="3">
          <cell r="B3" t="str">
            <v>值</v>
          </cell>
        </row>
      </sheetData>
      <sheetData sheetId="999">
        <row r="3">
          <cell r="B3" t="str">
            <v>值</v>
          </cell>
        </row>
      </sheetData>
      <sheetData sheetId="1000">
        <row r="3">
          <cell r="B3" t="str">
            <v>值</v>
          </cell>
        </row>
      </sheetData>
      <sheetData sheetId="1001">
        <row r="3">
          <cell r="B3" t="str">
            <v>值</v>
          </cell>
        </row>
      </sheetData>
      <sheetData sheetId="1002">
        <row r="3">
          <cell r="B3" t="str">
            <v>值</v>
          </cell>
        </row>
      </sheetData>
      <sheetData sheetId="1003">
        <row r="3">
          <cell r="B3" t="str">
            <v>值</v>
          </cell>
        </row>
      </sheetData>
      <sheetData sheetId="1004">
        <row r="3">
          <cell r="B3" t="str">
            <v>值</v>
          </cell>
        </row>
      </sheetData>
      <sheetData sheetId="1005">
        <row r="3">
          <cell r="B3" t="str">
            <v>值</v>
          </cell>
        </row>
      </sheetData>
      <sheetData sheetId="1006">
        <row r="3">
          <cell r="B3" t="str">
            <v>值</v>
          </cell>
        </row>
      </sheetData>
      <sheetData sheetId="1007">
        <row r="3">
          <cell r="B3" t="str">
            <v>值</v>
          </cell>
        </row>
      </sheetData>
      <sheetData sheetId="1008">
        <row r="3">
          <cell r="B3" t="str">
            <v>值</v>
          </cell>
        </row>
      </sheetData>
      <sheetData sheetId="1009">
        <row r="3">
          <cell r="B3" t="str">
            <v>值</v>
          </cell>
        </row>
      </sheetData>
      <sheetData sheetId="1010">
        <row r="3">
          <cell r="B3" t="str">
            <v>值</v>
          </cell>
        </row>
      </sheetData>
      <sheetData sheetId="1011">
        <row r="3">
          <cell r="B3" t="str">
            <v>值</v>
          </cell>
        </row>
      </sheetData>
      <sheetData sheetId="1012">
        <row r="3">
          <cell r="B3" t="str">
            <v>值</v>
          </cell>
        </row>
      </sheetData>
      <sheetData sheetId="1013">
        <row r="3">
          <cell r="B3" t="str">
            <v>值</v>
          </cell>
        </row>
      </sheetData>
      <sheetData sheetId="1014">
        <row r="3">
          <cell r="B3" t="str">
            <v>值</v>
          </cell>
        </row>
      </sheetData>
      <sheetData sheetId="1015">
        <row r="3">
          <cell r="B3" t="str">
            <v>值</v>
          </cell>
        </row>
      </sheetData>
      <sheetData sheetId="1016">
        <row r="3">
          <cell r="B3" t="str">
            <v>值</v>
          </cell>
        </row>
      </sheetData>
      <sheetData sheetId="1017">
        <row r="3">
          <cell r="B3" t="str">
            <v>值</v>
          </cell>
        </row>
      </sheetData>
      <sheetData sheetId="1018">
        <row r="3">
          <cell r="B3" t="str">
            <v>值</v>
          </cell>
        </row>
      </sheetData>
      <sheetData sheetId="1019">
        <row r="3">
          <cell r="B3" t="str">
            <v>值</v>
          </cell>
        </row>
      </sheetData>
      <sheetData sheetId="1020">
        <row r="3">
          <cell r="B3" t="str">
            <v>值</v>
          </cell>
        </row>
      </sheetData>
      <sheetData sheetId="1021">
        <row r="3">
          <cell r="B3" t="str">
            <v>值</v>
          </cell>
        </row>
      </sheetData>
      <sheetData sheetId="1022">
        <row r="3">
          <cell r="B3" t="str">
            <v>值</v>
          </cell>
        </row>
      </sheetData>
      <sheetData sheetId="1023">
        <row r="3">
          <cell r="B3" t="str">
            <v>值</v>
          </cell>
        </row>
      </sheetData>
      <sheetData sheetId="1024">
        <row r="3">
          <cell r="B3" t="str">
            <v>值</v>
          </cell>
        </row>
      </sheetData>
      <sheetData sheetId="1025">
        <row r="3">
          <cell r="B3" t="str">
            <v>值</v>
          </cell>
        </row>
      </sheetData>
      <sheetData sheetId="1026">
        <row r="3">
          <cell r="B3" t="str">
            <v>值</v>
          </cell>
        </row>
      </sheetData>
      <sheetData sheetId="1027">
        <row r="3">
          <cell r="B3" t="str">
            <v>值</v>
          </cell>
        </row>
      </sheetData>
      <sheetData sheetId="1028">
        <row r="3">
          <cell r="B3" t="str">
            <v>值</v>
          </cell>
        </row>
      </sheetData>
      <sheetData sheetId="1029">
        <row r="3">
          <cell r="B3" t="str">
            <v>值</v>
          </cell>
        </row>
      </sheetData>
      <sheetData sheetId="1030">
        <row r="3">
          <cell r="B3" t="str">
            <v>值</v>
          </cell>
        </row>
      </sheetData>
      <sheetData sheetId="1031">
        <row r="3">
          <cell r="B3" t="str">
            <v>值</v>
          </cell>
        </row>
      </sheetData>
      <sheetData sheetId="1032">
        <row r="3">
          <cell r="B3" t="str">
            <v>值</v>
          </cell>
        </row>
      </sheetData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>
        <row r="3">
          <cell r="B3" t="str">
            <v>值</v>
          </cell>
        </row>
      </sheetData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>
        <row r="3">
          <cell r="B3" t="str">
            <v>值</v>
          </cell>
        </row>
      </sheetData>
      <sheetData sheetId="1079">
        <row r="3">
          <cell r="B3" t="str">
            <v>值</v>
          </cell>
        </row>
      </sheetData>
      <sheetData sheetId="1080">
        <row r="3">
          <cell r="B3" t="str">
            <v>值</v>
          </cell>
        </row>
      </sheetData>
      <sheetData sheetId="1081">
        <row r="3">
          <cell r="B3" t="str">
            <v>值</v>
          </cell>
        </row>
      </sheetData>
      <sheetData sheetId="1082">
        <row r="3">
          <cell r="B3" t="str">
            <v>值</v>
          </cell>
        </row>
      </sheetData>
      <sheetData sheetId="1083">
        <row r="3">
          <cell r="B3" t="str">
            <v>值</v>
          </cell>
        </row>
      </sheetData>
      <sheetData sheetId="1084">
        <row r="3">
          <cell r="B3" t="str">
            <v>值</v>
          </cell>
        </row>
      </sheetData>
      <sheetData sheetId="1085">
        <row r="3">
          <cell r="B3" t="str">
            <v>值</v>
          </cell>
        </row>
      </sheetData>
      <sheetData sheetId="1086">
        <row r="3">
          <cell r="B3" t="str">
            <v>值</v>
          </cell>
        </row>
      </sheetData>
      <sheetData sheetId="1087">
        <row r="3">
          <cell r="B3" t="str">
            <v>值</v>
          </cell>
        </row>
      </sheetData>
      <sheetData sheetId="1088">
        <row r="3">
          <cell r="B3" t="str">
            <v>值</v>
          </cell>
        </row>
      </sheetData>
      <sheetData sheetId="1089">
        <row r="3">
          <cell r="B3" t="str">
            <v>值</v>
          </cell>
        </row>
      </sheetData>
      <sheetData sheetId="1090">
        <row r="3">
          <cell r="B3" t="str">
            <v>值</v>
          </cell>
        </row>
      </sheetData>
      <sheetData sheetId="1091">
        <row r="3">
          <cell r="B3" t="str">
            <v>值</v>
          </cell>
        </row>
      </sheetData>
      <sheetData sheetId="1092">
        <row r="3">
          <cell r="B3" t="str">
            <v>值</v>
          </cell>
        </row>
      </sheetData>
      <sheetData sheetId="1093">
        <row r="3">
          <cell r="B3" t="str">
            <v>值</v>
          </cell>
        </row>
      </sheetData>
      <sheetData sheetId="1094">
        <row r="3">
          <cell r="B3" t="str">
            <v>值</v>
          </cell>
        </row>
      </sheetData>
      <sheetData sheetId="1095">
        <row r="3">
          <cell r="B3" t="str">
            <v>值</v>
          </cell>
        </row>
      </sheetData>
      <sheetData sheetId="1096">
        <row r="3">
          <cell r="B3" t="str">
            <v>值</v>
          </cell>
        </row>
      </sheetData>
      <sheetData sheetId="1097">
        <row r="3">
          <cell r="B3" t="str">
            <v>值</v>
          </cell>
        </row>
      </sheetData>
      <sheetData sheetId="1098">
        <row r="3">
          <cell r="B3" t="str">
            <v>值</v>
          </cell>
        </row>
      </sheetData>
      <sheetData sheetId="1099">
        <row r="3">
          <cell r="B3" t="str">
            <v>值</v>
          </cell>
        </row>
      </sheetData>
      <sheetData sheetId="1100">
        <row r="3">
          <cell r="B3" t="str">
            <v>值</v>
          </cell>
        </row>
      </sheetData>
      <sheetData sheetId="1101" refreshError="1"/>
      <sheetData sheetId="1102">
        <row r="3">
          <cell r="B3" t="str">
            <v>值</v>
          </cell>
        </row>
      </sheetData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>
        <row r="3">
          <cell r="B3" t="str">
            <v>值</v>
          </cell>
        </row>
      </sheetData>
      <sheetData sheetId="1117">
        <row r="3">
          <cell r="B3" t="str">
            <v>值</v>
          </cell>
        </row>
      </sheetData>
      <sheetData sheetId="1118">
        <row r="3">
          <cell r="B3" t="str">
            <v>值</v>
          </cell>
        </row>
      </sheetData>
      <sheetData sheetId="1119">
        <row r="3">
          <cell r="B3" t="str">
            <v>值</v>
          </cell>
        </row>
      </sheetData>
      <sheetData sheetId="1120">
        <row r="3">
          <cell r="B3" t="str">
            <v>值</v>
          </cell>
        </row>
      </sheetData>
      <sheetData sheetId="1121">
        <row r="3">
          <cell r="B3" t="str">
            <v>值</v>
          </cell>
        </row>
      </sheetData>
      <sheetData sheetId="1122">
        <row r="3">
          <cell r="B3" t="str">
            <v>值</v>
          </cell>
        </row>
      </sheetData>
      <sheetData sheetId="1123">
        <row r="3">
          <cell r="B3" t="str">
            <v>值</v>
          </cell>
        </row>
      </sheetData>
      <sheetData sheetId="1124">
        <row r="3">
          <cell r="B3" t="str">
            <v>值</v>
          </cell>
        </row>
      </sheetData>
      <sheetData sheetId="1125">
        <row r="3">
          <cell r="B3" t="str">
            <v>值</v>
          </cell>
        </row>
      </sheetData>
      <sheetData sheetId="1126">
        <row r="3">
          <cell r="B3" t="str">
            <v>值</v>
          </cell>
        </row>
      </sheetData>
      <sheetData sheetId="1127">
        <row r="3">
          <cell r="B3" t="str">
            <v>值</v>
          </cell>
        </row>
      </sheetData>
      <sheetData sheetId="1128">
        <row r="3">
          <cell r="B3" t="str">
            <v>值</v>
          </cell>
        </row>
      </sheetData>
      <sheetData sheetId="1129">
        <row r="3">
          <cell r="B3" t="str">
            <v>值</v>
          </cell>
        </row>
      </sheetData>
      <sheetData sheetId="1130">
        <row r="3">
          <cell r="B3" t="str">
            <v>值</v>
          </cell>
        </row>
      </sheetData>
      <sheetData sheetId="1131">
        <row r="3">
          <cell r="B3" t="str">
            <v>值</v>
          </cell>
        </row>
      </sheetData>
      <sheetData sheetId="1132">
        <row r="3">
          <cell r="B3" t="str">
            <v>值</v>
          </cell>
        </row>
      </sheetData>
      <sheetData sheetId="1133">
        <row r="3">
          <cell r="B3" t="str">
            <v>值</v>
          </cell>
        </row>
      </sheetData>
      <sheetData sheetId="1134">
        <row r="3">
          <cell r="B3" t="str">
            <v>值</v>
          </cell>
        </row>
      </sheetData>
      <sheetData sheetId="1135">
        <row r="3">
          <cell r="B3" t="str">
            <v>值</v>
          </cell>
        </row>
      </sheetData>
      <sheetData sheetId="1136">
        <row r="3">
          <cell r="B3" t="str">
            <v>值</v>
          </cell>
        </row>
      </sheetData>
      <sheetData sheetId="1137">
        <row r="3">
          <cell r="B3" t="str">
            <v>值</v>
          </cell>
        </row>
      </sheetData>
      <sheetData sheetId="1138">
        <row r="3">
          <cell r="B3" t="str">
            <v>值</v>
          </cell>
        </row>
      </sheetData>
      <sheetData sheetId="1139">
        <row r="3">
          <cell r="B3" t="str">
            <v>值</v>
          </cell>
        </row>
      </sheetData>
      <sheetData sheetId="1140">
        <row r="3">
          <cell r="B3" t="str">
            <v>值</v>
          </cell>
        </row>
      </sheetData>
      <sheetData sheetId="1141">
        <row r="3">
          <cell r="B3" t="str">
            <v>值</v>
          </cell>
        </row>
      </sheetData>
      <sheetData sheetId="1142">
        <row r="3">
          <cell r="B3" t="str">
            <v>值</v>
          </cell>
        </row>
      </sheetData>
      <sheetData sheetId="1143">
        <row r="3">
          <cell r="B3" t="str">
            <v>值</v>
          </cell>
        </row>
      </sheetData>
      <sheetData sheetId="1144">
        <row r="3">
          <cell r="B3" t="str">
            <v>值</v>
          </cell>
        </row>
      </sheetData>
      <sheetData sheetId="1145">
        <row r="3">
          <cell r="B3" t="str">
            <v>值</v>
          </cell>
        </row>
      </sheetData>
      <sheetData sheetId="1146">
        <row r="3">
          <cell r="B3" t="str">
            <v>值</v>
          </cell>
        </row>
      </sheetData>
      <sheetData sheetId="1147">
        <row r="3">
          <cell r="B3" t="str">
            <v>值</v>
          </cell>
        </row>
      </sheetData>
      <sheetData sheetId="1148">
        <row r="3">
          <cell r="B3" t="str">
            <v>值</v>
          </cell>
        </row>
      </sheetData>
      <sheetData sheetId="1149">
        <row r="3">
          <cell r="B3" t="str">
            <v>值</v>
          </cell>
        </row>
      </sheetData>
      <sheetData sheetId="1150">
        <row r="3">
          <cell r="B3" t="str">
            <v>值</v>
          </cell>
        </row>
      </sheetData>
      <sheetData sheetId="1151">
        <row r="3">
          <cell r="B3" t="str">
            <v>值</v>
          </cell>
        </row>
      </sheetData>
      <sheetData sheetId="1152">
        <row r="3">
          <cell r="B3" t="str">
            <v>值</v>
          </cell>
        </row>
      </sheetData>
      <sheetData sheetId="1153">
        <row r="3">
          <cell r="B3" t="str">
            <v>值</v>
          </cell>
        </row>
      </sheetData>
      <sheetData sheetId="1154">
        <row r="3">
          <cell r="B3" t="str">
            <v>值</v>
          </cell>
        </row>
      </sheetData>
      <sheetData sheetId="1155">
        <row r="3">
          <cell r="B3" t="str">
            <v>值</v>
          </cell>
        </row>
      </sheetData>
      <sheetData sheetId="1156">
        <row r="3">
          <cell r="B3" t="str">
            <v>值</v>
          </cell>
        </row>
      </sheetData>
      <sheetData sheetId="1157">
        <row r="3">
          <cell r="B3" t="str">
            <v>值</v>
          </cell>
        </row>
      </sheetData>
      <sheetData sheetId="1158">
        <row r="3">
          <cell r="B3" t="str">
            <v>值</v>
          </cell>
        </row>
      </sheetData>
      <sheetData sheetId="1159">
        <row r="3">
          <cell r="B3" t="str">
            <v>值</v>
          </cell>
        </row>
      </sheetData>
      <sheetData sheetId="1160">
        <row r="3">
          <cell r="B3" t="str">
            <v>值</v>
          </cell>
        </row>
      </sheetData>
      <sheetData sheetId="1161">
        <row r="3">
          <cell r="B3" t="str">
            <v>值</v>
          </cell>
        </row>
      </sheetData>
      <sheetData sheetId="1162">
        <row r="3">
          <cell r="B3" t="str">
            <v>值</v>
          </cell>
        </row>
      </sheetData>
      <sheetData sheetId="1163">
        <row r="3">
          <cell r="B3" t="str">
            <v>值</v>
          </cell>
        </row>
      </sheetData>
      <sheetData sheetId="1164">
        <row r="3">
          <cell r="B3" t="str">
            <v>值</v>
          </cell>
        </row>
      </sheetData>
      <sheetData sheetId="1165">
        <row r="3">
          <cell r="B3" t="str">
            <v>值</v>
          </cell>
        </row>
      </sheetData>
      <sheetData sheetId="1166">
        <row r="3">
          <cell r="B3" t="str">
            <v>值</v>
          </cell>
        </row>
      </sheetData>
      <sheetData sheetId="1167">
        <row r="3">
          <cell r="B3" t="str">
            <v>值</v>
          </cell>
        </row>
      </sheetData>
      <sheetData sheetId="1168">
        <row r="3">
          <cell r="B3" t="str">
            <v>值</v>
          </cell>
        </row>
      </sheetData>
      <sheetData sheetId="1169">
        <row r="3">
          <cell r="B3" t="str">
            <v>值</v>
          </cell>
        </row>
      </sheetData>
      <sheetData sheetId="1170">
        <row r="3">
          <cell r="B3" t="str">
            <v>值</v>
          </cell>
        </row>
      </sheetData>
      <sheetData sheetId="1171">
        <row r="3">
          <cell r="B3" t="str">
            <v>值</v>
          </cell>
        </row>
      </sheetData>
      <sheetData sheetId="1172">
        <row r="3">
          <cell r="B3" t="str">
            <v>值</v>
          </cell>
        </row>
      </sheetData>
      <sheetData sheetId="1173">
        <row r="3">
          <cell r="B3" t="str">
            <v>值</v>
          </cell>
        </row>
      </sheetData>
      <sheetData sheetId="1174">
        <row r="3">
          <cell r="B3" t="str">
            <v>值</v>
          </cell>
        </row>
      </sheetData>
      <sheetData sheetId="1175">
        <row r="3">
          <cell r="B3" t="str">
            <v>值</v>
          </cell>
        </row>
      </sheetData>
      <sheetData sheetId="1176">
        <row r="3">
          <cell r="B3" t="str">
            <v>值</v>
          </cell>
        </row>
      </sheetData>
      <sheetData sheetId="1177">
        <row r="3">
          <cell r="B3" t="str">
            <v>值</v>
          </cell>
        </row>
      </sheetData>
      <sheetData sheetId="1178">
        <row r="3">
          <cell r="B3" t="str">
            <v>值</v>
          </cell>
        </row>
      </sheetData>
      <sheetData sheetId="1179">
        <row r="3">
          <cell r="B3" t="str">
            <v>值</v>
          </cell>
        </row>
      </sheetData>
      <sheetData sheetId="1180">
        <row r="3">
          <cell r="B3" t="str">
            <v>值</v>
          </cell>
        </row>
      </sheetData>
      <sheetData sheetId="1181">
        <row r="3">
          <cell r="B3" t="str">
            <v>值</v>
          </cell>
        </row>
      </sheetData>
      <sheetData sheetId="1182">
        <row r="3">
          <cell r="B3" t="str">
            <v>值</v>
          </cell>
        </row>
      </sheetData>
      <sheetData sheetId="1183">
        <row r="3">
          <cell r="B3" t="str">
            <v>值</v>
          </cell>
        </row>
      </sheetData>
      <sheetData sheetId="1184">
        <row r="3">
          <cell r="B3" t="str">
            <v>值</v>
          </cell>
        </row>
      </sheetData>
      <sheetData sheetId="1185">
        <row r="3">
          <cell r="B3" t="str">
            <v>值</v>
          </cell>
        </row>
      </sheetData>
      <sheetData sheetId="1186">
        <row r="3">
          <cell r="B3" t="str">
            <v>值</v>
          </cell>
        </row>
      </sheetData>
      <sheetData sheetId="1187">
        <row r="3">
          <cell r="B3" t="str">
            <v>值</v>
          </cell>
        </row>
      </sheetData>
      <sheetData sheetId="1188">
        <row r="3">
          <cell r="B3" t="str">
            <v>值</v>
          </cell>
        </row>
      </sheetData>
      <sheetData sheetId="1189">
        <row r="3">
          <cell r="B3" t="str">
            <v>值</v>
          </cell>
        </row>
      </sheetData>
      <sheetData sheetId="1190">
        <row r="3">
          <cell r="B3" t="str">
            <v>值</v>
          </cell>
        </row>
      </sheetData>
      <sheetData sheetId="1191">
        <row r="3">
          <cell r="B3" t="str">
            <v>值</v>
          </cell>
        </row>
      </sheetData>
      <sheetData sheetId="1192">
        <row r="3">
          <cell r="B3" t="str">
            <v>值</v>
          </cell>
        </row>
      </sheetData>
      <sheetData sheetId="1193">
        <row r="3">
          <cell r="B3" t="str">
            <v>值</v>
          </cell>
        </row>
      </sheetData>
      <sheetData sheetId="1194">
        <row r="3">
          <cell r="B3" t="str">
            <v>值</v>
          </cell>
        </row>
      </sheetData>
      <sheetData sheetId="1195">
        <row r="3">
          <cell r="B3" t="str">
            <v>值</v>
          </cell>
        </row>
      </sheetData>
      <sheetData sheetId="1196">
        <row r="3">
          <cell r="B3" t="str">
            <v>值</v>
          </cell>
        </row>
      </sheetData>
      <sheetData sheetId="1197">
        <row r="3">
          <cell r="B3" t="str">
            <v>值</v>
          </cell>
        </row>
      </sheetData>
      <sheetData sheetId="1198">
        <row r="3">
          <cell r="B3" t="str">
            <v>值</v>
          </cell>
        </row>
      </sheetData>
      <sheetData sheetId="1199">
        <row r="3">
          <cell r="B3" t="str">
            <v>值</v>
          </cell>
        </row>
      </sheetData>
      <sheetData sheetId="1200">
        <row r="3">
          <cell r="B3" t="str">
            <v>值</v>
          </cell>
        </row>
      </sheetData>
      <sheetData sheetId="1201">
        <row r="3">
          <cell r="B3" t="str">
            <v>值</v>
          </cell>
        </row>
      </sheetData>
      <sheetData sheetId="1202">
        <row r="3">
          <cell r="B3" t="str">
            <v>值</v>
          </cell>
        </row>
      </sheetData>
      <sheetData sheetId="1203">
        <row r="3">
          <cell r="B3" t="str">
            <v>值</v>
          </cell>
        </row>
      </sheetData>
      <sheetData sheetId="1204">
        <row r="3">
          <cell r="B3" t="str">
            <v>值</v>
          </cell>
        </row>
      </sheetData>
      <sheetData sheetId="1205">
        <row r="3">
          <cell r="B3" t="str">
            <v>值</v>
          </cell>
        </row>
      </sheetData>
      <sheetData sheetId="1206">
        <row r="3">
          <cell r="B3" t="str">
            <v>值</v>
          </cell>
        </row>
      </sheetData>
      <sheetData sheetId="1207">
        <row r="3">
          <cell r="B3" t="str">
            <v>值</v>
          </cell>
        </row>
      </sheetData>
      <sheetData sheetId="1208">
        <row r="3">
          <cell r="B3" t="str">
            <v>值</v>
          </cell>
        </row>
      </sheetData>
      <sheetData sheetId="1209">
        <row r="3">
          <cell r="B3" t="str">
            <v>值</v>
          </cell>
        </row>
      </sheetData>
      <sheetData sheetId="1210">
        <row r="3">
          <cell r="B3" t="str">
            <v>值</v>
          </cell>
        </row>
      </sheetData>
      <sheetData sheetId="1211">
        <row r="3">
          <cell r="B3" t="str">
            <v>值</v>
          </cell>
        </row>
      </sheetData>
      <sheetData sheetId="1212">
        <row r="3">
          <cell r="B3" t="str">
            <v>值</v>
          </cell>
        </row>
      </sheetData>
      <sheetData sheetId="1213">
        <row r="3">
          <cell r="B3" t="str">
            <v>值</v>
          </cell>
        </row>
      </sheetData>
      <sheetData sheetId="1214">
        <row r="3">
          <cell r="B3" t="str">
            <v>值</v>
          </cell>
        </row>
      </sheetData>
      <sheetData sheetId="1215">
        <row r="3">
          <cell r="B3" t="str">
            <v>值</v>
          </cell>
        </row>
      </sheetData>
      <sheetData sheetId="1216">
        <row r="3">
          <cell r="B3" t="str">
            <v>值</v>
          </cell>
        </row>
      </sheetData>
      <sheetData sheetId="1217">
        <row r="3">
          <cell r="B3" t="str">
            <v>值</v>
          </cell>
        </row>
      </sheetData>
      <sheetData sheetId="1218">
        <row r="3">
          <cell r="B3" t="str">
            <v>值</v>
          </cell>
        </row>
      </sheetData>
      <sheetData sheetId="1219">
        <row r="3">
          <cell r="B3" t="str">
            <v>值</v>
          </cell>
        </row>
      </sheetData>
      <sheetData sheetId="1220">
        <row r="3">
          <cell r="B3" t="str">
            <v>值</v>
          </cell>
        </row>
      </sheetData>
      <sheetData sheetId="1221">
        <row r="3">
          <cell r="B3" t="str">
            <v>值</v>
          </cell>
        </row>
      </sheetData>
      <sheetData sheetId="1222">
        <row r="3">
          <cell r="B3" t="str">
            <v>值</v>
          </cell>
        </row>
      </sheetData>
      <sheetData sheetId="1223">
        <row r="3">
          <cell r="B3" t="str">
            <v>值</v>
          </cell>
        </row>
      </sheetData>
      <sheetData sheetId="1224">
        <row r="3">
          <cell r="B3" t="str">
            <v>值</v>
          </cell>
        </row>
      </sheetData>
      <sheetData sheetId="1225">
        <row r="3">
          <cell r="B3" t="str">
            <v>值</v>
          </cell>
        </row>
      </sheetData>
      <sheetData sheetId="1226">
        <row r="3">
          <cell r="B3" t="str">
            <v>值</v>
          </cell>
        </row>
      </sheetData>
      <sheetData sheetId="1227">
        <row r="3">
          <cell r="B3" t="str">
            <v>值</v>
          </cell>
        </row>
      </sheetData>
      <sheetData sheetId="1228">
        <row r="3">
          <cell r="B3" t="str">
            <v>值</v>
          </cell>
        </row>
      </sheetData>
      <sheetData sheetId="1229">
        <row r="3">
          <cell r="B3" t="str">
            <v>值</v>
          </cell>
        </row>
      </sheetData>
      <sheetData sheetId="1230">
        <row r="3">
          <cell r="B3" t="str">
            <v>值</v>
          </cell>
        </row>
      </sheetData>
      <sheetData sheetId="1231">
        <row r="3">
          <cell r="B3" t="str">
            <v>值</v>
          </cell>
        </row>
      </sheetData>
      <sheetData sheetId="1232">
        <row r="3">
          <cell r="B3" t="str">
            <v>值</v>
          </cell>
        </row>
      </sheetData>
      <sheetData sheetId="1233">
        <row r="3">
          <cell r="B3" t="str">
            <v>值</v>
          </cell>
        </row>
      </sheetData>
      <sheetData sheetId="1234">
        <row r="3">
          <cell r="B3" t="str">
            <v>值</v>
          </cell>
        </row>
      </sheetData>
      <sheetData sheetId="1235">
        <row r="3">
          <cell r="B3" t="str">
            <v>值</v>
          </cell>
        </row>
      </sheetData>
      <sheetData sheetId="1236">
        <row r="3">
          <cell r="B3" t="str">
            <v>值</v>
          </cell>
        </row>
      </sheetData>
      <sheetData sheetId="1237">
        <row r="3">
          <cell r="B3" t="str">
            <v>值</v>
          </cell>
        </row>
      </sheetData>
      <sheetData sheetId="1238">
        <row r="3">
          <cell r="B3" t="str">
            <v>值</v>
          </cell>
        </row>
      </sheetData>
      <sheetData sheetId="1239">
        <row r="3">
          <cell r="B3" t="str">
            <v>值</v>
          </cell>
        </row>
      </sheetData>
      <sheetData sheetId="1240">
        <row r="3">
          <cell r="B3" t="str">
            <v>值</v>
          </cell>
        </row>
      </sheetData>
      <sheetData sheetId="1241">
        <row r="3">
          <cell r="B3" t="str">
            <v>值</v>
          </cell>
        </row>
      </sheetData>
      <sheetData sheetId="1242">
        <row r="3">
          <cell r="B3" t="str">
            <v>值</v>
          </cell>
        </row>
      </sheetData>
      <sheetData sheetId="1243">
        <row r="3">
          <cell r="B3" t="str">
            <v>值</v>
          </cell>
        </row>
      </sheetData>
      <sheetData sheetId="1244">
        <row r="3">
          <cell r="B3" t="str">
            <v>值</v>
          </cell>
        </row>
      </sheetData>
      <sheetData sheetId="1245">
        <row r="3">
          <cell r="B3" t="str">
            <v>值</v>
          </cell>
        </row>
      </sheetData>
      <sheetData sheetId="1246">
        <row r="3">
          <cell r="B3" t="str">
            <v>值</v>
          </cell>
        </row>
      </sheetData>
      <sheetData sheetId="1247">
        <row r="3">
          <cell r="B3" t="str">
            <v>值</v>
          </cell>
        </row>
      </sheetData>
      <sheetData sheetId="1248">
        <row r="3">
          <cell r="B3" t="str">
            <v>值</v>
          </cell>
        </row>
      </sheetData>
      <sheetData sheetId="1249" refreshError="1"/>
      <sheetData sheetId="1250" refreshError="1"/>
      <sheetData sheetId="1251" refreshError="1"/>
      <sheetData sheetId="1252">
        <row r="3">
          <cell r="B3" t="str">
            <v>值</v>
          </cell>
        </row>
      </sheetData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>
        <row r="3">
          <cell r="B3" t="str">
            <v>值</v>
          </cell>
        </row>
      </sheetData>
      <sheetData sheetId="1296" refreshError="1"/>
      <sheetData sheetId="1297">
        <row r="3">
          <cell r="B3" t="str">
            <v>值</v>
          </cell>
        </row>
      </sheetData>
      <sheetData sheetId="1298">
        <row r="3">
          <cell r="B3" t="str">
            <v>值</v>
          </cell>
        </row>
      </sheetData>
      <sheetData sheetId="1299">
        <row r="3">
          <cell r="B3" t="str">
            <v>值</v>
          </cell>
        </row>
      </sheetData>
      <sheetData sheetId="1300">
        <row r="3">
          <cell r="B3" t="str">
            <v>值</v>
          </cell>
        </row>
      </sheetData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>
        <row r="3">
          <cell r="B3" t="str">
            <v>值</v>
          </cell>
        </row>
      </sheetData>
      <sheetData sheetId="1309">
        <row r="3">
          <cell r="B3" t="str">
            <v>值</v>
          </cell>
        </row>
      </sheetData>
      <sheetData sheetId="1310">
        <row r="3">
          <cell r="B3" t="str">
            <v>值</v>
          </cell>
        </row>
      </sheetData>
      <sheetData sheetId="1311">
        <row r="3">
          <cell r="B3" t="str">
            <v>值</v>
          </cell>
        </row>
      </sheetData>
      <sheetData sheetId="1312">
        <row r="3">
          <cell r="B3" t="str">
            <v>值</v>
          </cell>
        </row>
      </sheetData>
      <sheetData sheetId="1313">
        <row r="3">
          <cell r="B3" t="str">
            <v>值</v>
          </cell>
        </row>
      </sheetData>
      <sheetData sheetId="1314">
        <row r="3">
          <cell r="B3" t="str">
            <v>值</v>
          </cell>
        </row>
      </sheetData>
      <sheetData sheetId="1315">
        <row r="3">
          <cell r="B3" t="str">
            <v>值</v>
          </cell>
        </row>
      </sheetData>
      <sheetData sheetId="1316">
        <row r="3">
          <cell r="B3" t="str">
            <v>值</v>
          </cell>
        </row>
      </sheetData>
      <sheetData sheetId="1317">
        <row r="3">
          <cell r="B3" t="str">
            <v>值</v>
          </cell>
        </row>
      </sheetData>
      <sheetData sheetId="1318">
        <row r="3">
          <cell r="B3" t="str">
            <v>值</v>
          </cell>
        </row>
      </sheetData>
      <sheetData sheetId="1319">
        <row r="3">
          <cell r="B3" t="str">
            <v>值</v>
          </cell>
        </row>
      </sheetData>
      <sheetData sheetId="1320">
        <row r="3">
          <cell r="B3" t="str">
            <v>值</v>
          </cell>
        </row>
      </sheetData>
      <sheetData sheetId="1321">
        <row r="3">
          <cell r="B3" t="str">
            <v>值</v>
          </cell>
        </row>
      </sheetData>
      <sheetData sheetId="1322">
        <row r="3">
          <cell r="B3" t="str">
            <v>值</v>
          </cell>
        </row>
      </sheetData>
      <sheetData sheetId="1323">
        <row r="3">
          <cell r="B3" t="str">
            <v>值</v>
          </cell>
        </row>
      </sheetData>
      <sheetData sheetId="1324">
        <row r="3">
          <cell r="B3" t="str">
            <v>值</v>
          </cell>
        </row>
      </sheetData>
      <sheetData sheetId="1325">
        <row r="3">
          <cell r="B3" t="str">
            <v>值</v>
          </cell>
        </row>
      </sheetData>
      <sheetData sheetId="1326">
        <row r="3">
          <cell r="B3" t="str">
            <v>值</v>
          </cell>
        </row>
      </sheetData>
      <sheetData sheetId="1327">
        <row r="3">
          <cell r="B3" t="str">
            <v>值</v>
          </cell>
        </row>
      </sheetData>
      <sheetData sheetId="1328">
        <row r="3">
          <cell r="B3" t="str">
            <v>值</v>
          </cell>
        </row>
      </sheetData>
      <sheetData sheetId="1329">
        <row r="3">
          <cell r="B3" t="str">
            <v>值</v>
          </cell>
        </row>
      </sheetData>
      <sheetData sheetId="1330">
        <row r="3">
          <cell r="B3" t="str">
            <v>值</v>
          </cell>
        </row>
      </sheetData>
      <sheetData sheetId="1331">
        <row r="3">
          <cell r="B3" t="str">
            <v>值</v>
          </cell>
        </row>
      </sheetData>
      <sheetData sheetId="1332">
        <row r="3">
          <cell r="B3" t="str">
            <v>值</v>
          </cell>
        </row>
      </sheetData>
      <sheetData sheetId="1333">
        <row r="3">
          <cell r="B3" t="str">
            <v>值</v>
          </cell>
        </row>
      </sheetData>
      <sheetData sheetId="1334">
        <row r="3">
          <cell r="B3" t="str">
            <v>值</v>
          </cell>
        </row>
      </sheetData>
      <sheetData sheetId="1335">
        <row r="3">
          <cell r="B3" t="str">
            <v>值</v>
          </cell>
        </row>
      </sheetData>
      <sheetData sheetId="1336">
        <row r="3">
          <cell r="B3" t="str">
            <v>值</v>
          </cell>
        </row>
      </sheetData>
      <sheetData sheetId="1337">
        <row r="3">
          <cell r="B3" t="str">
            <v>值</v>
          </cell>
        </row>
      </sheetData>
      <sheetData sheetId="1338">
        <row r="3">
          <cell r="B3" t="str">
            <v>值</v>
          </cell>
        </row>
      </sheetData>
      <sheetData sheetId="1339">
        <row r="3">
          <cell r="B3" t="str">
            <v>值</v>
          </cell>
        </row>
      </sheetData>
      <sheetData sheetId="1340">
        <row r="3">
          <cell r="B3" t="str">
            <v>值</v>
          </cell>
        </row>
      </sheetData>
      <sheetData sheetId="1341">
        <row r="3">
          <cell r="B3" t="str">
            <v>值</v>
          </cell>
        </row>
      </sheetData>
      <sheetData sheetId="1342">
        <row r="3">
          <cell r="B3" t="str">
            <v>值</v>
          </cell>
        </row>
      </sheetData>
      <sheetData sheetId="1343">
        <row r="3">
          <cell r="B3" t="str">
            <v>值</v>
          </cell>
        </row>
      </sheetData>
      <sheetData sheetId="1344">
        <row r="3">
          <cell r="B3" t="str">
            <v>值</v>
          </cell>
        </row>
      </sheetData>
      <sheetData sheetId="1345">
        <row r="3">
          <cell r="B3" t="str">
            <v>值</v>
          </cell>
        </row>
      </sheetData>
      <sheetData sheetId="1346">
        <row r="3">
          <cell r="B3" t="str">
            <v>值</v>
          </cell>
        </row>
      </sheetData>
      <sheetData sheetId="1347">
        <row r="3">
          <cell r="B3" t="str">
            <v>值</v>
          </cell>
        </row>
      </sheetData>
      <sheetData sheetId="1348">
        <row r="3">
          <cell r="B3" t="str">
            <v>值</v>
          </cell>
        </row>
      </sheetData>
      <sheetData sheetId="1349">
        <row r="3">
          <cell r="B3" t="str">
            <v>值</v>
          </cell>
        </row>
      </sheetData>
      <sheetData sheetId="1350">
        <row r="3">
          <cell r="B3" t="str">
            <v>值</v>
          </cell>
        </row>
      </sheetData>
      <sheetData sheetId="1351">
        <row r="3">
          <cell r="B3" t="str">
            <v>值</v>
          </cell>
        </row>
      </sheetData>
      <sheetData sheetId="1352">
        <row r="3">
          <cell r="B3" t="str">
            <v>值</v>
          </cell>
        </row>
      </sheetData>
      <sheetData sheetId="1353">
        <row r="3">
          <cell r="B3" t="str">
            <v>值</v>
          </cell>
        </row>
      </sheetData>
      <sheetData sheetId="1354">
        <row r="3">
          <cell r="B3" t="str">
            <v>值</v>
          </cell>
        </row>
      </sheetData>
      <sheetData sheetId="1355">
        <row r="3">
          <cell r="B3" t="str">
            <v>值</v>
          </cell>
        </row>
      </sheetData>
      <sheetData sheetId="1356">
        <row r="3">
          <cell r="B3" t="str">
            <v>值</v>
          </cell>
        </row>
      </sheetData>
      <sheetData sheetId="1357">
        <row r="3">
          <cell r="B3" t="str">
            <v>值</v>
          </cell>
        </row>
      </sheetData>
      <sheetData sheetId="1358">
        <row r="3">
          <cell r="B3" t="str">
            <v>值</v>
          </cell>
        </row>
      </sheetData>
      <sheetData sheetId="1359">
        <row r="3">
          <cell r="B3" t="str">
            <v>值</v>
          </cell>
        </row>
      </sheetData>
      <sheetData sheetId="1360">
        <row r="3">
          <cell r="B3" t="str">
            <v>值</v>
          </cell>
        </row>
      </sheetData>
      <sheetData sheetId="1361">
        <row r="3">
          <cell r="B3" t="str">
            <v>值</v>
          </cell>
        </row>
      </sheetData>
      <sheetData sheetId="1362">
        <row r="3">
          <cell r="B3" t="str">
            <v>值</v>
          </cell>
        </row>
      </sheetData>
      <sheetData sheetId="1363">
        <row r="3">
          <cell r="B3" t="str">
            <v>值</v>
          </cell>
        </row>
      </sheetData>
      <sheetData sheetId="1364">
        <row r="3">
          <cell r="B3" t="str">
            <v>值</v>
          </cell>
        </row>
      </sheetData>
      <sheetData sheetId="1365">
        <row r="3">
          <cell r="B3" t="str">
            <v>值</v>
          </cell>
        </row>
      </sheetData>
      <sheetData sheetId="1366">
        <row r="3">
          <cell r="B3" t="str">
            <v>值</v>
          </cell>
        </row>
      </sheetData>
      <sheetData sheetId="1367">
        <row r="3">
          <cell r="B3" t="str">
            <v>值</v>
          </cell>
        </row>
      </sheetData>
      <sheetData sheetId="1368">
        <row r="3">
          <cell r="B3" t="str">
            <v>值</v>
          </cell>
        </row>
      </sheetData>
      <sheetData sheetId="1369">
        <row r="3">
          <cell r="B3" t="str">
            <v>值</v>
          </cell>
        </row>
      </sheetData>
      <sheetData sheetId="1370">
        <row r="3">
          <cell r="B3" t="str">
            <v>值</v>
          </cell>
        </row>
      </sheetData>
      <sheetData sheetId="1371">
        <row r="3">
          <cell r="B3" t="str">
            <v>值</v>
          </cell>
        </row>
      </sheetData>
      <sheetData sheetId="1372">
        <row r="3">
          <cell r="B3" t="str">
            <v>值</v>
          </cell>
        </row>
      </sheetData>
      <sheetData sheetId="1373">
        <row r="3">
          <cell r="B3" t="str">
            <v>值</v>
          </cell>
        </row>
      </sheetData>
      <sheetData sheetId="1374">
        <row r="3">
          <cell r="B3" t="str">
            <v>值</v>
          </cell>
        </row>
      </sheetData>
      <sheetData sheetId="1375">
        <row r="3">
          <cell r="B3" t="str">
            <v>值</v>
          </cell>
        </row>
      </sheetData>
      <sheetData sheetId="1376">
        <row r="3">
          <cell r="B3" t="str">
            <v>值</v>
          </cell>
        </row>
      </sheetData>
      <sheetData sheetId="1377">
        <row r="3">
          <cell r="B3" t="str">
            <v>值</v>
          </cell>
        </row>
      </sheetData>
      <sheetData sheetId="1378">
        <row r="3">
          <cell r="B3" t="str">
            <v>值</v>
          </cell>
        </row>
      </sheetData>
      <sheetData sheetId="1379">
        <row r="3">
          <cell r="B3" t="str">
            <v>值</v>
          </cell>
        </row>
      </sheetData>
      <sheetData sheetId="1380">
        <row r="3">
          <cell r="B3" t="str">
            <v>值</v>
          </cell>
        </row>
      </sheetData>
      <sheetData sheetId="1381">
        <row r="3">
          <cell r="B3" t="str">
            <v>值</v>
          </cell>
        </row>
      </sheetData>
      <sheetData sheetId="1382">
        <row r="3">
          <cell r="B3" t="str">
            <v>值</v>
          </cell>
        </row>
      </sheetData>
      <sheetData sheetId="1383">
        <row r="3">
          <cell r="B3" t="str">
            <v>值</v>
          </cell>
        </row>
      </sheetData>
      <sheetData sheetId="1384">
        <row r="3">
          <cell r="B3" t="str">
            <v>值</v>
          </cell>
        </row>
      </sheetData>
      <sheetData sheetId="1385">
        <row r="3">
          <cell r="B3" t="str">
            <v>值</v>
          </cell>
        </row>
      </sheetData>
      <sheetData sheetId="1386">
        <row r="3">
          <cell r="B3" t="str">
            <v>值</v>
          </cell>
        </row>
      </sheetData>
      <sheetData sheetId="1387">
        <row r="3">
          <cell r="B3" t="str">
            <v>值</v>
          </cell>
        </row>
      </sheetData>
      <sheetData sheetId="1388">
        <row r="3">
          <cell r="B3" t="str">
            <v>值</v>
          </cell>
        </row>
      </sheetData>
      <sheetData sheetId="1389">
        <row r="3">
          <cell r="B3" t="str">
            <v>值</v>
          </cell>
        </row>
      </sheetData>
      <sheetData sheetId="1390">
        <row r="3">
          <cell r="B3" t="str">
            <v>值</v>
          </cell>
        </row>
      </sheetData>
      <sheetData sheetId="1391">
        <row r="3">
          <cell r="B3" t="str">
            <v>值</v>
          </cell>
        </row>
      </sheetData>
      <sheetData sheetId="1392">
        <row r="3">
          <cell r="B3" t="str">
            <v>值</v>
          </cell>
        </row>
      </sheetData>
      <sheetData sheetId="1393">
        <row r="3">
          <cell r="B3" t="str">
            <v>值</v>
          </cell>
        </row>
      </sheetData>
      <sheetData sheetId="1394">
        <row r="3">
          <cell r="B3" t="str">
            <v>值</v>
          </cell>
        </row>
      </sheetData>
      <sheetData sheetId="1395">
        <row r="3">
          <cell r="B3" t="str">
            <v>值</v>
          </cell>
        </row>
      </sheetData>
      <sheetData sheetId="1396">
        <row r="3">
          <cell r="B3" t="str">
            <v>值</v>
          </cell>
        </row>
      </sheetData>
      <sheetData sheetId="1397">
        <row r="3">
          <cell r="B3" t="str">
            <v>值</v>
          </cell>
        </row>
      </sheetData>
      <sheetData sheetId="1398">
        <row r="3">
          <cell r="B3" t="str">
            <v>值</v>
          </cell>
        </row>
      </sheetData>
      <sheetData sheetId="1399">
        <row r="3">
          <cell r="B3" t="str">
            <v>值</v>
          </cell>
        </row>
      </sheetData>
      <sheetData sheetId="1400">
        <row r="3">
          <cell r="B3" t="str">
            <v>值</v>
          </cell>
        </row>
      </sheetData>
      <sheetData sheetId="1401">
        <row r="3">
          <cell r="B3" t="str">
            <v>值</v>
          </cell>
        </row>
      </sheetData>
      <sheetData sheetId="1402">
        <row r="3">
          <cell r="B3" t="str">
            <v>值</v>
          </cell>
        </row>
      </sheetData>
      <sheetData sheetId="1403">
        <row r="3">
          <cell r="B3" t="str">
            <v>值</v>
          </cell>
        </row>
      </sheetData>
      <sheetData sheetId="1404">
        <row r="3">
          <cell r="B3" t="str">
            <v>值</v>
          </cell>
        </row>
      </sheetData>
      <sheetData sheetId="1405">
        <row r="3">
          <cell r="B3" t="str">
            <v>值</v>
          </cell>
        </row>
      </sheetData>
      <sheetData sheetId="1406">
        <row r="3">
          <cell r="B3" t="str">
            <v>值</v>
          </cell>
        </row>
      </sheetData>
      <sheetData sheetId="1407">
        <row r="3">
          <cell r="B3" t="str">
            <v>值</v>
          </cell>
        </row>
      </sheetData>
      <sheetData sheetId="1408">
        <row r="3">
          <cell r="B3" t="str">
            <v>值</v>
          </cell>
        </row>
      </sheetData>
      <sheetData sheetId="1409">
        <row r="3">
          <cell r="B3" t="str">
            <v>值</v>
          </cell>
        </row>
      </sheetData>
      <sheetData sheetId="1410">
        <row r="3">
          <cell r="B3" t="str">
            <v>值</v>
          </cell>
        </row>
      </sheetData>
      <sheetData sheetId="1411">
        <row r="3">
          <cell r="B3" t="str">
            <v>值</v>
          </cell>
        </row>
      </sheetData>
      <sheetData sheetId="1412">
        <row r="3">
          <cell r="B3" t="str">
            <v>值</v>
          </cell>
        </row>
      </sheetData>
      <sheetData sheetId="1413">
        <row r="3">
          <cell r="B3" t="str">
            <v>值</v>
          </cell>
        </row>
      </sheetData>
      <sheetData sheetId="1414">
        <row r="3">
          <cell r="B3" t="str">
            <v>值</v>
          </cell>
        </row>
      </sheetData>
      <sheetData sheetId="1415">
        <row r="3">
          <cell r="B3" t="str">
            <v>值</v>
          </cell>
        </row>
      </sheetData>
      <sheetData sheetId="1416">
        <row r="3">
          <cell r="B3" t="str">
            <v>值</v>
          </cell>
        </row>
      </sheetData>
      <sheetData sheetId="1417">
        <row r="3">
          <cell r="B3" t="str">
            <v>值</v>
          </cell>
        </row>
      </sheetData>
      <sheetData sheetId="1418">
        <row r="3">
          <cell r="B3" t="str">
            <v>值</v>
          </cell>
        </row>
      </sheetData>
      <sheetData sheetId="1419">
        <row r="3">
          <cell r="B3" t="str">
            <v>值</v>
          </cell>
        </row>
      </sheetData>
      <sheetData sheetId="1420">
        <row r="3">
          <cell r="B3" t="str">
            <v>值</v>
          </cell>
        </row>
      </sheetData>
      <sheetData sheetId="1421">
        <row r="3">
          <cell r="B3" t="str">
            <v>值</v>
          </cell>
        </row>
      </sheetData>
      <sheetData sheetId="1422">
        <row r="3">
          <cell r="B3" t="str">
            <v>值</v>
          </cell>
        </row>
      </sheetData>
      <sheetData sheetId="1423">
        <row r="3">
          <cell r="B3" t="str">
            <v>值</v>
          </cell>
        </row>
      </sheetData>
      <sheetData sheetId="1424">
        <row r="3">
          <cell r="B3" t="str">
            <v>值</v>
          </cell>
        </row>
      </sheetData>
      <sheetData sheetId="1425">
        <row r="3">
          <cell r="B3" t="str">
            <v>值</v>
          </cell>
        </row>
      </sheetData>
      <sheetData sheetId="1426">
        <row r="3">
          <cell r="B3" t="str">
            <v>值</v>
          </cell>
        </row>
      </sheetData>
      <sheetData sheetId="1427">
        <row r="3">
          <cell r="B3" t="str">
            <v>值</v>
          </cell>
        </row>
      </sheetData>
      <sheetData sheetId="1428">
        <row r="3">
          <cell r="B3" t="str">
            <v>值</v>
          </cell>
        </row>
      </sheetData>
      <sheetData sheetId="1429">
        <row r="3">
          <cell r="B3" t="str">
            <v>值</v>
          </cell>
        </row>
      </sheetData>
      <sheetData sheetId="1430">
        <row r="3">
          <cell r="B3" t="str">
            <v>值</v>
          </cell>
        </row>
      </sheetData>
      <sheetData sheetId="1431">
        <row r="3">
          <cell r="B3" t="str">
            <v>值</v>
          </cell>
        </row>
      </sheetData>
      <sheetData sheetId="1432">
        <row r="3">
          <cell r="B3" t="str">
            <v>值</v>
          </cell>
        </row>
      </sheetData>
      <sheetData sheetId="1433">
        <row r="3">
          <cell r="B3" t="str">
            <v>值</v>
          </cell>
        </row>
      </sheetData>
      <sheetData sheetId="1434">
        <row r="3">
          <cell r="B3" t="str">
            <v>值</v>
          </cell>
        </row>
      </sheetData>
      <sheetData sheetId="1435">
        <row r="3">
          <cell r="B3" t="str">
            <v>值</v>
          </cell>
        </row>
      </sheetData>
      <sheetData sheetId="1436">
        <row r="3">
          <cell r="B3" t="str">
            <v>值</v>
          </cell>
        </row>
      </sheetData>
      <sheetData sheetId="1437">
        <row r="3">
          <cell r="B3" t="str">
            <v>值</v>
          </cell>
        </row>
      </sheetData>
      <sheetData sheetId="1438">
        <row r="3">
          <cell r="B3" t="str">
            <v>值</v>
          </cell>
        </row>
      </sheetData>
      <sheetData sheetId="1439">
        <row r="3">
          <cell r="B3" t="str">
            <v>值</v>
          </cell>
        </row>
      </sheetData>
      <sheetData sheetId="1440">
        <row r="3">
          <cell r="B3" t="str">
            <v>值</v>
          </cell>
        </row>
      </sheetData>
      <sheetData sheetId="1441">
        <row r="3">
          <cell r="B3" t="str">
            <v>值</v>
          </cell>
        </row>
      </sheetData>
      <sheetData sheetId="1442">
        <row r="3">
          <cell r="B3" t="str">
            <v>值</v>
          </cell>
        </row>
      </sheetData>
      <sheetData sheetId="1443">
        <row r="3">
          <cell r="B3" t="str">
            <v>值</v>
          </cell>
        </row>
      </sheetData>
      <sheetData sheetId="1444">
        <row r="3">
          <cell r="B3" t="str">
            <v>值</v>
          </cell>
        </row>
      </sheetData>
      <sheetData sheetId="1445">
        <row r="3">
          <cell r="B3" t="str">
            <v>值</v>
          </cell>
        </row>
      </sheetData>
      <sheetData sheetId="1446">
        <row r="3">
          <cell r="B3" t="str">
            <v>值</v>
          </cell>
        </row>
      </sheetData>
      <sheetData sheetId="1447">
        <row r="3">
          <cell r="B3" t="str">
            <v>值</v>
          </cell>
        </row>
      </sheetData>
      <sheetData sheetId="1448">
        <row r="3">
          <cell r="B3" t="str">
            <v>值</v>
          </cell>
        </row>
      </sheetData>
      <sheetData sheetId="1449">
        <row r="3">
          <cell r="B3" t="str">
            <v>值</v>
          </cell>
        </row>
      </sheetData>
      <sheetData sheetId="1450">
        <row r="3">
          <cell r="B3" t="str">
            <v>值</v>
          </cell>
        </row>
      </sheetData>
      <sheetData sheetId="1451">
        <row r="3">
          <cell r="B3" t="str">
            <v>值</v>
          </cell>
        </row>
      </sheetData>
      <sheetData sheetId="1452">
        <row r="3">
          <cell r="B3" t="str">
            <v>值</v>
          </cell>
        </row>
      </sheetData>
      <sheetData sheetId="1453">
        <row r="3">
          <cell r="B3" t="str">
            <v>值</v>
          </cell>
        </row>
      </sheetData>
      <sheetData sheetId="1454">
        <row r="3">
          <cell r="B3" t="str">
            <v>值</v>
          </cell>
        </row>
      </sheetData>
      <sheetData sheetId="1455">
        <row r="3">
          <cell r="B3" t="str">
            <v>值</v>
          </cell>
        </row>
      </sheetData>
      <sheetData sheetId="1456">
        <row r="3">
          <cell r="B3" t="str">
            <v>值</v>
          </cell>
        </row>
      </sheetData>
      <sheetData sheetId="1457">
        <row r="3">
          <cell r="B3" t="str">
            <v>值</v>
          </cell>
        </row>
      </sheetData>
      <sheetData sheetId="1458">
        <row r="3">
          <cell r="B3" t="str">
            <v>值</v>
          </cell>
        </row>
      </sheetData>
      <sheetData sheetId="1459">
        <row r="3">
          <cell r="B3" t="str">
            <v>值</v>
          </cell>
        </row>
      </sheetData>
      <sheetData sheetId="1460">
        <row r="3">
          <cell r="B3" t="str">
            <v>值</v>
          </cell>
        </row>
      </sheetData>
      <sheetData sheetId="1461">
        <row r="3">
          <cell r="B3" t="str">
            <v>值</v>
          </cell>
        </row>
      </sheetData>
      <sheetData sheetId="1462">
        <row r="3">
          <cell r="B3" t="str">
            <v>值</v>
          </cell>
        </row>
      </sheetData>
      <sheetData sheetId="1463">
        <row r="3">
          <cell r="B3" t="str">
            <v>值</v>
          </cell>
        </row>
      </sheetData>
      <sheetData sheetId="1464">
        <row r="3">
          <cell r="B3" t="str">
            <v>值</v>
          </cell>
        </row>
      </sheetData>
      <sheetData sheetId="1465">
        <row r="3">
          <cell r="B3" t="str">
            <v>值</v>
          </cell>
        </row>
      </sheetData>
      <sheetData sheetId="1466">
        <row r="3">
          <cell r="B3" t="str">
            <v>值</v>
          </cell>
        </row>
      </sheetData>
      <sheetData sheetId="1467">
        <row r="3">
          <cell r="B3" t="str">
            <v>值</v>
          </cell>
        </row>
      </sheetData>
      <sheetData sheetId="1468">
        <row r="3">
          <cell r="B3" t="str">
            <v>值</v>
          </cell>
        </row>
      </sheetData>
      <sheetData sheetId="1469">
        <row r="3">
          <cell r="B3" t="str">
            <v>值</v>
          </cell>
        </row>
      </sheetData>
      <sheetData sheetId="1470">
        <row r="3">
          <cell r="B3" t="str">
            <v>值</v>
          </cell>
        </row>
      </sheetData>
      <sheetData sheetId="1471">
        <row r="3">
          <cell r="B3" t="str">
            <v>值</v>
          </cell>
        </row>
      </sheetData>
      <sheetData sheetId="1472">
        <row r="3">
          <cell r="B3" t="str">
            <v>值</v>
          </cell>
        </row>
      </sheetData>
      <sheetData sheetId="1473">
        <row r="3">
          <cell r="B3" t="str">
            <v>值</v>
          </cell>
        </row>
      </sheetData>
      <sheetData sheetId="1474">
        <row r="3">
          <cell r="B3" t="str">
            <v>值</v>
          </cell>
        </row>
      </sheetData>
      <sheetData sheetId="1475">
        <row r="3">
          <cell r="B3" t="str">
            <v>值</v>
          </cell>
        </row>
      </sheetData>
      <sheetData sheetId="1476">
        <row r="3">
          <cell r="B3" t="str">
            <v>值</v>
          </cell>
        </row>
      </sheetData>
      <sheetData sheetId="1477">
        <row r="3">
          <cell r="B3" t="str">
            <v>值</v>
          </cell>
        </row>
      </sheetData>
      <sheetData sheetId="1478">
        <row r="3">
          <cell r="B3" t="str">
            <v>值</v>
          </cell>
        </row>
      </sheetData>
      <sheetData sheetId="1479">
        <row r="3">
          <cell r="B3" t="str">
            <v>值</v>
          </cell>
        </row>
      </sheetData>
      <sheetData sheetId="1480">
        <row r="3">
          <cell r="B3" t="str">
            <v>值</v>
          </cell>
        </row>
      </sheetData>
      <sheetData sheetId="1481">
        <row r="3">
          <cell r="B3" t="str">
            <v>值</v>
          </cell>
        </row>
      </sheetData>
      <sheetData sheetId="1482">
        <row r="3">
          <cell r="B3" t="str">
            <v>值</v>
          </cell>
        </row>
      </sheetData>
      <sheetData sheetId="1483">
        <row r="3">
          <cell r="B3" t="str">
            <v>值</v>
          </cell>
        </row>
      </sheetData>
      <sheetData sheetId="1484">
        <row r="3">
          <cell r="B3" t="str">
            <v>值</v>
          </cell>
        </row>
      </sheetData>
      <sheetData sheetId="1485">
        <row r="3">
          <cell r="B3" t="str">
            <v>值</v>
          </cell>
        </row>
      </sheetData>
      <sheetData sheetId="1486">
        <row r="3">
          <cell r="B3" t="str">
            <v>值</v>
          </cell>
        </row>
      </sheetData>
      <sheetData sheetId="1487">
        <row r="3">
          <cell r="B3" t="str">
            <v>值</v>
          </cell>
        </row>
      </sheetData>
      <sheetData sheetId="1488">
        <row r="3">
          <cell r="B3" t="str">
            <v>值</v>
          </cell>
        </row>
      </sheetData>
      <sheetData sheetId="1489">
        <row r="3">
          <cell r="B3" t="str">
            <v>值</v>
          </cell>
        </row>
      </sheetData>
      <sheetData sheetId="1490">
        <row r="3">
          <cell r="B3" t="str">
            <v>值</v>
          </cell>
        </row>
      </sheetData>
      <sheetData sheetId="1491">
        <row r="3">
          <cell r="B3" t="str">
            <v>值</v>
          </cell>
        </row>
      </sheetData>
      <sheetData sheetId="1492">
        <row r="3">
          <cell r="B3" t="str">
            <v>值</v>
          </cell>
        </row>
      </sheetData>
      <sheetData sheetId="1493">
        <row r="3">
          <cell r="B3" t="str">
            <v>值</v>
          </cell>
        </row>
      </sheetData>
      <sheetData sheetId="1494">
        <row r="3">
          <cell r="B3" t="str">
            <v>值</v>
          </cell>
        </row>
      </sheetData>
      <sheetData sheetId="1495">
        <row r="3">
          <cell r="B3" t="str">
            <v>值</v>
          </cell>
        </row>
      </sheetData>
      <sheetData sheetId="1496">
        <row r="3">
          <cell r="B3" t="str">
            <v>值</v>
          </cell>
        </row>
      </sheetData>
      <sheetData sheetId="1497">
        <row r="3">
          <cell r="B3" t="str">
            <v>值</v>
          </cell>
        </row>
      </sheetData>
      <sheetData sheetId="1498">
        <row r="3">
          <cell r="B3" t="str">
            <v>值</v>
          </cell>
        </row>
      </sheetData>
      <sheetData sheetId="1499">
        <row r="3">
          <cell r="B3" t="str">
            <v>值</v>
          </cell>
        </row>
      </sheetData>
      <sheetData sheetId="1500">
        <row r="3">
          <cell r="B3" t="str">
            <v>值</v>
          </cell>
        </row>
      </sheetData>
      <sheetData sheetId="1501">
        <row r="3">
          <cell r="B3" t="str">
            <v>值</v>
          </cell>
        </row>
      </sheetData>
      <sheetData sheetId="1502">
        <row r="3">
          <cell r="B3" t="str">
            <v>值</v>
          </cell>
        </row>
      </sheetData>
      <sheetData sheetId="1503">
        <row r="3">
          <cell r="B3" t="str">
            <v>值</v>
          </cell>
        </row>
      </sheetData>
      <sheetData sheetId="1504">
        <row r="3">
          <cell r="B3" t="str">
            <v>值</v>
          </cell>
        </row>
      </sheetData>
      <sheetData sheetId="1505">
        <row r="3">
          <cell r="B3" t="str">
            <v>值</v>
          </cell>
        </row>
      </sheetData>
      <sheetData sheetId="1506">
        <row r="3">
          <cell r="B3" t="str">
            <v>值</v>
          </cell>
        </row>
      </sheetData>
      <sheetData sheetId="1507">
        <row r="3">
          <cell r="B3" t="str">
            <v>值</v>
          </cell>
        </row>
      </sheetData>
      <sheetData sheetId="1508">
        <row r="3">
          <cell r="B3" t="str">
            <v>值</v>
          </cell>
        </row>
      </sheetData>
      <sheetData sheetId="1509">
        <row r="3">
          <cell r="B3" t="str">
            <v>值</v>
          </cell>
        </row>
      </sheetData>
      <sheetData sheetId="1510">
        <row r="3">
          <cell r="B3" t="str">
            <v>值</v>
          </cell>
        </row>
      </sheetData>
      <sheetData sheetId="1511">
        <row r="3">
          <cell r="B3" t="str">
            <v>值</v>
          </cell>
        </row>
      </sheetData>
      <sheetData sheetId="1512">
        <row r="3">
          <cell r="B3" t="str">
            <v>值</v>
          </cell>
        </row>
      </sheetData>
      <sheetData sheetId="1513">
        <row r="3">
          <cell r="B3" t="str">
            <v>值</v>
          </cell>
        </row>
      </sheetData>
      <sheetData sheetId="1514">
        <row r="3">
          <cell r="B3" t="str">
            <v>值</v>
          </cell>
        </row>
      </sheetData>
      <sheetData sheetId="1515">
        <row r="3">
          <cell r="B3" t="str">
            <v>值</v>
          </cell>
        </row>
      </sheetData>
      <sheetData sheetId="1516">
        <row r="3">
          <cell r="B3" t="str">
            <v>值</v>
          </cell>
        </row>
      </sheetData>
      <sheetData sheetId="1517">
        <row r="3">
          <cell r="B3" t="str">
            <v>值</v>
          </cell>
        </row>
      </sheetData>
      <sheetData sheetId="1518">
        <row r="3">
          <cell r="B3" t="str">
            <v>值</v>
          </cell>
        </row>
      </sheetData>
      <sheetData sheetId="1519">
        <row r="3">
          <cell r="B3" t="str">
            <v>值</v>
          </cell>
        </row>
      </sheetData>
      <sheetData sheetId="1520">
        <row r="3">
          <cell r="B3" t="str">
            <v>值</v>
          </cell>
        </row>
      </sheetData>
      <sheetData sheetId="1521">
        <row r="3">
          <cell r="B3" t="str">
            <v>值</v>
          </cell>
        </row>
      </sheetData>
      <sheetData sheetId="1522">
        <row r="3">
          <cell r="B3" t="str">
            <v>值</v>
          </cell>
        </row>
      </sheetData>
      <sheetData sheetId="1523">
        <row r="3">
          <cell r="B3" t="str">
            <v>值</v>
          </cell>
        </row>
      </sheetData>
      <sheetData sheetId="1524">
        <row r="3">
          <cell r="B3" t="str">
            <v>值</v>
          </cell>
        </row>
      </sheetData>
      <sheetData sheetId="1525">
        <row r="3">
          <cell r="B3" t="str">
            <v>值</v>
          </cell>
        </row>
      </sheetData>
      <sheetData sheetId="1526">
        <row r="3">
          <cell r="B3" t="str">
            <v>值</v>
          </cell>
        </row>
      </sheetData>
      <sheetData sheetId="1527">
        <row r="3">
          <cell r="B3" t="str">
            <v>值</v>
          </cell>
        </row>
      </sheetData>
      <sheetData sheetId="1528">
        <row r="3">
          <cell r="B3" t="str">
            <v>值</v>
          </cell>
        </row>
      </sheetData>
      <sheetData sheetId="1529">
        <row r="3">
          <cell r="B3" t="str">
            <v>值</v>
          </cell>
        </row>
      </sheetData>
      <sheetData sheetId="1530">
        <row r="3">
          <cell r="B3" t="str">
            <v>值</v>
          </cell>
        </row>
      </sheetData>
      <sheetData sheetId="1531">
        <row r="3">
          <cell r="B3" t="str">
            <v>值</v>
          </cell>
        </row>
      </sheetData>
      <sheetData sheetId="1532">
        <row r="3">
          <cell r="B3" t="str">
            <v>值</v>
          </cell>
        </row>
      </sheetData>
      <sheetData sheetId="1533">
        <row r="3">
          <cell r="B3" t="str">
            <v>值</v>
          </cell>
        </row>
      </sheetData>
      <sheetData sheetId="1534">
        <row r="3">
          <cell r="B3" t="str">
            <v>值</v>
          </cell>
        </row>
      </sheetData>
      <sheetData sheetId="1535">
        <row r="3">
          <cell r="B3" t="str">
            <v>值</v>
          </cell>
        </row>
      </sheetData>
      <sheetData sheetId="1536">
        <row r="3">
          <cell r="B3" t="str">
            <v>值</v>
          </cell>
        </row>
      </sheetData>
      <sheetData sheetId="1537">
        <row r="3">
          <cell r="B3" t="str">
            <v>值</v>
          </cell>
        </row>
      </sheetData>
      <sheetData sheetId="1538">
        <row r="3">
          <cell r="B3" t="str">
            <v>值</v>
          </cell>
        </row>
      </sheetData>
      <sheetData sheetId="1539">
        <row r="3">
          <cell r="B3" t="str">
            <v>值</v>
          </cell>
        </row>
      </sheetData>
      <sheetData sheetId="1540">
        <row r="3">
          <cell r="B3" t="str">
            <v>值</v>
          </cell>
        </row>
      </sheetData>
      <sheetData sheetId="1541">
        <row r="3">
          <cell r="B3" t="str">
            <v>值</v>
          </cell>
        </row>
      </sheetData>
      <sheetData sheetId="1542">
        <row r="3">
          <cell r="B3" t="str">
            <v>值</v>
          </cell>
        </row>
      </sheetData>
      <sheetData sheetId="1543">
        <row r="3">
          <cell r="B3" t="str">
            <v>值</v>
          </cell>
        </row>
      </sheetData>
      <sheetData sheetId="1544">
        <row r="3">
          <cell r="B3" t="str">
            <v>值</v>
          </cell>
        </row>
      </sheetData>
      <sheetData sheetId="1545">
        <row r="3">
          <cell r="B3" t="str">
            <v>值</v>
          </cell>
        </row>
      </sheetData>
      <sheetData sheetId="1546">
        <row r="3">
          <cell r="B3" t="str">
            <v>值</v>
          </cell>
        </row>
      </sheetData>
      <sheetData sheetId="1547">
        <row r="3">
          <cell r="B3" t="str">
            <v>值</v>
          </cell>
        </row>
      </sheetData>
      <sheetData sheetId="1548">
        <row r="3">
          <cell r="B3" t="str">
            <v>值</v>
          </cell>
        </row>
      </sheetData>
      <sheetData sheetId="1549">
        <row r="3">
          <cell r="B3" t="str">
            <v>值</v>
          </cell>
        </row>
      </sheetData>
      <sheetData sheetId="1550">
        <row r="3">
          <cell r="B3" t="str">
            <v>值</v>
          </cell>
        </row>
      </sheetData>
      <sheetData sheetId="1551">
        <row r="3">
          <cell r="B3" t="str">
            <v>值</v>
          </cell>
        </row>
      </sheetData>
      <sheetData sheetId="1552">
        <row r="3">
          <cell r="B3" t="str">
            <v>值</v>
          </cell>
        </row>
      </sheetData>
      <sheetData sheetId="1553">
        <row r="3">
          <cell r="B3" t="str">
            <v>值</v>
          </cell>
        </row>
      </sheetData>
      <sheetData sheetId="1554">
        <row r="3">
          <cell r="B3" t="str">
            <v>值</v>
          </cell>
        </row>
      </sheetData>
      <sheetData sheetId="1555">
        <row r="3">
          <cell r="B3" t="str">
            <v>值</v>
          </cell>
        </row>
      </sheetData>
      <sheetData sheetId="1556">
        <row r="3">
          <cell r="B3" t="str">
            <v>值</v>
          </cell>
        </row>
      </sheetData>
      <sheetData sheetId="1557">
        <row r="3">
          <cell r="B3" t="str">
            <v>值</v>
          </cell>
        </row>
      </sheetData>
      <sheetData sheetId="1558">
        <row r="3">
          <cell r="B3" t="str">
            <v>值</v>
          </cell>
        </row>
      </sheetData>
      <sheetData sheetId="1559">
        <row r="3">
          <cell r="B3" t="str">
            <v>值</v>
          </cell>
        </row>
      </sheetData>
      <sheetData sheetId="1560">
        <row r="3">
          <cell r="B3" t="str">
            <v>值</v>
          </cell>
        </row>
      </sheetData>
      <sheetData sheetId="1561">
        <row r="3">
          <cell r="B3" t="str">
            <v>值</v>
          </cell>
        </row>
      </sheetData>
      <sheetData sheetId="1562">
        <row r="3">
          <cell r="B3" t="str">
            <v>值</v>
          </cell>
        </row>
      </sheetData>
      <sheetData sheetId="1563">
        <row r="3">
          <cell r="B3" t="str">
            <v>值</v>
          </cell>
        </row>
      </sheetData>
      <sheetData sheetId="1564">
        <row r="3">
          <cell r="B3" t="str">
            <v>值</v>
          </cell>
        </row>
      </sheetData>
      <sheetData sheetId="1565">
        <row r="3">
          <cell r="B3" t="str">
            <v>值</v>
          </cell>
        </row>
      </sheetData>
      <sheetData sheetId="1566">
        <row r="3">
          <cell r="B3" t="str">
            <v>值</v>
          </cell>
        </row>
      </sheetData>
      <sheetData sheetId="1567">
        <row r="3">
          <cell r="B3" t="str">
            <v>值</v>
          </cell>
        </row>
      </sheetData>
      <sheetData sheetId="1568">
        <row r="3">
          <cell r="B3" t="str">
            <v>值</v>
          </cell>
        </row>
      </sheetData>
      <sheetData sheetId="1569">
        <row r="3">
          <cell r="B3" t="str">
            <v>值</v>
          </cell>
        </row>
      </sheetData>
      <sheetData sheetId="1570">
        <row r="3">
          <cell r="B3" t="str">
            <v>值</v>
          </cell>
        </row>
      </sheetData>
      <sheetData sheetId="1571">
        <row r="3">
          <cell r="B3" t="str">
            <v>值</v>
          </cell>
        </row>
      </sheetData>
      <sheetData sheetId="1572">
        <row r="3">
          <cell r="B3" t="str">
            <v>值</v>
          </cell>
        </row>
      </sheetData>
      <sheetData sheetId="1573">
        <row r="3">
          <cell r="B3" t="str">
            <v>值</v>
          </cell>
        </row>
      </sheetData>
      <sheetData sheetId="1574">
        <row r="3">
          <cell r="B3" t="str">
            <v>值</v>
          </cell>
        </row>
      </sheetData>
      <sheetData sheetId="1575">
        <row r="3">
          <cell r="B3" t="str">
            <v>值</v>
          </cell>
        </row>
      </sheetData>
      <sheetData sheetId="1576">
        <row r="3">
          <cell r="B3" t="str">
            <v>值</v>
          </cell>
        </row>
      </sheetData>
      <sheetData sheetId="1577">
        <row r="3">
          <cell r="B3" t="str">
            <v>值</v>
          </cell>
        </row>
      </sheetData>
      <sheetData sheetId="1578">
        <row r="3">
          <cell r="B3" t="str">
            <v>值</v>
          </cell>
        </row>
      </sheetData>
      <sheetData sheetId="1579">
        <row r="3">
          <cell r="B3" t="str">
            <v>值</v>
          </cell>
        </row>
      </sheetData>
      <sheetData sheetId="1580">
        <row r="3">
          <cell r="B3" t="str">
            <v>值</v>
          </cell>
        </row>
      </sheetData>
      <sheetData sheetId="1581">
        <row r="3">
          <cell r="B3" t="str">
            <v>值</v>
          </cell>
        </row>
      </sheetData>
      <sheetData sheetId="1582">
        <row r="3">
          <cell r="B3" t="str">
            <v>值</v>
          </cell>
        </row>
      </sheetData>
      <sheetData sheetId="1583">
        <row r="3">
          <cell r="B3" t="str">
            <v>值</v>
          </cell>
        </row>
      </sheetData>
      <sheetData sheetId="1584">
        <row r="3">
          <cell r="B3" t="str">
            <v>值</v>
          </cell>
        </row>
      </sheetData>
      <sheetData sheetId="1585">
        <row r="3">
          <cell r="B3" t="str">
            <v>值</v>
          </cell>
        </row>
      </sheetData>
      <sheetData sheetId="1586">
        <row r="3">
          <cell r="B3" t="str">
            <v>值</v>
          </cell>
        </row>
      </sheetData>
      <sheetData sheetId="1587">
        <row r="3">
          <cell r="B3" t="str">
            <v>值</v>
          </cell>
        </row>
      </sheetData>
      <sheetData sheetId="1588">
        <row r="3">
          <cell r="B3" t="str">
            <v>值</v>
          </cell>
        </row>
      </sheetData>
      <sheetData sheetId="1589">
        <row r="3">
          <cell r="B3" t="str">
            <v>值</v>
          </cell>
        </row>
      </sheetData>
      <sheetData sheetId="1590">
        <row r="3">
          <cell r="B3" t="str">
            <v>值</v>
          </cell>
        </row>
      </sheetData>
      <sheetData sheetId="1591">
        <row r="3">
          <cell r="B3" t="str">
            <v>值</v>
          </cell>
        </row>
      </sheetData>
      <sheetData sheetId="1592">
        <row r="3">
          <cell r="B3" t="str">
            <v>值</v>
          </cell>
        </row>
      </sheetData>
      <sheetData sheetId="1593">
        <row r="3">
          <cell r="B3" t="str">
            <v>值</v>
          </cell>
        </row>
      </sheetData>
      <sheetData sheetId="1594">
        <row r="3">
          <cell r="B3" t="str">
            <v>值</v>
          </cell>
        </row>
      </sheetData>
      <sheetData sheetId="1595">
        <row r="3">
          <cell r="B3" t="str">
            <v>值</v>
          </cell>
        </row>
      </sheetData>
      <sheetData sheetId="1596">
        <row r="3">
          <cell r="B3" t="str">
            <v>值</v>
          </cell>
        </row>
      </sheetData>
      <sheetData sheetId="1597">
        <row r="3">
          <cell r="B3" t="str">
            <v>值</v>
          </cell>
        </row>
      </sheetData>
      <sheetData sheetId="1598">
        <row r="3">
          <cell r="B3" t="str">
            <v>值</v>
          </cell>
        </row>
      </sheetData>
      <sheetData sheetId="1599">
        <row r="3">
          <cell r="B3" t="str">
            <v>值</v>
          </cell>
        </row>
      </sheetData>
      <sheetData sheetId="1600">
        <row r="3">
          <cell r="B3" t="str">
            <v>值</v>
          </cell>
        </row>
      </sheetData>
      <sheetData sheetId="1601">
        <row r="3">
          <cell r="B3" t="str">
            <v>值</v>
          </cell>
        </row>
      </sheetData>
      <sheetData sheetId="1602">
        <row r="3">
          <cell r="B3" t="str">
            <v>值</v>
          </cell>
        </row>
      </sheetData>
      <sheetData sheetId="1603">
        <row r="3">
          <cell r="B3" t="str">
            <v>值</v>
          </cell>
        </row>
      </sheetData>
      <sheetData sheetId="1604">
        <row r="3">
          <cell r="B3" t="str">
            <v>值</v>
          </cell>
        </row>
      </sheetData>
      <sheetData sheetId="1605">
        <row r="3">
          <cell r="B3" t="str">
            <v>值</v>
          </cell>
        </row>
      </sheetData>
      <sheetData sheetId="1606">
        <row r="3">
          <cell r="B3" t="str">
            <v>值</v>
          </cell>
        </row>
      </sheetData>
      <sheetData sheetId="1607">
        <row r="3">
          <cell r="B3" t="str">
            <v>值</v>
          </cell>
        </row>
      </sheetData>
      <sheetData sheetId="1608">
        <row r="3">
          <cell r="B3" t="str">
            <v>值</v>
          </cell>
        </row>
      </sheetData>
      <sheetData sheetId="1609">
        <row r="3">
          <cell r="B3" t="str">
            <v>值</v>
          </cell>
        </row>
      </sheetData>
      <sheetData sheetId="1610">
        <row r="3">
          <cell r="B3" t="str">
            <v>值</v>
          </cell>
        </row>
      </sheetData>
      <sheetData sheetId="1611">
        <row r="3">
          <cell r="B3" t="str">
            <v>值</v>
          </cell>
        </row>
      </sheetData>
      <sheetData sheetId="1612">
        <row r="3">
          <cell r="B3" t="str">
            <v>值</v>
          </cell>
        </row>
      </sheetData>
      <sheetData sheetId="1613">
        <row r="3">
          <cell r="B3" t="str">
            <v>值</v>
          </cell>
        </row>
      </sheetData>
      <sheetData sheetId="1614">
        <row r="3">
          <cell r="B3" t="str">
            <v>值</v>
          </cell>
        </row>
      </sheetData>
      <sheetData sheetId="1615">
        <row r="3">
          <cell r="B3" t="str">
            <v>值</v>
          </cell>
        </row>
      </sheetData>
      <sheetData sheetId="1616">
        <row r="3">
          <cell r="B3" t="str">
            <v>值</v>
          </cell>
        </row>
      </sheetData>
      <sheetData sheetId="1617">
        <row r="3">
          <cell r="B3" t="str">
            <v>值</v>
          </cell>
        </row>
      </sheetData>
      <sheetData sheetId="1618">
        <row r="3">
          <cell r="B3" t="str">
            <v>值</v>
          </cell>
        </row>
      </sheetData>
      <sheetData sheetId="1619">
        <row r="3">
          <cell r="B3" t="str">
            <v>值</v>
          </cell>
        </row>
      </sheetData>
      <sheetData sheetId="1620">
        <row r="3">
          <cell r="B3" t="str">
            <v>值</v>
          </cell>
        </row>
      </sheetData>
      <sheetData sheetId="1621">
        <row r="3">
          <cell r="B3" t="str">
            <v>值</v>
          </cell>
        </row>
      </sheetData>
      <sheetData sheetId="1622">
        <row r="3">
          <cell r="B3" t="str">
            <v>值</v>
          </cell>
        </row>
      </sheetData>
      <sheetData sheetId="1623">
        <row r="3">
          <cell r="B3" t="str">
            <v>值</v>
          </cell>
        </row>
      </sheetData>
      <sheetData sheetId="1624">
        <row r="3">
          <cell r="B3" t="str">
            <v>值</v>
          </cell>
        </row>
      </sheetData>
      <sheetData sheetId="1625">
        <row r="3">
          <cell r="B3" t="str">
            <v>值</v>
          </cell>
        </row>
      </sheetData>
      <sheetData sheetId="1626">
        <row r="3">
          <cell r="B3" t="str">
            <v>值</v>
          </cell>
        </row>
      </sheetData>
      <sheetData sheetId="1627">
        <row r="3">
          <cell r="B3" t="str">
            <v>值</v>
          </cell>
        </row>
      </sheetData>
      <sheetData sheetId="1628">
        <row r="3">
          <cell r="B3" t="str">
            <v>值</v>
          </cell>
        </row>
      </sheetData>
      <sheetData sheetId="1629">
        <row r="3">
          <cell r="B3" t="str">
            <v>值</v>
          </cell>
        </row>
      </sheetData>
      <sheetData sheetId="1630">
        <row r="3">
          <cell r="B3" t="str">
            <v>值</v>
          </cell>
        </row>
      </sheetData>
      <sheetData sheetId="1631">
        <row r="3">
          <cell r="B3" t="str">
            <v>值</v>
          </cell>
        </row>
      </sheetData>
      <sheetData sheetId="1632">
        <row r="3">
          <cell r="B3" t="str">
            <v>值</v>
          </cell>
        </row>
      </sheetData>
      <sheetData sheetId="1633">
        <row r="3">
          <cell r="B3" t="str">
            <v>值</v>
          </cell>
        </row>
      </sheetData>
      <sheetData sheetId="1634">
        <row r="3">
          <cell r="B3" t="str">
            <v>值</v>
          </cell>
        </row>
      </sheetData>
      <sheetData sheetId="1635">
        <row r="3">
          <cell r="B3" t="str">
            <v>值</v>
          </cell>
        </row>
      </sheetData>
      <sheetData sheetId="1636">
        <row r="3">
          <cell r="B3" t="str">
            <v>值</v>
          </cell>
        </row>
      </sheetData>
      <sheetData sheetId="1637">
        <row r="3">
          <cell r="B3" t="str">
            <v>值</v>
          </cell>
        </row>
      </sheetData>
      <sheetData sheetId="1638">
        <row r="3">
          <cell r="B3" t="str">
            <v>值</v>
          </cell>
        </row>
      </sheetData>
      <sheetData sheetId="1639">
        <row r="3">
          <cell r="B3" t="str">
            <v>值</v>
          </cell>
        </row>
      </sheetData>
      <sheetData sheetId="1640">
        <row r="3">
          <cell r="B3" t="str">
            <v>值</v>
          </cell>
        </row>
      </sheetData>
      <sheetData sheetId="1641">
        <row r="3">
          <cell r="B3" t="str">
            <v>值</v>
          </cell>
        </row>
      </sheetData>
      <sheetData sheetId="1642">
        <row r="3">
          <cell r="B3" t="str">
            <v>值</v>
          </cell>
        </row>
      </sheetData>
      <sheetData sheetId="1643">
        <row r="3">
          <cell r="B3" t="str">
            <v>值</v>
          </cell>
        </row>
      </sheetData>
      <sheetData sheetId="1644">
        <row r="3">
          <cell r="B3" t="str">
            <v>值</v>
          </cell>
        </row>
      </sheetData>
      <sheetData sheetId="1645">
        <row r="3">
          <cell r="B3" t="str">
            <v>值</v>
          </cell>
        </row>
      </sheetData>
      <sheetData sheetId="1646">
        <row r="3">
          <cell r="B3" t="str">
            <v>值</v>
          </cell>
        </row>
      </sheetData>
      <sheetData sheetId="1647">
        <row r="3">
          <cell r="B3" t="str">
            <v>值</v>
          </cell>
        </row>
      </sheetData>
      <sheetData sheetId="1648">
        <row r="3">
          <cell r="B3" t="str">
            <v>值</v>
          </cell>
        </row>
      </sheetData>
      <sheetData sheetId="1649">
        <row r="3">
          <cell r="B3" t="str">
            <v>值</v>
          </cell>
        </row>
      </sheetData>
      <sheetData sheetId="1650">
        <row r="3">
          <cell r="B3" t="str">
            <v>值</v>
          </cell>
        </row>
      </sheetData>
      <sheetData sheetId="1651">
        <row r="3">
          <cell r="B3" t="str">
            <v>值</v>
          </cell>
        </row>
      </sheetData>
      <sheetData sheetId="1652">
        <row r="3">
          <cell r="B3" t="str">
            <v>值</v>
          </cell>
        </row>
      </sheetData>
      <sheetData sheetId="1653">
        <row r="3">
          <cell r="B3" t="str">
            <v>值</v>
          </cell>
        </row>
      </sheetData>
      <sheetData sheetId="1654">
        <row r="3">
          <cell r="B3" t="str">
            <v>值</v>
          </cell>
        </row>
      </sheetData>
      <sheetData sheetId="1655">
        <row r="3">
          <cell r="B3" t="str">
            <v>值</v>
          </cell>
        </row>
      </sheetData>
      <sheetData sheetId="1656">
        <row r="3">
          <cell r="B3" t="str">
            <v>值</v>
          </cell>
        </row>
      </sheetData>
      <sheetData sheetId="1657">
        <row r="3">
          <cell r="B3" t="str">
            <v>值</v>
          </cell>
        </row>
      </sheetData>
      <sheetData sheetId="1658">
        <row r="3">
          <cell r="B3" t="str">
            <v>值</v>
          </cell>
        </row>
      </sheetData>
      <sheetData sheetId="1659">
        <row r="3">
          <cell r="B3" t="str">
            <v>值</v>
          </cell>
        </row>
      </sheetData>
      <sheetData sheetId="1660">
        <row r="3">
          <cell r="B3" t="str">
            <v>值</v>
          </cell>
        </row>
      </sheetData>
      <sheetData sheetId="1661">
        <row r="3">
          <cell r="B3" t="str">
            <v>值</v>
          </cell>
        </row>
      </sheetData>
      <sheetData sheetId="1662">
        <row r="3">
          <cell r="B3" t="str">
            <v>值</v>
          </cell>
        </row>
      </sheetData>
      <sheetData sheetId="1663">
        <row r="3">
          <cell r="B3" t="str">
            <v>值</v>
          </cell>
        </row>
      </sheetData>
      <sheetData sheetId="1664">
        <row r="3">
          <cell r="B3" t="str">
            <v>值</v>
          </cell>
        </row>
      </sheetData>
      <sheetData sheetId="1665">
        <row r="3">
          <cell r="B3" t="str">
            <v>值</v>
          </cell>
        </row>
      </sheetData>
      <sheetData sheetId="1666">
        <row r="3">
          <cell r="B3" t="str">
            <v>值</v>
          </cell>
        </row>
      </sheetData>
      <sheetData sheetId="1667">
        <row r="3">
          <cell r="B3" t="str">
            <v>值</v>
          </cell>
        </row>
      </sheetData>
      <sheetData sheetId="1668">
        <row r="3">
          <cell r="B3" t="str">
            <v>值</v>
          </cell>
        </row>
      </sheetData>
      <sheetData sheetId="1669">
        <row r="3">
          <cell r="B3" t="str">
            <v>值</v>
          </cell>
        </row>
      </sheetData>
      <sheetData sheetId="1670">
        <row r="3">
          <cell r="B3" t="str">
            <v>值</v>
          </cell>
        </row>
      </sheetData>
      <sheetData sheetId="1671">
        <row r="3">
          <cell r="B3" t="str">
            <v>值</v>
          </cell>
        </row>
      </sheetData>
      <sheetData sheetId="1672">
        <row r="3">
          <cell r="B3" t="str">
            <v>值</v>
          </cell>
        </row>
      </sheetData>
      <sheetData sheetId="1673">
        <row r="3">
          <cell r="B3" t="str">
            <v>值</v>
          </cell>
        </row>
      </sheetData>
      <sheetData sheetId="1674">
        <row r="3">
          <cell r="B3" t="str">
            <v>值</v>
          </cell>
        </row>
      </sheetData>
      <sheetData sheetId="1675">
        <row r="3">
          <cell r="B3" t="str">
            <v>值</v>
          </cell>
        </row>
      </sheetData>
      <sheetData sheetId="1676">
        <row r="3">
          <cell r="B3" t="str">
            <v>值</v>
          </cell>
        </row>
      </sheetData>
      <sheetData sheetId="1677">
        <row r="3">
          <cell r="B3" t="str">
            <v>值</v>
          </cell>
        </row>
      </sheetData>
      <sheetData sheetId="1678">
        <row r="3">
          <cell r="B3" t="str">
            <v>值</v>
          </cell>
        </row>
      </sheetData>
      <sheetData sheetId="1679">
        <row r="3">
          <cell r="B3" t="str">
            <v>值</v>
          </cell>
        </row>
      </sheetData>
      <sheetData sheetId="1680">
        <row r="3">
          <cell r="B3" t="str">
            <v>值</v>
          </cell>
        </row>
      </sheetData>
      <sheetData sheetId="1681">
        <row r="3">
          <cell r="B3" t="str">
            <v>值</v>
          </cell>
        </row>
      </sheetData>
      <sheetData sheetId="1682">
        <row r="3">
          <cell r="B3" t="str">
            <v>值</v>
          </cell>
        </row>
      </sheetData>
      <sheetData sheetId="1683">
        <row r="3">
          <cell r="B3" t="str">
            <v>值</v>
          </cell>
        </row>
      </sheetData>
      <sheetData sheetId="1684">
        <row r="3">
          <cell r="B3" t="str">
            <v>值</v>
          </cell>
        </row>
      </sheetData>
      <sheetData sheetId="1685">
        <row r="3">
          <cell r="B3" t="str">
            <v>值</v>
          </cell>
        </row>
      </sheetData>
      <sheetData sheetId="1686">
        <row r="3">
          <cell r="B3" t="str">
            <v>值</v>
          </cell>
        </row>
      </sheetData>
      <sheetData sheetId="1687">
        <row r="3">
          <cell r="B3" t="str">
            <v>值</v>
          </cell>
        </row>
      </sheetData>
      <sheetData sheetId="1688">
        <row r="3">
          <cell r="B3" t="str">
            <v>值</v>
          </cell>
        </row>
      </sheetData>
      <sheetData sheetId="1689">
        <row r="3">
          <cell r="B3" t="str">
            <v>值</v>
          </cell>
        </row>
      </sheetData>
      <sheetData sheetId="1690">
        <row r="3">
          <cell r="B3" t="str">
            <v>值</v>
          </cell>
        </row>
      </sheetData>
      <sheetData sheetId="1691">
        <row r="3">
          <cell r="B3" t="str">
            <v>值</v>
          </cell>
        </row>
      </sheetData>
      <sheetData sheetId="1692">
        <row r="3">
          <cell r="B3" t="str">
            <v>值</v>
          </cell>
        </row>
      </sheetData>
      <sheetData sheetId="1693">
        <row r="3">
          <cell r="B3" t="str">
            <v>值</v>
          </cell>
        </row>
      </sheetData>
      <sheetData sheetId="1694">
        <row r="3">
          <cell r="B3" t="str">
            <v>值</v>
          </cell>
        </row>
      </sheetData>
      <sheetData sheetId="1695">
        <row r="3">
          <cell r="B3" t="str">
            <v>值</v>
          </cell>
        </row>
      </sheetData>
      <sheetData sheetId="1696">
        <row r="3">
          <cell r="B3" t="str">
            <v>值</v>
          </cell>
        </row>
      </sheetData>
      <sheetData sheetId="1697">
        <row r="3">
          <cell r="B3" t="str">
            <v>值</v>
          </cell>
        </row>
      </sheetData>
      <sheetData sheetId="1698">
        <row r="3">
          <cell r="B3" t="str">
            <v>值</v>
          </cell>
        </row>
      </sheetData>
      <sheetData sheetId="1699">
        <row r="3">
          <cell r="B3" t="str">
            <v>值</v>
          </cell>
        </row>
      </sheetData>
      <sheetData sheetId="1700">
        <row r="3">
          <cell r="B3" t="str">
            <v>值</v>
          </cell>
        </row>
      </sheetData>
      <sheetData sheetId="1701">
        <row r="3">
          <cell r="B3" t="str">
            <v>值</v>
          </cell>
        </row>
      </sheetData>
      <sheetData sheetId="1702">
        <row r="3">
          <cell r="B3" t="str">
            <v>值</v>
          </cell>
        </row>
      </sheetData>
      <sheetData sheetId="1703">
        <row r="3">
          <cell r="B3" t="str">
            <v>值</v>
          </cell>
        </row>
      </sheetData>
      <sheetData sheetId="1704">
        <row r="3">
          <cell r="B3" t="str">
            <v>值</v>
          </cell>
        </row>
      </sheetData>
      <sheetData sheetId="1705">
        <row r="3">
          <cell r="B3" t="str">
            <v>值</v>
          </cell>
        </row>
      </sheetData>
      <sheetData sheetId="1706">
        <row r="3">
          <cell r="B3" t="str">
            <v>值</v>
          </cell>
        </row>
      </sheetData>
      <sheetData sheetId="1707">
        <row r="3">
          <cell r="B3" t="str">
            <v>值</v>
          </cell>
        </row>
      </sheetData>
      <sheetData sheetId="1708">
        <row r="3">
          <cell r="B3" t="str">
            <v>值</v>
          </cell>
        </row>
      </sheetData>
      <sheetData sheetId="1709">
        <row r="3">
          <cell r="B3" t="str">
            <v>值</v>
          </cell>
        </row>
      </sheetData>
      <sheetData sheetId="1710">
        <row r="3">
          <cell r="B3" t="str">
            <v>值</v>
          </cell>
        </row>
      </sheetData>
      <sheetData sheetId="1711">
        <row r="3">
          <cell r="B3" t="str">
            <v>值</v>
          </cell>
        </row>
      </sheetData>
      <sheetData sheetId="1712">
        <row r="3">
          <cell r="B3" t="str">
            <v>值</v>
          </cell>
        </row>
      </sheetData>
      <sheetData sheetId="1713">
        <row r="3">
          <cell r="B3" t="str">
            <v>值</v>
          </cell>
        </row>
      </sheetData>
      <sheetData sheetId="1714">
        <row r="3">
          <cell r="B3" t="str">
            <v>值</v>
          </cell>
        </row>
      </sheetData>
      <sheetData sheetId="1715">
        <row r="3">
          <cell r="B3" t="str">
            <v>值</v>
          </cell>
        </row>
      </sheetData>
      <sheetData sheetId="1716">
        <row r="3">
          <cell r="B3" t="str">
            <v>值</v>
          </cell>
        </row>
      </sheetData>
      <sheetData sheetId="1717">
        <row r="3">
          <cell r="B3" t="str">
            <v>值</v>
          </cell>
        </row>
      </sheetData>
      <sheetData sheetId="1718">
        <row r="3">
          <cell r="B3" t="str">
            <v>值</v>
          </cell>
        </row>
      </sheetData>
      <sheetData sheetId="1719">
        <row r="3">
          <cell r="B3" t="str">
            <v>值</v>
          </cell>
        </row>
      </sheetData>
      <sheetData sheetId="1720">
        <row r="3">
          <cell r="B3" t="str">
            <v>值</v>
          </cell>
        </row>
      </sheetData>
      <sheetData sheetId="1721">
        <row r="3">
          <cell r="B3" t="str">
            <v>值</v>
          </cell>
        </row>
      </sheetData>
      <sheetData sheetId="1722">
        <row r="3">
          <cell r="B3" t="str">
            <v>值</v>
          </cell>
        </row>
      </sheetData>
      <sheetData sheetId="1723">
        <row r="3">
          <cell r="B3" t="str">
            <v>值</v>
          </cell>
        </row>
      </sheetData>
      <sheetData sheetId="1724">
        <row r="3">
          <cell r="B3" t="str">
            <v>值</v>
          </cell>
        </row>
      </sheetData>
      <sheetData sheetId="1725">
        <row r="3">
          <cell r="B3" t="str">
            <v>值</v>
          </cell>
        </row>
      </sheetData>
      <sheetData sheetId="1726">
        <row r="3">
          <cell r="B3" t="str">
            <v>值</v>
          </cell>
        </row>
      </sheetData>
      <sheetData sheetId="1727">
        <row r="3">
          <cell r="B3" t="str">
            <v>值</v>
          </cell>
        </row>
      </sheetData>
      <sheetData sheetId="1728">
        <row r="3">
          <cell r="B3" t="str">
            <v>值</v>
          </cell>
        </row>
      </sheetData>
      <sheetData sheetId="1729">
        <row r="3">
          <cell r="B3" t="str">
            <v>值</v>
          </cell>
        </row>
      </sheetData>
      <sheetData sheetId="1730">
        <row r="3">
          <cell r="B3" t="str">
            <v>值</v>
          </cell>
        </row>
      </sheetData>
      <sheetData sheetId="1731">
        <row r="3">
          <cell r="B3" t="str">
            <v>值</v>
          </cell>
        </row>
      </sheetData>
      <sheetData sheetId="1732">
        <row r="3">
          <cell r="B3" t="str">
            <v>值</v>
          </cell>
        </row>
      </sheetData>
      <sheetData sheetId="1733">
        <row r="3">
          <cell r="B3" t="str">
            <v>值</v>
          </cell>
        </row>
      </sheetData>
      <sheetData sheetId="1734">
        <row r="3">
          <cell r="B3" t="str">
            <v>值</v>
          </cell>
        </row>
      </sheetData>
      <sheetData sheetId="1735">
        <row r="3">
          <cell r="B3" t="str">
            <v>值</v>
          </cell>
        </row>
      </sheetData>
      <sheetData sheetId="1736">
        <row r="3">
          <cell r="B3" t="str">
            <v>值</v>
          </cell>
        </row>
      </sheetData>
      <sheetData sheetId="1737">
        <row r="3">
          <cell r="B3" t="str">
            <v>值</v>
          </cell>
        </row>
      </sheetData>
      <sheetData sheetId="1738">
        <row r="3">
          <cell r="B3" t="str">
            <v>值</v>
          </cell>
        </row>
      </sheetData>
      <sheetData sheetId="1739">
        <row r="3">
          <cell r="B3" t="str">
            <v>值</v>
          </cell>
        </row>
      </sheetData>
      <sheetData sheetId="1740">
        <row r="3">
          <cell r="B3" t="str">
            <v>值</v>
          </cell>
        </row>
      </sheetData>
      <sheetData sheetId="1741">
        <row r="3">
          <cell r="B3" t="str">
            <v>值</v>
          </cell>
        </row>
      </sheetData>
      <sheetData sheetId="1742">
        <row r="3">
          <cell r="B3" t="str">
            <v>值</v>
          </cell>
        </row>
      </sheetData>
      <sheetData sheetId="1743">
        <row r="3">
          <cell r="B3" t="str">
            <v>值</v>
          </cell>
        </row>
      </sheetData>
      <sheetData sheetId="1744">
        <row r="3">
          <cell r="B3" t="str">
            <v>值</v>
          </cell>
        </row>
      </sheetData>
      <sheetData sheetId="1745">
        <row r="3">
          <cell r="B3" t="str">
            <v>值</v>
          </cell>
        </row>
      </sheetData>
      <sheetData sheetId="1746">
        <row r="3">
          <cell r="B3" t="str">
            <v>值</v>
          </cell>
        </row>
      </sheetData>
      <sheetData sheetId="1747">
        <row r="3">
          <cell r="B3" t="str">
            <v>值</v>
          </cell>
        </row>
      </sheetData>
      <sheetData sheetId="1748">
        <row r="3">
          <cell r="B3" t="str">
            <v>值</v>
          </cell>
        </row>
      </sheetData>
      <sheetData sheetId="1749">
        <row r="3">
          <cell r="B3" t="str">
            <v>值</v>
          </cell>
        </row>
      </sheetData>
      <sheetData sheetId="1750">
        <row r="3">
          <cell r="B3" t="str">
            <v>值</v>
          </cell>
        </row>
      </sheetData>
      <sheetData sheetId="1751">
        <row r="3">
          <cell r="B3" t="str">
            <v>值</v>
          </cell>
        </row>
      </sheetData>
      <sheetData sheetId="1752">
        <row r="3">
          <cell r="B3" t="str">
            <v>值</v>
          </cell>
        </row>
      </sheetData>
      <sheetData sheetId="1753">
        <row r="3">
          <cell r="B3" t="str">
            <v>值</v>
          </cell>
        </row>
      </sheetData>
      <sheetData sheetId="1754">
        <row r="3">
          <cell r="B3" t="str">
            <v>值</v>
          </cell>
        </row>
      </sheetData>
      <sheetData sheetId="1755">
        <row r="3">
          <cell r="B3" t="str">
            <v>值</v>
          </cell>
        </row>
      </sheetData>
      <sheetData sheetId="1756">
        <row r="3">
          <cell r="B3" t="str">
            <v>值</v>
          </cell>
        </row>
      </sheetData>
      <sheetData sheetId="1757">
        <row r="3">
          <cell r="B3" t="str">
            <v>值</v>
          </cell>
        </row>
      </sheetData>
      <sheetData sheetId="1758">
        <row r="3">
          <cell r="B3" t="str">
            <v>值</v>
          </cell>
        </row>
      </sheetData>
      <sheetData sheetId="1759">
        <row r="3">
          <cell r="B3" t="str">
            <v>值</v>
          </cell>
        </row>
      </sheetData>
      <sheetData sheetId="1760">
        <row r="3">
          <cell r="B3" t="str">
            <v>值</v>
          </cell>
        </row>
      </sheetData>
      <sheetData sheetId="1761">
        <row r="3">
          <cell r="B3" t="str">
            <v>值</v>
          </cell>
        </row>
      </sheetData>
      <sheetData sheetId="1762">
        <row r="3">
          <cell r="B3" t="str">
            <v>值</v>
          </cell>
        </row>
      </sheetData>
      <sheetData sheetId="1763">
        <row r="3">
          <cell r="B3" t="str">
            <v>值</v>
          </cell>
        </row>
      </sheetData>
      <sheetData sheetId="1764">
        <row r="3">
          <cell r="B3" t="str">
            <v>值</v>
          </cell>
        </row>
      </sheetData>
      <sheetData sheetId="1765">
        <row r="3">
          <cell r="B3" t="str">
            <v>值</v>
          </cell>
        </row>
      </sheetData>
      <sheetData sheetId="1766">
        <row r="3">
          <cell r="B3" t="str">
            <v>值</v>
          </cell>
        </row>
      </sheetData>
      <sheetData sheetId="1767">
        <row r="3">
          <cell r="B3" t="str">
            <v>值</v>
          </cell>
        </row>
      </sheetData>
      <sheetData sheetId="1768">
        <row r="3">
          <cell r="B3" t="str">
            <v>值</v>
          </cell>
        </row>
      </sheetData>
      <sheetData sheetId="1769">
        <row r="3">
          <cell r="B3" t="str">
            <v>值</v>
          </cell>
        </row>
      </sheetData>
      <sheetData sheetId="1770">
        <row r="3">
          <cell r="B3" t="str">
            <v>值</v>
          </cell>
        </row>
      </sheetData>
      <sheetData sheetId="1771">
        <row r="3">
          <cell r="B3" t="str">
            <v>值</v>
          </cell>
        </row>
      </sheetData>
      <sheetData sheetId="1772">
        <row r="3">
          <cell r="B3" t="str">
            <v>值</v>
          </cell>
        </row>
      </sheetData>
      <sheetData sheetId="1773">
        <row r="3">
          <cell r="B3" t="str">
            <v>值</v>
          </cell>
        </row>
      </sheetData>
      <sheetData sheetId="1774">
        <row r="3">
          <cell r="B3" t="str">
            <v>值</v>
          </cell>
        </row>
      </sheetData>
      <sheetData sheetId="1775">
        <row r="3">
          <cell r="B3" t="str">
            <v>值</v>
          </cell>
        </row>
      </sheetData>
      <sheetData sheetId="1776">
        <row r="3">
          <cell r="B3" t="str">
            <v>值</v>
          </cell>
        </row>
      </sheetData>
      <sheetData sheetId="1777">
        <row r="3">
          <cell r="B3" t="str">
            <v>值</v>
          </cell>
        </row>
      </sheetData>
      <sheetData sheetId="1778">
        <row r="3">
          <cell r="B3" t="str">
            <v>值</v>
          </cell>
        </row>
      </sheetData>
      <sheetData sheetId="1779">
        <row r="3">
          <cell r="B3" t="str">
            <v>值</v>
          </cell>
        </row>
      </sheetData>
      <sheetData sheetId="1780">
        <row r="3">
          <cell r="B3" t="str">
            <v>值</v>
          </cell>
        </row>
      </sheetData>
      <sheetData sheetId="1781">
        <row r="3">
          <cell r="B3" t="str">
            <v>值</v>
          </cell>
        </row>
      </sheetData>
      <sheetData sheetId="1782">
        <row r="3">
          <cell r="B3" t="str">
            <v>值</v>
          </cell>
        </row>
      </sheetData>
      <sheetData sheetId="1783">
        <row r="3">
          <cell r="B3" t="str">
            <v>值</v>
          </cell>
        </row>
      </sheetData>
      <sheetData sheetId="1784">
        <row r="3">
          <cell r="B3" t="str">
            <v>值</v>
          </cell>
        </row>
      </sheetData>
      <sheetData sheetId="1785">
        <row r="3">
          <cell r="B3" t="str">
            <v>值</v>
          </cell>
        </row>
      </sheetData>
      <sheetData sheetId="1786">
        <row r="3">
          <cell r="B3" t="str">
            <v>值</v>
          </cell>
        </row>
      </sheetData>
      <sheetData sheetId="1787">
        <row r="3">
          <cell r="B3" t="str">
            <v>值</v>
          </cell>
        </row>
      </sheetData>
      <sheetData sheetId="1788">
        <row r="3">
          <cell r="B3" t="str">
            <v>值</v>
          </cell>
        </row>
      </sheetData>
      <sheetData sheetId="1789">
        <row r="3">
          <cell r="B3" t="str">
            <v>值</v>
          </cell>
        </row>
      </sheetData>
      <sheetData sheetId="1790">
        <row r="3">
          <cell r="B3" t="str">
            <v>值</v>
          </cell>
        </row>
      </sheetData>
      <sheetData sheetId="1791">
        <row r="3">
          <cell r="B3" t="str">
            <v>值</v>
          </cell>
        </row>
      </sheetData>
      <sheetData sheetId="1792">
        <row r="3">
          <cell r="B3" t="str">
            <v>值</v>
          </cell>
        </row>
      </sheetData>
      <sheetData sheetId="1793">
        <row r="3">
          <cell r="B3" t="str">
            <v>值</v>
          </cell>
        </row>
      </sheetData>
      <sheetData sheetId="1794">
        <row r="3">
          <cell r="B3" t="str">
            <v>值</v>
          </cell>
        </row>
      </sheetData>
      <sheetData sheetId="1795">
        <row r="3">
          <cell r="B3" t="str">
            <v>值</v>
          </cell>
        </row>
      </sheetData>
      <sheetData sheetId="1796">
        <row r="3">
          <cell r="B3" t="str">
            <v>值</v>
          </cell>
        </row>
      </sheetData>
      <sheetData sheetId="1797">
        <row r="3">
          <cell r="B3" t="str">
            <v>值</v>
          </cell>
        </row>
      </sheetData>
      <sheetData sheetId="1798">
        <row r="3">
          <cell r="B3" t="str">
            <v>值</v>
          </cell>
        </row>
      </sheetData>
      <sheetData sheetId="1799">
        <row r="3">
          <cell r="B3" t="str">
            <v>值</v>
          </cell>
        </row>
      </sheetData>
      <sheetData sheetId="1800">
        <row r="3">
          <cell r="B3" t="str">
            <v>值</v>
          </cell>
        </row>
      </sheetData>
      <sheetData sheetId="1801">
        <row r="3">
          <cell r="B3" t="str">
            <v>值</v>
          </cell>
        </row>
      </sheetData>
      <sheetData sheetId="1802">
        <row r="3">
          <cell r="B3" t="str">
            <v>值</v>
          </cell>
        </row>
      </sheetData>
      <sheetData sheetId="1803">
        <row r="3">
          <cell r="B3" t="str">
            <v>值</v>
          </cell>
        </row>
      </sheetData>
      <sheetData sheetId="1804">
        <row r="3">
          <cell r="B3" t="str">
            <v>值</v>
          </cell>
        </row>
      </sheetData>
      <sheetData sheetId="1805">
        <row r="3">
          <cell r="B3" t="str">
            <v>值</v>
          </cell>
        </row>
      </sheetData>
      <sheetData sheetId="1806">
        <row r="3">
          <cell r="B3" t="str">
            <v>值</v>
          </cell>
        </row>
      </sheetData>
      <sheetData sheetId="1807">
        <row r="3">
          <cell r="B3" t="str">
            <v>值</v>
          </cell>
        </row>
      </sheetData>
      <sheetData sheetId="1808">
        <row r="3">
          <cell r="B3" t="str">
            <v>值</v>
          </cell>
        </row>
      </sheetData>
      <sheetData sheetId="1809">
        <row r="3">
          <cell r="B3" t="str">
            <v>值</v>
          </cell>
        </row>
      </sheetData>
      <sheetData sheetId="1810">
        <row r="3">
          <cell r="B3" t="str">
            <v>值</v>
          </cell>
        </row>
      </sheetData>
      <sheetData sheetId="1811">
        <row r="3">
          <cell r="B3" t="str">
            <v>值</v>
          </cell>
        </row>
      </sheetData>
      <sheetData sheetId="1812">
        <row r="3">
          <cell r="B3" t="str">
            <v>值</v>
          </cell>
        </row>
      </sheetData>
      <sheetData sheetId="1813">
        <row r="3">
          <cell r="B3" t="str">
            <v>值</v>
          </cell>
        </row>
      </sheetData>
      <sheetData sheetId="1814">
        <row r="3">
          <cell r="B3" t="str">
            <v>值</v>
          </cell>
        </row>
      </sheetData>
      <sheetData sheetId="1815">
        <row r="3">
          <cell r="B3" t="str">
            <v>值</v>
          </cell>
        </row>
      </sheetData>
      <sheetData sheetId="1816">
        <row r="3">
          <cell r="B3" t="str">
            <v>值</v>
          </cell>
        </row>
      </sheetData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/>
      <sheetData sheetId="1836">
        <row r="3">
          <cell r="B3" t="str">
            <v>值</v>
          </cell>
        </row>
      </sheetData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>
        <row r="3">
          <cell r="B3" t="str">
            <v>值</v>
          </cell>
        </row>
      </sheetData>
      <sheetData sheetId="1846">
        <row r="3">
          <cell r="B3" t="str">
            <v>值</v>
          </cell>
        </row>
      </sheetData>
      <sheetData sheetId="1847">
        <row r="3">
          <cell r="B3" t="str">
            <v>值</v>
          </cell>
        </row>
      </sheetData>
      <sheetData sheetId="1848">
        <row r="3">
          <cell r="B3" t="str">
            <v>值</v>
          </cell>
        </row>
      </sheetData>
      <sheetData sheetId="1849">
        <row r="3">
          <cell r="B3" t="str">
            <v>值</v>
          </cell>
        </row>
      </sheetData>
      <sheetData sheetId="1850">
        <row r="3">
          <cell r="B3" t="str">
            <v>值</v>
          </cell>
        </row>
      </sheetData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>
        <row r="3">
          <cell r="B3" t="str">
            <v>值</v>
          </cell>
        </row>
      </sheetData>
      <sheetData sheetId="1865">
        <row r="3">
          <cell r="B3" t="str">
            <v>值</v>
          </cell>
        </row>
      </sheetData>
      <sheetData sheetId="1866">
        <row r="3">
          <cell r="B3" t="str">
            <v>值</v>
          </cell>
        </row>
      </sheetData>
      <sheetData sheetId="1867">
        <row r="3">
          <cell r="B3" t="str">
            <v>值</v>
          </cell>
        </row>
      </sheetData>
      <sheetData sheetId="1868">
        <row r="3">
          <cell r="B3" t="str">
            <v>值</v>
          </cell>
        </row>
      </sheetData>
      <sheetData sheetId="1869">
        <row r="3">
          <cell r="B3" t="str">
            <v>值</v>
          </cell>
        </row>
      </sheetData>
      <sheetData sheetId="1870">
        <row r="3">
          <cell r="B3" t="str">
            <v>值</v>
          </cell>
        </row>
      </sheetData>
      <sheetData sheetId="1871">
        <row r="3">
          <cell r="B3" t="str">
            <v>值</v>
          </cell>
        </row>
      </sheetData>
      <sheetData sheetId="1872">
        <row r="3">
          <cell r="B3" t="str">
            <v>值</v>
          </cell>
        </row>
      </sheetData>
      <sheetData sheetId="1873">
        <row r="3">
          <cell r="B3" t="str">
            <v>值</v>
          </cell>
        </row>
      </sheetData>
      <sheetData sheetId="1874">
        <row r="3">
          <cell r="B3" t="str">
            <v>值</v>
          </cell>
        </row>
      </sheetData>
      <sheetData sheetId="1875">
        <row r="3">
          <cell r="B3" t="str">
            <v>值</v>
          </cell>
        </row>
      </sheetData>
      <sheetData sheetId="1876">
        <row r="3">
          <cell r="B3" t="str">
            <v>值</v>
          </cell>
        </row>
      </sheetData>
      <sheetData sheetId="1877">
        <row r="3">
          <cell r="B3" t="str">
            <v>值</v>
          </cell>
        </row>
      </sheetData>
      <sheetData sheetId="1878">
        <row r="3">
          <cell r="B3" t="str">
            <v>值</v>
          </cell>
        </row>
      </sheetData>
      <sheetData sheetId="1879">
        <row r="3">
          <cell r="B3" t="str">
            <v>值</v>
          </cell>
        </row>
      </sheetData>
      <sheetData sheetId="1880">
        <row r="3">
          <cell r="B3" t="str">
            <v>值</v>
          </cell>
        </row>
      </sheetData>
      <sheetData sheetId="1881">
        <row r="3">
          <cell r="B3" t="str">
            <v>值</v>
          </cell>
        </row>
      </sheetData>
      <sheetData sheetId="1882">
        <row r="3">
          <cell r="B3" t="str">
            <v>值</v>
          </cell>
        </row>
      </sheetData>
      <sheetData sheetId="1883">
        <row r="3">
          <cell r="B3" t="str">
            <v>值</v>
          </cell>
        </row>
      </sheetData>
      <sheetData sheetId="1884">
        <row r="3">
          <cell r="B3" t="str">
            <v>值</v>
          </cell>
        </row>
      </sheetData>
      <sheetData sheetId="1885">
        <row r="3">
          <cell r="B3" t="str">
            <v>值</v>
          </cell>
        </row>
      </sheetData>
      <sheetData sheetId="1886">
        <row r="3">
          <cell r="B3" t="str">
            <v>值</v>
          </cell>
        </row>
      </sheetData>
      <sheetData sheetId="1887">
        <row r="3">
          <cell r="B3" t="str">
            <v>值</v>
          </cell>
        </row>
      </sheetData>
      <sheetData sheetId="1888">
        <row r="3">
          <cell r="B3" t="str">
            <v>值</v>
          </cell>
        </row>
      </sheetData>
      <sheetData sheetId="1889">
        <row r="3">
          <cell r="B3" t="str">
            <v>值</v>
          </cell>
        </row>
      </sheetData>
      <sheetData sheetId="1890">
        <row r="3">
          <cell r="B3" t="str">
            <v>值</v>
          </cell>
        </row>
      </sheetData>
      <sheetData sheetId="1891">
        <row r="3">
          <cell r="B3" t="str">
            <v>值</v>
          </cell>
        </row>
      </sheetData>
      <sheetData sheetId="1892">
        <row r="3">
          <cell r="B3" t="str">
            <v>值</v>
          </cell>
        </row>
      </sheetData>
      <sheetData sheetId="1893">
        <row r="3">
          <cell r="B3" t="str">
            <v>值</v>
          </cell>
        </row>
      </sheetData>
      <sheetData sheetId="1894">
        <row r="3">
          <cell r="B3" t="str">
            <v>值</v>
          </cell>
        </row>
      </sheetData>
      <sheetData sheetId="1895">
        <row r="3">
          <cell r="B3" t="str">
            <v>值</v>
          </cell>
        </row>
      </sheetData>
      <sheetData sheetId="1896">
        <row r="3">
          <cell r="B3" t="str">
            <v>值</v>
          </cell>
        </row>
      </sheetData>
      <sheetData sheetId="1897">
        <row r="3">
          <cell r="B3" t="str">
            <v>值</v>
          </cell>
        </row>
      </sheetData>
      <sheetData sheetId="1898">
        <row r="3">
          <cell r="B3" t="str">
            <v>值</v>
          </cell>
        </row>
      </sheetData>
      <sheetData sheetId="1899">
        <row r="3">
          <cell r="B3" t="str">
            <v>值</v>
          </cell>
        </row>
      </sheetData>
      <sheetData sheetId="1900">
        <row r="3">
          <cell r="B3" t="str">
            <v>值</v>
          </cell>
        </row>
      </sheetData>
      <sheetData sheetId="1901">
        <row r="3">
          <cell r="B3" t="str">
            <v>值</v>
          </cell>
        </row>
      </sheetData>
      <sheetData sheetId="1902">
        <row r="3">
          <cell r="B3" t="str">
            <v>值</v>
          </cell>
        </row>
      </sheetData>
      <sheetData sheetId="1903">
        <row r="3">
          <cell r="B3" t="str">
            <v>值</v>
          </cell>
        </row>
      </sheetData>
      <sheetData sheetId="1904">
        <row r="3">
          <cell r="B3" t="str">
            <v>值</v>
          </cell>
        </row>
      </sheetData>
      <sheetData sheetId="1905">
        <row r="3">
          <cell r="B3" t="str">
            <v>值</v>
          </cell>
        </row>
      </sheetData>
      <sheetData sheetId="1906">
        <row r="3">
          <cell r="B3" t="str">
            <v>值</v>
          </cell>
        </row>
      </sheetData>
      <sheetData sheetId="1907">
        <row r="3">
          <cell r="B3" t="str">
            <v>值</v>
          </cell>
        </row>
      </sheetData>
      <sheetData sheetId="1908">
        <row r="3">
          <cell r="B3" t="str">
            <v>值</v>
          </cell>
        </row>
      </sheetData>
      <sheetData sheetId="1909">
        <row r="3">
          <cell r="B3" t="str">
            <v>值</v>
          </cell>
        </row>
      </sheetData>
      <sheetData sheetId="1910">
        <row r="3">
          <cell r="B3" t="str">
            <v>值</v>
          </cell>
        </row>
      </sheetData>
      <sheetData sheetId="1911">
        <row r="3">
          <cell r="B3" t="str">
            <v>值</v>
          </cell>
        </row>
      </sheetData>
      <sheetData sheetId="1912">
        <row r="3">
          <cell r="B3" t="str">
            <v>值</v>
          </cell>
        </row>
      </sheetData>
      <sheetData sheetId="1913">
        <row r="3">
          <cell r="B3" t="str">
            <v>值</v>
          </cell>
        </row>
      </sheetData>
      <sheetData sheetId="1914">
        <row r="3">
          <cell r="B3" t="str">
            <v>值</v>
          </cell>
        </row>
      </sheetData>
      <sheetData sheetId="1915">
        <row r="3">
          <cell r="B3" t="str">
            <v>值</v>
          </cell>
        </row>
      </sheetData>
      <sheetData sheetId="1916">
        <row r="3">
          <cell r="B3" t="str">
            <v>值</v>
          </cell>
        </row>
      </sheetData>
      <sheetData sheetId="1917">
        <row r="3">
          <cell r="B3" t="str">
            <v>值</v>
          </cell>
        </row>
      </sheetData>
      <sheetData sheetId="1918">
        <row r="3">
          <cell r="B3" t="str">
            <v>值</v>
          </cell>
        </row>
      </sheetData>
      <sheetData sheetId="1919">
        <row r="3">
          <cell r="B3" t="str">
            <v>值</v>
          </cell>
        </row>
      </sheetData>
      <sheetData sheetId="1920">
        <row r="3">
          <cell r="B3" t="str">
            <v>值</v>
          </cell>
        </row>
      </sheetData>
      <sheetData sheetId="1921">
        <row r="3">
          <cell r="B3" t="str">
            <v>值</v>
          </cell>
        </row>
      </sheetData>
      <sheetData sheetId="1922">
        <row r="3">
          <cell r="B3" t="str">
            <v>值</v>
          </cell>
        </row>
      </sheetData>
      <sheetData sheetId="1923">
        <row r="3">
          <cell r="B3" t="str">
            <v>值</v>
          </cell>
        </row>
      </sheetData>
      <sheetData sheetId="1924">
        <row r="3">
          <cell r="B3" t="str">
            <v>值</v>
          </cell>
        </row>
      </sheetData>
      <sheetData sheetId="1925">
        <row r="3">
          <cell r="B3" t="str">
            <v>值</v>
          </cell>
        </row>
      </sheetData>
      <sheetData sheetId="1926">
        <row r="3">
          <cell r="B3" t="str">
            <v>值</v>
          </cell>
        </row>
      </sheetData>
      <sheetData sheetId="1927">
        <row r="3">
          <cell r="B3" t="str">
            <v>值</v>
          </cell>
        </row>
      </sheetData>
      <sheetData sheetId="1928">
        <row r="3">
          <cell r="B3" t="str">
            <v>值</v>
          </cell>
        </row>
      </sheetData>
      <sheetData sheetId="1929">
        <row r="3">
          <cell r="B3" t="str">
            <v>值</v>
          </cell>
        </row>
      </sheetData>
      <sheetData sheetId="1930">
        <row r="3">
          <cell r="B3" t="str">
            <v>值</v>
          </cell>
        </row>
      </sheetData>
      <sheetData sheetId="1931">
        <row r="3">
          <cell r="B3" t="str">
            <v>值</v>
          </cell>
        </row>
      </sheetData>
      <sheetData sheetId="1932">
        <row r="3">
          <cell r="B3" t="str">
            <v>值</v>
          </cell>
        </row>
      </sheetData>
      <sheetData sheetId="1933">
        <row r="3">
          <cell r="B3" t="str">
            <v>值</v>
          </cell>
        </row>
      </sheetData>
      <sheetData sheetId="1934">
        <row r="3">
          <cell r="B3" t="str">
            <v>值</v>
          </cell>
        </row>
      </sheetData>
      <sheetData sheetId="1935">
        <row r="3">
          <cell r="B3" t="str">
            <v>值</v>
          </cell>
        </row>
      </sheetData>
      <sheetData sheetId="1936">
        <row r="3">
          <cell r="B3" t="str">
            <v>值</v>
          </cell>
        </row>
      </sheetData>
      <sheetData sheetId="1937">
        <row r="3">
          <cell r="B3" t="str">
            <v>值</v>
          </cell>
        </row>
      </sheetData>
      <sheetData sheetId="1938">
        <row r="3">
          <cell r="B3" t="str">
            <v>值</v>
          </cell>
        </row>
      </sheetData>
      <sheetData sheetId="1939">
        <row r="3">
          <cell r="B3" t="str">
            <v>值</v>
          </cell>
        </row>
      </sheetData>
      <sheetData sheetId="1940">
        <row r="3">
          <cell r="B3" t="str">
            <v>值</v>
          </cell>
        </row>
      </sheetData>
      <sheetData sheetId="1941">
        <row r="3">
          <cell r="B3" t="str">
            <v>值</v>
          </cell>
        </row>
      </sheetData>
      <sheetData sheetId="1942">
        <row r="3">
          <cell r="B3" t="str">
            <v>值</v>
          </cell>
        </row>
      </sheetData>
      <sheetData sheetId="1943">
        <row r="3">
          <cell r="B3" t="str">
            <v>值</v>
          </cell>
        </row>
      </sheetData>
      <sheetData sheetId="1944">
        <row r="3">
          <cell r="B3" t="str">
            <v>值</v>
          </cell>
        </row>
      </sheetData>
      <sheetData sheetId="1945">
        <row r="3">
          <cell r="B3" t="str">
            <v>值</v>
          </cell>
        </row>
      </sheetData>
      <sheetData sheetId="1946">
        <row r="3">
          <cell r="B3" t="str">
            <v>值</v>
          </cell>
        </row>
      </sheetData>
      <sheetData sheetId="1947">
        <row r="3">
          <cell r="B3" t="str">
            <v>值</v>
          </cell>
        </row>
      </sheetData>
      <sheetData sheetId="1948">
        <row r="3">
          <cell r="B3" t="str">
            <v>值</v>
          </cell>
        </row>
      </sheetData>
      <sheetData sheetId="1949">
        <row r="3">
          <cell r="B3" t="str">
            <v>值</v>
          </cell>
        </row>
      </sheetData>
      <sheetData sheetId="1950">
        <row r="3">
          <cell r="B3" t="str">
            <v>值</v>
          </cell>
        </row>
      </sheetData>
      <sheetData sheetId="1951">
        <row r="3">
          <cell r="B3" t="str">
            <v>值</v>
          </cell>
        </row>
      </sheetData>
      <sheetData sheetId="1952">
        <row r="3">
          <cell r="B3" t="str">
            <v>值</v>
          </cell>
        </row>
      </sheetData>
      <sheetData sheetId="1953">
        <row r="3">
          <cell r="B3" t="str">
            <v>值</v>
          </cell>
        </row>
      </sheetData>
      <sheetData sheetId="1954">
        <row r="3">
          <cell r="B3" t="str">
            <v>值</v>
          </cell>
        </row>
      </sheetData>
      <sheetData sheetId="1955">
        <row r="3">
          <cell r="B3" t="str">
            <v>值</v>
          </cell>
        </row>
      </sheetData>
      <sheetData sheetId="1956">
        <row r="3">
          <cell r="B3" t="str">
            <v>值</v>
          </cell>
        </row>
      </sheetData>
      <sheetData sheetId="1957">
        <row r="3">
          <cell r="B3" t="str">
            <v>值</v>
          </cell>
        </row>
      </sheetData>
      <sheetData sheetId="1958">
        <row r="3">
          <cell r="B3" t="str">
            <v>值</v>
          </cell>
        </row>
      </sheetData>
      <sheetData sheetId="1959">
        <row r="3">
          <cell r="B3" t="str">
            <v>值</v>
          </cell>
        </row>
      </sheetData>
      <sheetData sheetId="1960">
        <row r="3">
          <cell r="B3" t="str">
            <v>值</v>
          </cell>
        </row>
      </sheetData>
      <sheetData sheetId="1961">
        <row r="3">
          <cell r="B3" t="str">
            <v>值</v>
          </cell>
        </row>
      </sheetData>
      <sheetData sheetId="1962">
        <row r="3">
          <cell r="B3" t="str">
            <v>值</v>
          </cell>
        </row>
      </sheetData>
      <sheetData sheetId="1963">
        <row r="3">
          <cell r="B3" t="str">
            <v>值</v>
          </cell>
        </row>
      </sheetData>
      <sheetData sheetId="1964">
        <row r="3">
          <cell r="B3" t="str">
            <v>值</v>
          </cell>
        </row>
      </sheetData>
      <sheetData sheetId="1965">
        <row r="3">
          <cell r="B3" t="str">
            <v>值</v>
          </cell>
        </row>
      </sheetData>
      <sheetData sheetId="1966">
        <row r="3">
          <cell r="B3" t="str">
            <v>值</v>
          </cell>
        </row>
      </sheetData>
      <sheetData sheetId="1967">
        <row r="3">
          <cell r="B3" t="str">
            <v>值</v>
          </cell>
        </row>
      </sheetData>
      <sheetData sheetId="1968">
        <row r="3">
          <cell r="B3" t="str">
            <v>值</v>
          </cell>
        </row>
      </sheetData>
      <sheetData sheetId="1969">
        <row r="3">
          <cell r="B3" t="str">
            <v>值</v>
          </cell>
        </row>
      </sheetData>
      <sheetData sheetId="1970">
        <row r="3">
          <cell r="B3" t="str">
            <v>值</v>
          </cell>
        </row>
      </sheetData>
      <sheetData sheetId="1971">
        <row r="3">
          <cell r="B3" t="str">
            <v>值</v>
          </cell>
        </row>
      </sheetData>
      <sheetData sheetId="1972">
        <row r="3">
          <cell r="B3" t="str">
            <v>值</v>
          </cell>
        </row>
      </sheetData>
      <sheetData sheetId="1973">
        <row r="3">
          <cell r="B3" t="str">
            <v>值</v>
          </cell>
        </row>
      </sheetData>
      <sheetData sheetId="1974">
        <row r="3">
          <cell r="B3" t="str">
            <v>值</v>
          </cell>
        </row>
      </sheetData>
      <sheetData sheetId="1975">
        <row r="3">
          <cell r="B3" t="str">
            <v>值</v>
          </cell>
        </row>
      </sheetData>
      <sheetData sheetId="1976">
        <row r="3">
          <cell r="B3" t="str">
            <v>值</v>
          </cell>
        </row>
      </sheetData>
      <sheetData sheetId="1977">
        <row r="3">
          <cell r="B3" t="str">
            <v>值</v>
          </cell>
        </row>
      </sheetData>
      <sheetData sheetId="1978">
        <row r="3">
          <cell r="B3" t="str">
            <v>值</v>
          </cell>
        </row>
      </sheetData>
      <sheetData sheetId="1979">
        <row r="3">
          <cell r="B3" t="str">
            <v>值</v>
          </cell>
        </row>
      </sheetData>
      <sheetData sheetId="1980">
        <row r="3">
          <cell r="B3" t="str">
            <v>值</v>
          </cell>
        </row>
      </sheetData>
      <sheetData sheetId="1981">
        <row r="3">
          <cell r="B3" t="str">
            <v>值</v>
          </cell>
        </row>
      </sheetData>
      <sheetData sheetId="1982">
        <row r="3">
          <cell r="B3" t="str">
            <v>值</v>
          </cell>
        </row>
      </sheetData>
      <sheetData sheetId="1983">
        <row r="3">
          <cell r="B3" t="str">
            <v>值</v>
          </cell>
        </row>
      </sheetData>
      <sheetData sheetId="1984">
        <row r="3">
          <cell r="B3" t="str">
            <v>值</v>
          </cell>
        </row>
      </sheetData>
      <sheetData sheetId="1985">
        <row r="3">
          <cell r="B3" t="str">
            <v>值</v>
          </cell>
        </row>
      </sheetData>
      <sheetData sheetId="1986">
        <row r="3">
          <cell r="B3" t="str">
            <v>值</v>
          </cell>
        </row>
      </sheetData>
      <sheetData sheetId="1987">
        <row r="3">
          <cell r="B3" t="str">
            <v>值</v>
          </cell>
        </row>
      </sheetData>
      <sheetData sheetId="1988">
        <row r="3">
          <cell r="B3" t="str">
            <v>值</v>
          </cell>
        </row>
      </sheetData>
      <sheetData sheetId="1989">
        <row r="3">
          <cell r="B3" t="str">
            <v>值</v>
          </cell>
        </row>
      </sheetData>
      <sheetData sheetId="1990">
        <row r="3">
          <cell r="B3" t="str">
            <v>值</v>
          </cell>
        </row>
      </sheetData>
      <sheetData sheetId="1991">
        <row r="3">
          <cell r="B3" t="str">
            <v>值</v>
          </cell>
        </row>
      </sheetData>
      <sheetData sheetId="1992">
        <row r="3">
          <cell r="B3" t="str">
            <v>值</v>
          </cell>
        </row>
      </sheetData>
      <sheetData sheetId="1993">
        <row r="3">
          <cell r="B3" t="str">
            <v>值</v>
          </cell>
        </row>
      </sheetData>
      <sheetData sheetId="1994">
        <row r="3">
          <cell r="B3" t="str">
            <v>值</v>
          </cell>
        </row>
      </sheetData>
      <sheetData sheetId="1995">
        <row r="3">
          <cell r="B3" t="str">
            <v>值</v>
          </cell>
        </row>
      </sheetData>
      <sheetData sheetId="1996">
        <row r="3">
          <cell r="B3" t="str">
            <v>值</v>
          </cell>
        </row>
      </sheetData>
      <sheetData sheetId="1997">
        <row r="3">
          <cell r="B3" t="str">
            <v>值</v>
          </cell>
        </row>
      </sheetData>
      <sheetData sheetId="1998">
        <row r="3">
          <cell r="B3" t="str">
            <v>值</v>
          </cell>
        </row>
      </sheetData>
      <sheetData sheetId="1999">
        <row r="3">
          <cell r="B3" t="str">
            <v>值</v>
          </cell>
        </row>
      </sheetData>
      <sheetData sheetId="2000">
        <row r="3">
          <cell r="B3" t="str">
            <v>值</v>
          </cell>
        </row>
      </sheetData>
      <sheetData sheetId="2001">
        <row r="3">
          <cell r="B3" t="str">
            <v>值</v>
          </cell>
        </row>
      </sheetData>
      <sheetData sheetId="2002">
        <row r="3">
          <cell r="B3" t="str">
            <v>值</v>
          </cell>
        </row>
      </sheetData>
      <sheetData sheetId="2003">
        <row r="3">
          <cell r="B3" t="str">
            <v>值</v>
          </cell>
        </row>
      </sheetData>
      <sheetData sheetId="2004">
        <row r="3">
          <cell r="B3" t="str">
            <v>值</v>
          </cell>
        </row>
      </sheetData>
      <sheetData sheetId="2005">
        <row r="3">
          <cell r="B3" t="str">
            <v>值</v>
          </cell>
        </row>
      </sheetData>
      <sheetData sheetId="2006">
        <row r="3">
          <cell r="B3" t="str">
            <v>值</v>
          </cell>
        </row>
      </sheetData>
      <sheetData sheetId="2007">
        <row r="3">
          <cell r="B3" t="str">
            <v>值</v>
          </cell>
        </row>
      </sheetData>
      <sheetData sheetId="2008">
        <row r="3">
          <cell r="B3" t="str">
            <v>值</v>
          </cell>
        </row>
      </sheetData>
      <sheetData sheetId="2009">
        <row r="3">
          <cell r="B3" t="str">
            <v>值</v>
          </cell>
        </row>
      </sheetData>
      <sheetData sheetId="2010">
        <row r="3">
          <cell r="B3" t="str">
            <v>值</v>
          </cell>
        </row>
      </sheetData>
      <sheetData sheetId="2011">
        <row r="3">
          <cell r="B3" t="str">
            <v>值</v>
          </cell>
        </row>
      </sheetData>
      <sheetData sheetId="2012">
        <row r="3">
          <cell r="B3" t="str">
            <v>值</v>
          </cell>
        </row>
      </sheetData>
      <sheetData sheetId="2013">
        <row r="3">
          <cell r="B3" t="str">
            <v>值</v>
          </cell>
        </row>
      </sheetData>
      <sheetData sheetId="2014">
        <row r="3">
          <cell r="B3" t="str">
            <v>值</v>
          </cell>
        </row>
      </sheetData>
      <sheetData sheetId="2015">
        <row r="3">
          <cell r="B3" t="str">
            <v>值</v>
          </cell>
        </row>
      </sheetData>
      <sheetData sheetId="2016">
        <row r="3">
          <cell r="B3" t="str">
            <v>值</v>
          </cell>
        </row>
      </sheetData>
      <sheetData sheetId="2017">
        <row r="3">
          <cell r="B3" t="str">
            <v>值</v>
          </cell>
        </row>
      </sheetData>
      <sheetData sheetId="2018">
        <row r="3">
          <cell r="B3" t="str">
            <v>值</v>
          </cell>
        </row>
      </sheetData>
      <sheetData sheetId="2019">
        <row r="3">
          <cell r="B3" t="str">
            <v>值</v>
          </cell>
        </row>
      </sheetData>
      <sheetData sheetId="2020">
        <row r="3">
          <cell r="B3" t="str">
            <v>值</v>
          </cell>
        </row>
      </sheetData>
      <sheetData sheetId="2021">
        <row r="3">
          <cell r="B3" t="str">
            <v>值</v>
          </cell>
        </row>
      </sheetData>
      <sheetData sheetId="2022">
        <row r="3">
          <cell r="B3" t="str">
            <v>值</v>
          </cell>
        </row>
      </sheetData>
      <sheetData sheetId="2023">
        <row r="3">
          <cell r="B3" t="str">
            <v>值</v>
          </cell>
        </row>
      </sheetData>
      <sheetData sheetId="2024">
        <row r="3">
          <cell r="B3" t="str">
            <v>值</v>
          </cell>
        </row>
      </sheetData>
      <sheetData sheetId="2025">
        <row r="3">
          <cell r="B3" t="str">
            <v>值</v>
          </cell>
        </row>
      </sheetData>
      <sheetData sheetId="2026">
        <row r="3">
          <cell r="B3" t="str">
            <v>值</v>
          </cell>
        </row>
      </sheetData>
      <sheetData sheetId="2027">
        <row r="3">
          <cell r="B3" t="str">
            <v>值</v>
          </cell>
        </row>
      </sheetData>
      <sheetData sheetId="2028">
        <row r="3">
          <cell r="B3" t="str">
            <v>值</v>
          </cell>
        </row>
      </sheetData>
      <sheetData sheetId="2029">
        <row r="3">
          <cell r="B3" t="str">
            <v>值</v>
          </cell>
        </row>
      </sheetData>
      <sheetData sheetId="2030">
        <row r="3">
          <cell r="B3" t="str">
            <v>值</v>
          </cell>
        </row>
      </sheetData>
      <sheetData sheetId="2031">
        <row r="3">
          <cell r="B3" t="str">
            <v>值</v>
          </cell>
        </row>
      </sheetData>
      <sheetData sheetId="2032">
        <row r="3">
          <cell r="B3" t="str">
            <v>值</v>
          </cell>
        </row>
      </sheetData>
      <sheetData sheetId="2033">
        <row r="3">
          <cell r="B3" t="str">
            <v>值</v>
          </cell>
        </row>
      </sheetData>
      <sheetData sheetId="2034">
        <row r="3">
          <cell r="B3" t="str">
            <v>值</v>
          </cell>
        </row>
      </sheetData>
      <sheetData sheetId="2035">
        <row r="3">
          <cell r="B3" t="str">
            <v>值</v>
          </cell>
        </row>
      </sheetData>
      <sheetData sheetId="2036">
        <row r="3">
          <cell r="B3" t="str">
            <v>值</v>
          </cell>
        </row>
      </sheetData>
      <sheetData sheetId="2037">
        <row r="3">
          <cell r="B3" t="str">
            <v>值</v>
          </cell>
        </row>
      </sheetData>
      <sheetData sheetId="2038">
        <row r="3">
          <cell r="B3" t="str">
            <v>值</v>
          </cell>
        </row>
      </sheetData>
      <sheetData sheetId="2039">
        <row r="3">
          <cell r="B3" t="str">
            <v>值</v>
          </cell>
        </row>
      </sheetData>
      <sheetData sheetId="2040">
        <row r="3">
          <cell r="B3" t="str">
            <v>值</v>
          </cell>
        </row>
      </sheetData>
      <sheetData sheetId="2041">
        <row r="3">
          <cell r="B3" t="str">
            <v>值</v>
          </cell>
        </row>
      </sheetData>
      <sheetData sheetId="2042">
        <row r="3">
          <cell r="B3" t="str">
            <v>值</v>
          </cell>
        </row>
      </sheetData>
      <sheetData sheetId="2043">
        <row r="3">
          <cell r="B3" t="str">
            <v>值</v>
          </cell>
        </row>
      </sheetData>
      <sheetData sheetId="2044">
        <row r="3">
          <cell r="B3" t="str">
            <v>值</v>
          </cell>
        </row>
      </sheetData>
      <sheetData sheetId="2045">
        <row r="3">
          <cell r="B3" t="str">
            <v>值</v>
          </cell>
        </row>
      </sheetData>
      <sheetData sheetId="2046">
        <row r="3">
          <cell r="B3" t="str">
            <v>值</v>
          </cell>
        </row>
      </sheetData>
      <sheetData sheetId="2047">
        <row r="3">
          <cell r="B3" t="str">
            <v>值</v>
          </cell>
        </row>
      </sheetData>
      <sheetData sheetId="2048">
        <row r="3">
          <cell r="B3" t="str">
            <v>值</v>
          </cell>
        </row>
      </sheetData>
      <sheetData sheetId="2049">
        <row r="3">
          <cell r="B3" t="str">
            <v>值</v>
          </cell>
        </row>
      </sheetData>
      <sheetData sheetId="2050">
        <row r="3">
          <cell r="B3" t="str">
            <v>值</v>
          </cell>
        </row>
      </sheetData>
      <sheetData sheetId="2051">
        <row r="3">
          <cell r="B3" t="str">
            <v>值</v>
          </cell>
        </row>
      </sheetData>
      <sheetData sheetId="2052">
        <row r="3">
          <cell r="B3" t="str">
            <v>值</v>
          </cell>
        </row>
      </sheetData>
      <sheetData sheetId="2053">
        <row r="3">
          <cell r="B3" t="str">
            <v>值</v>
          </cell>
        </row>
      </sheetData>
      <sheetData sheetId="2054">
        <row r="3">
          <cell r="B3" t="str">
            <v>值</v>
          </cell>
        </row>
      </sheetData>
      <sheetData sheetId="2055">
        <row r="3">
          <cell r="B3" t="str">
            <v>值</v>
          </cell>
        </row>
      </sheetData>
      <sheetData sheetId="2056">
        <row r="3">
          <cell r="B3" t="str">
            <v>值</v>
          </cell>
        </row>
      </sheetData>
      <sheetData sheetId="2057">
        <row r="3">
          <cell r="B3" t="str">
            <v>值</v>
          </cell>
        </row>
      </sheetData>
      <sheetData sheetId="2058">
        <row r="3">
          <cell r="B3" t="str">
            <v>值</v>
          </cell>
        </row>
      </sheetData>
      <sheetData sheetId="2059">
        <row r="3">
          <cell r="B3" t="str">
            <v>值</v>
          </cell>
        </row>
      </sheetData>
      <sheetData sheetId="2060">
        <row r="3">
          <cell r="B3" t="str">
            <v>值</v>
          </cell>
        </row>
      </sheetData>
      <sheetData sheetId="2061">
        <row r="3">
          <cell r="B3" t="str">
            <v>值</v>
          </cell>
        </row>
      </sheetData>
      <sheetData sheetId="2062">
        <row r="3">
          <cell r="B3" t="str">
            <v>值</v>
          </cell>
        </row>
      </sheetData>
      <sheetData sheetId="2063">
        <row r="3">
          <cell r="B3" t="str">
            <v>值</v>
          </cell>
        </row>
      </sheetData>
      <sheetData sheetId="2064">
        <row r="3">
          <cell r="B3" t="str">
            <v>值</v>
          </cell>
        </row>
      </sheetData>
      <sheetData sheetId="2065">
        <row r="3">
          <cell r="B3" t="str">
            <v>值</v>
          </cell>
        </row>
      </sheetData>
      <sheetData sheetId="2066">
        <row r="3">
          <cell r="B3" t="str">
            <v>值</v>
          </cell>
        </row>
      </sheetData>
      <sheetData sheetId="2067">
        <row r="3">
          <cell r="B3" t="str">
            <v>值</v>
          </cell>
        </row>
      </sheetData>
      <sheetData sheetId="2068">
        <row r="3">
          <cell r="B3" t="str">
            <v>值</v>
          </cell>
        </row>
      </sheetData>
      <sheetData sheetId="2069">
        <row r="3">
          <cell r="B3" t="str">
            <v>值</v>
          </cell>
        </row>
      </sheetData>
      <sheetData sheetId="2070">
        <row r="3">
          <cell r="B3" t="str">
            <v>值</v>
          </cell>
        </row>
      </sheetData>
      <sheetData sheetId="2071">
        <row r="3">
          <cell r="B3" t="str">
            <v>值</v>
          </cell>
        </row>
      </sheetData>
      <sheetData sheetId="2072">
        <row r="3">
          <cell r="B3" t="str">
            <v>值</v>
          </cell>
        </row>
      </sheetData>
      <sheetData sheetId="2073">
        <row r="3">
          <cell r="B3" t="str">
            <v>值</v>
          </cell>
        </row>
      </sheetData>
      <sheetData sheetId="2074">
        <row r="3">
          <cell r="B3" t="str">
            <v>值</v>
          </cell>
        </row>
      </sheetData>
      <sheetData sheetId="2075">
        <row r="3">
          <cell r="B3" t="str">
            <v>值</v>
          </cell>
        </row>
      </sheetData>
      <sheetData sheetId="2076">
        <row r="3">
          <cell r="B3" t="str">
            <v>值</v>
          </cell>
        </row>
      </sheetData>
      <sheetData sheetId="2077">
        <row r="3">
          <cell r="B3" t="str">
            <v>值</v>
          </cell>
        </row>
      </sheetData>
      <sheetData sheetId="2078">
        <row r="3">
          <cell r="B3" t="str">
            <v>值</v>
          </cell>
        </row>
      </sheetData>
      <sheetData sheetId="2079">
        <row r="3">
          <cell r="B3" t="str">
            <v>值</v>
          </cell>
        </row>
      </sheetData>
      <sheetData sheetId="2080">
        <row r="3">
          <cell r="B3" t="str">
            <v>值</v>
          </cell>
        </row>
      </sheetData>
      <sheetData sheetId="2081">
        <row r="3">
          <cell r="B3" t="str">
            <v>值</v>
          </cell>
        </row>
      </sheetData>
      <sheetData sheetId="2082">
        <row r="3">
          <cell r="B3" t="str">
            <v>值</v>
          </cell>
        </row>
      </sheetData>
      <sheetData sheetId="2083">
        <row r="3">
          <cell r="B3" t="str">
            <v>值</v>
          </cell>
        </row>
      </sheetData>
      <sheetData sheetId="2084">
        <row r="3">
          <cell r="B3" t="str">
            <v>值</v>
          </cell>
        </row>
      </sheetData>
      <sheetData sheetId="2085">
        <row r="3">
          <cell r="B3" t="str">
            <v>值</v>
          </cell>
        </row>
      </sheetData>
      <sheetData sheetId="2086">
        <row r="3">
          <cell r="B3" t="str">
            <v>值</v>
          </cell>
        </row>
      </sheetData>
      <sheetData sheetId="2087">
        <row r="3">
          <cell r="B3" t="str">
            <v>值</v>
          </cell>
        </row>
      </sheetData>
      <sheetData sheetId="2088">
        <row r="3">
          <cell r="B3" t="str">
            <v>值</v>
          </cell>
        </row>
      </sheetData>
      <sheetData sheetId="2089">
        <row r="3">
          <cell r="B3" t="str">
            <v>值</v>
          </cell>
        </row>
      </sheetData>
      <sheetData sheetId="2090">
        <row r="3">
          <cell r="B3" t="str">
            <v>值</v>
          </cell>
        </row>
      </sheetData>
      <sheetData sheetId="2091">
        <row r="3">
          <cell r="B3" t="str">
            <v>值</v>
          </cell>
        </row>
      </sheetData>
      <sheetData sheetId="2092">
        <row r="3">
          <cell r="B3" t="str">
            <v>值</v>
          </cell>
        </row>
      </sheetData>
      <sheetData sheetId="2093">
        <row r="3">
          <cell r="B3" t="str">
            <v>值</v>
          </cell>
        </row>
      </sheetData>
      <sheetData sheetId="2094">
        <row r="3">
          <cell r="B3" t="str">
            <v>值</v>
          </cell>
        </row>
      </sheetData>
      <sheetData sheetId="2095">
        <row r="3">
          <cell r="B3" t="str">
            <v>值</v>
          </cell>
        </row>
      </sheetData>
      <sheetData sheetId="2096">
        <row r="3">
          <cell r="B3" t="str">
            <v>值</v>
          </cell>
        </row>
      </sheetData>
      <sheetData sheetId="2097">
        <row r="3">
          <cell r="B3" t="str">
            <v>值</v>
          </cell>
        </row>
      </sheetData>
      <sheetData sheetId="2098">
        <row r="3">
          <cell r="B3" t="str">
            <v>值</v>
          </cell>
        </row>
      </sheetData>
      <sheetData sheetId="2099">
        <row r="3">
          <cell r="B3" t="str">
            <v>值</v>
          </cell>
        </row>
      </sheetData>
      <sheetData sheetId="2100">
        <row r="3">
          <cell r="B3" t="str">
            <v>值</v>
          </cell>
        </row>
      </sheetData>
      <sheetData sheetId="2101">
        <row r="3">
          <cell r="B3" t="str">
            <v>值</v>
          </cell>
        </row>
      </sheetData>
      <sheetData sheetId="2102">
        <row r="3">
          <cell r="B3" t="str">
            <v>值</v>
          </cell>
        </row>
      </sheetData>
      <sheetData sheetId="2103">
        <row r="3">
          <cell r="B3" t="str">
            <v>值</v>
          </cell>
        </row>
      </sheetData>
      <sheetData sheetId="2104">
        <row r="3">
          <cell r="B3" t="str">
            <v>值</v>
          </cell>
        </row>
      </sheetData>
      <sheetData sheetId="2105">
        <row r="3">
          <cell r="B3" t="str">
            <v>值</v>
          </cell>
        </row>
      </sheetData>
      <sheetData sheetId="2106">
        <row r="3">
          <cell r="B3" t="str">
            <v>值</v>
          </cell>
        </row>
      </sheetData>
      <sheetData sheetId="2107">
        <row r="3">
          <cell r="B3" t="str">
            <v>值</v>
          </cell>
        </row>
      </sheetData>
      <sheetData sheetId="2108">
        <row r="3">
          <cell r="B3" t="str">
            <v>值</v>
          </cell>
        </row>
      </sheetData>
      <sheetData sheetId="2109">
        <row r="3">
          <cell r="B3" t="str">
            <v>值</v>
          </cell>
        </row>
      </sheetData>
      <sheetData sheetId="2110">
        <row r="3">
          <cell r="B3" t="str">
            <v>值</v>
          </cell>
        </row>
      </sheetData>
      <sheetData sheetId="2111">
        <row r="3">
          <cell r="B3" t="str">
            <v>值</v>
          </cell>
        </row>
      </sheetData>
      <sheetData sheetId="2112">
        <row r="3">
          <cell r="B3" t="str">
            <v>值</v>
          </cell>
        </row>
      </sheetData>
      <sheetData sheetId="2113">
        <row r="3">
          <cell r="B3" t="str">
            <v>值</v>
          </cell>
        </row>
      </sheetData>
      <sheetData sheetId="2114">
        <row r="3">
          <cell r="B3" t="str">
            <v>值</v>
          </cell>
        </row>
      </sheetData>
      <sheetData sheetId="2115">
        <row r="3">
          <cell r="B3" t="str">
            <v>值</v>
          </cell>
        </row>
      </sheetData>
      <sheetData sheetId="2116">
        <row r="3">
          <cell r="B3" t="str">
            <v>值</v>
          </cell>
        </row>
      </sheetData>
      <sheetData sheetId="2117">
        <row r="3">
          <cell r="B3" t="str">
            <v>值</v>
          </cell>
        </row>
      </sheetData>
      <sheetData sheetId="2118">
        <row r="3">
          <cell r="B3" t="str">
            <v>值</v>
          </cell>
        </row>
      </sheetData>
      <sheetData sheetId="2119">
        <row r="3">
          <cell r="B3" t="str">
            <v>值</v>
          </cell>
        </row>
      </sheetData>
      <sheetData sheetId="2120">
        <row r="3">
          <cell r="B3" t="str">
            <v>值</v>
          </cell>
        </row>
      </sheetData>
      <sheetData sheetId="2121">
        <row r="3">
          <cell r="B3" t="str">
            <v>值</v>
          </cell>
        </row>
      </sheetData>
      <sheetData sheetId="2122">
        <row r="3">
          <cell r="B3" t="str">
            <v>值</v>
          </cell>
        </row>
      </sheetData>
      <sheetData sheetId="2123">
        <row r="3">
          <cell r="B3" t="str">
            <v>值</v>
          </cell>
        </row>
      </sheetData>
      <sheetData sheetId="2124">
        <row r="3">
          <cell r="B3" t="str">
            <v>值</v>
          </cell>
        </row>
      </sheetData>
      <sheetData sheetId="2125">
        <row r="3">
          <cell r="B3" t="str">
            <v>值</v>
          </cell>
        </row>
      </sheetData>
      <sheetData sheetId="2126">
        <row r="3">
          <cell r="B3" t="str">
            <v>值</v>
          </cell>
        </row>
      </sheetData>
      <sheetData sheetId="2127">
        <row r="3">
          <cell r="B3" t="str">
            <v>值</v>
          </cell>
        </row>
      </sheetData>
      <sheetData sheetId="2128">
        <row r="3">
          <cell r="B3" t="str">
            <v>值</v>
          </cell>
        </row>
      </sheetData>
      <sheetData sheetId="2129">
        <row r="3">
          <cell r="B3" t="str">
            <v>值</v>
          </cell>
        </row>
      </sheetData>
      <sheetData sheetId="2130">
        <row r="3">
          <cell r="B3" t="str">
            <v>值</v>
          </cell>
        </row>
      </sheetData>
      <sheetData sheetId="2131">
        <row r="3">
          <cell r="B3" t="str">
            <v>值</v>
          </cell>
        </row>
      </sheetData>
      <sheetData sheetId="2132">
        <row r="3">
          <cell r="B3" t="str">
            <v>值</v>
          </cell>
        </row>
      </sheetData>
      <sheetData sheetId="2133">
        <row r="3">
          <cell r="B3" t="str">
            <v>值</v>
          </cell>
        </row>
      </sheetData>
      <sheetData sheetId="2134">
        <row r="3">
          <cell r="B3" t="str">
            <v>值</v>
          </cell>
        </row>
      </sheetData>
      <sheetData sheetId="2135">
        <row r="3">
          <cell r="B3" t="str">
            <v>值</v>
          </cell>
        </row>
      </sheetData>
      <sheetData sheetId="2136">
        <row r="3">
          <cell r="B3" t="str">
            <v>值</v>
          </cell>
        </row>
      </sheetData>
      <sheetData sheetId="2137">
        <row r="3">
          <cell r="B3" t="str">
            <v>值</v>
          </cell>
        </row>
      </sheetData>
      <sheetData sheetId="2138">
        <row r="3">
          <cell r="B3" t="str">
            <v>值</v>
          </cell>
        </row>
      </sheetData>
      <sheetData sheetId="2139">
        <row r="3">
          <cell r="B3" t="str">
            <v>值</v>
          </cell>
        </row>
      </sheetData>
      <sheetData sheetId="2140">
        <row r="3">
          <cell r="B3" t="str">
            <v>值</v>
          </cell>
        </row>
      </sheetData>
      <sheetData sheetId="2141">
        <row r="3">
          <cell r="B3" t="str">
            <v>值</v>
          </cell>
        </row>
      </sheetData>
      <sheetData sheetId="2142">
        <row r="3">
          <cell r="B3" t="str">
            <v>值</v>
          </cell>
        </row>
      </sheetData>
      <sheetData sheetId="2143">
        <row r="3">
          <cell r="B3" t="str">
            <v>值</v>
          </cell>
        </row>
      </sheetData>
      <sheetData sheetId="2144">
        <row r="3">
          <cell r="B3" t="str">
            <v>值</v>
          </cell>
        </row>
      </sheetData>
      <sheetData sheetId="2145">
        <row r="3">
          <cell r="B3" t="str">
            <v>值</v>
          </cell>
        </row>
      </sheetData>
      <sheetData sheetId="2146">
        <row r="3">
          <cell r="B3" t="str">
            <v>值</v>
          </cell>
        </row>
      </sheetData>
      <sheetData sheetId="2147">
        <row r="3">
          <cell r="B3" t="str">
            <v>值</v>
          </cell>
        </row>
      </sheetData>
      <sheetData sheetId="2148">
        <row r="3">
          <cell r="B3" t="str">
            <v>值</v>
          </cell>
        </row>
      </sheetData>
      <sheetData sheetId="2149">
        <row r="3">
          <cell r="B3" t="str">
            <v>值</v>
          </cell>
        </row>
      </sheetData>
      <sheetData sheetId="2150">
        <row r="3">
          <cell r="B3" t="str">
            <v>值</v>
          </cell>
        </row>
      </sheetData>
      <sheetData sheetId="2151">
        <row r="3">
          <cell r="B3" t="str">
            <v>值</v>
          </cell>
        </row>
      </sheetData>
      <sheetData sheetId="2152">
        <row r="3">
          <cell r="B3" t="str">
            <v>值</v>
          </cell>
        </row>
      </sheetData>
      <sheetData sheetId="2153">
        <row r="3">
          <cell r="B3" t="str">
            <v>值</v>
          </cell>
        </row>
      </sheetData>
      <sheetData sheetId="2154">
        <row r="3">
          <cell r="B3" t="str">
            <v>值</v>
          </cell>
        </row>
      </sheetData>
      <sheetData sheetId="2155">
        <row r="3">
          <cell r="B3" t="str">
            <v>值</v>
          </cell>
        </row>
      </sheetData>
      <sheetData sheetId="2156">
        <row r="3">
          <cell r="B3" t="str">
            <v>值</v>
          </cell>
        </row>
      </sheetData>
      <sheetData sheetId="2157">
        <row r="3">
          <cell r="B3" t="str">
            <v>值</v>
          </cell>
        </row>
      </sheetData>
      <sheetData sheetId="2158">
        <row r="3">
          <cell r="B3" t="str">
            <v>值</v>
          </cell>
        </row>
      </sheetData>
      <sheetData sheetId="2159">
        <row r="3">
          <cell r="B3" t="str">
            <v>值</v>
          </cell>
        </row>
      </sheetData>
      <sheetData sheetId="2160">
        <row r="3">
          <cell r="B3" t="str">
            <v>值</v>
          </cell>
        </row>
      </sheetData>
      <sheetData sheetId="2161">
        <row r="3">
          <cell r="B3" t="str">
            <v>值</v>
          </cell>
        </row>
      </sheetData>
      <sheetData sheetId="2162">
        <row r="3">
          <cell r="B3" t="str">
            <v>值</v>
          </cell>
        </row>
      </sheetData>
      <sheetData sheetId="2163">
        <row r="3">
          <cell r="B3" t="str">
            <v>值</v>
          </cell>
        </row>
      </sheetData>
      <sheetData sheetId="2164">
        <row r="3">
          <cell r="B3" t="str">
            <v>值</v>
          </cell>
        </row>
      </sheetData>
      <sheetData sheetId="2165">
        <row r="3">
          <cell r="B3" t="str">
            <v>值</v>
          </cell>
        </row>
      </sheetData>
      <sheetData sheetId="2166">
        <row r="3">
          <cell r="B3" t="str">
            <v>值</v>
          </cell>
        </row>
      </sheetData>
      <sheetData sheetId="2167">
        <row r="3">
          <cell r="B3" t="str">
            <v>值</v>
          </cell>
        </row>
      </sheetData>
      <sheetData sheetId="2168">
        <row r="3">
          <cell r="B3" t="str">
            <v>值</v>
          </cell>
        </row>
      </sheetData>
      <sheetData sheetId="2169">
        <row r="3">
          <cell r="B3" t="str">
            <v>值</v>
          </cell>
        </row>
      </sheetData>
      <sheetData sheetId="2170">
        <row r="3">
          <cell r="B3" t="str">
            <v>值</v>
          </cell>
        </row>
      </sheetData>
      <sheetData sheetId="2171">
        <row r="3">
          <cell r="B3" t="str">
            <v>值</v>
          </cell>
        </row>
      </sheetData>
      <sheetData sheetId="2172">
        <row r="3">
          <cell r="B3" t="str">
            <v>值</v>
          </cell>
        </row>
      </sheetData>
      <sheetData sheetId="2173">
        <row r="3">
          <cell r="B3" t="str">
            <v>值</v>
          </cell>
        </row>
      </sheetData>
      <sheetData sheetId="2174">
        <row r="3">
          <cell r="B3" t="str">
            <v>值</v>
          </cell>
        </row>
      </sheetData>
      <sheetData sheetId="2175">
        <row r="3">
          <cell r="B3" t="str">
            <v>值</v>
          </cell>
        </row>
      </sheetData>
      <sheetData sheetId="2176">
        <row r="3">
          <cell r="B3" t="str">
            <v>值</v>
          </cell>
        </row>
      </sheetData>
      <sheetData sheetId="2177">
        <row r="3">
          <cell r="B3" t="str">
            <v>值</v>
          </cell>
        </row>
      </sheetData>
      <sheetData sheetId="2178">
        <row r="3">
          <cell r="B3" t="str">
            <v>值</v>
          </cell>
        </row>
      </sheetData>
      <sheetData sheetId="2179">
        <row r="3">
          <cell r="B3" t="str">
            <v>值</v>
          </cell>
        </row>
      </sheetData>
      <sheetData sheetId="2180">
        <row r="3">
          <cell r="B3" t="str">
            <v>值</v>
          </cell>
        </row>
      </sheetData>
      <sheetData sheetId="2181">
        <row r="3">
          <cell r="B3" t="str">
            <v>值</v>
          </cell>
        </row>
      </sheetData>
      <sheetData sheetId="2182">
        <row r="3">
          <cell r="B3" t="str">
            <v>值</v>
          </cell>
        </row>
      </sheetData>
      <sheetData sheetId="2183">
        <row r="3">
          <cell r="B3" t="str">
            <v>值</v>
          </cell>
        </row>
      </sheetData>
      <sheetData sheetId="2184">
        <row r="3">
          <cell r="B3" t="str">
            <v>值</v>
          </cell>
        </row>
      </sheetData>
      <sheetData sheetId="2185">
        <row r="3">
          <cell r="B3" t="str">
            <v>值</v>
          </cell>
        </row>
      </sheetData>
      <sheetData sheetId="2186">
        <row r="3">
          <cell r="B3" t="str">
            <v>值</v>
          </cell>
        </row>
      </sheetData>
      <sheetData sheetId="2187">
        <row r="3">
          <cell r="B3" t="str">
            <v>值</v>
          </cell>
        </row>
      </sheetData>
      <sheetData sheetId="2188">
        <row r="3">
          <cell r="B3" t="str">
            <v>值</v>
          </cell>
        </row>
      </sheetData>
      <sheetData sheetId="2189">
        <row r="3">
          <cell r="B3" t="str">
            <v>值</v>
          </cell>
        </row>
      </sheetData>
      <sheetData sheetId="2190">
        <row r="3">
          <cell r="B3" t="str">
            <v>值</v>
          </cell>
        </row>
      </sheetData>
      <sheetData sheetId="2191">
        <row r="3">
          <cell r="B3" t="str">
            <v>值</v>
          </cell>
        </row>
      </sheetData>
      <sheetData sheetId="2192">
        <row r="3">
          <cell r="B3" t="str">
            <v>值</v>
          </cell>
        </row>
      </sheetData>
      <sheetData sheetId="2193">
        <row r="3">
          <cell r="B3" t="str">
            <v>值</v>
          </cell>
        </row>
      </sheetData>
      <sheetData sheetId="2194">
        <row r="3">
          <cell r="B3" t="str">
            <v>值</v>
          </cell>
        </row>
      </sheetData>
      <sheetData sheetId="2195">
        <row r="3">
          <cell r="B3" t="str">
            <v>值</v>
          </cell>
        </row>
      </sheetData>
      <sheetData sheetId="2196">
        <row r="3">
          <cell r="B3" t="str">
            <v>值</v>
          </cell>
        </row>
      </sheetData>
      <sheetData sheetId="2197">
        <row r="3">
          <cell r="B3" t="str">
            <v>值</v>
          </cell>
        </row>
      </sheetData>
      <sheetData sheetId="2198">
        <row r="3">
          <cell r="B3" t="str">
            <v>值</v>
          </cell>
        </row>
      </sheetData>
      <sheetData sheetId="2199">
        <row r="3">
          <cell r="B3" t="str">
            <v>值</v>
          </cell>
        </row>
      </sheetData>
      <sheetData sheetId="2200">
        <row r="3">
          <cell r="B3" t="str">
            <v>值</v>
          </cell>
        </row>
      </sheetData>
      <sheetData sheetId="2201">
        <row r="3">
          <cell r="B3" t="str">
            <v>值</v>
          </cell>
        </row>
      </sheetData>
      <sheetData sheetId="2202">
        <row r="3">
          <cell r="B3" t="str">
            <v>值</v>
          </cell>
        </row>
      </sheetData>
      <sheetData sheetId="2203">
        <row r="3">
          <cell r="B3" t="str">
            <v>值</v>
          </cell>
        </row>
      </sheetData>
      <sheetData sheetId="2204">
        <row r="3">
          <cell r="B3" t="str">
            <v>值</v>
          </cell>
        </row>
      </sheetData>
      <sheetData sheetId="2205">
        <row r="3">
          <cell r="B3" t="str">
            <v>值</v>
          </cell>
        </row>
      </sheetData>
      <sheetData sheetId="2206">
        <row r="3">
          <cell r="B3" t="str">
            <v>值</v>
          </cell>
        </row>
      </sheetData>
      <sheetData sheetId="2207">
        <row r="3">
          <cell r="B3" t="str">
            <v>值</v>
          </cell>
        </row>
      </sheetData>
      <sheetData sheetId="2208">
        <row r="3">
          <cell r="B3" t="str">
            <v>值</v>
          </cell>
        </row>
      </sheetData>
      <sheetData sheetId="2209">
        <row r="3">
          <cell r="B3" t="str">
            <v>值</v>
          </cell>
        </row>
      </sheetData>
      <sheetData sheetId="2210">
        <row r="3">
          <cell r="B3" t="str">
            <v>值</v>
          </cell>
        </row>
      </sheetData>
      <sheetData sheetId="2211">
        <row r="3">
          <cell r="B3" t="str">
            <v>值</v>
          </cell>
        </row>
      </sheetData>
      <sheetData sheetId="2212">
        <row r="3">
          <cell r="B3" t="str">
            <v>值</v>
          </cell>
        </row>
      </sheetData>
      <sheetData sheetId="2213">
        <row r="3">
          <cell r="B3" t="str">
            <v>值</v>
          </cell>
        </row>
      </sheetData>
      <sheetData sheetId="2214">
        <row r="3">
          <cell r="B3" t="str">
            <v>值</v>
          </cell>
        </row>
      </sheetData>
      <sheetData sheetId="2215">
        <row r="3">
          <cell r="B3" t="str">
            <v>值</v>
          </cell>
        </row>
      </sheetData>
      <sheetData sheetId="2216">
        <row r="3">
          <cell r="B3" t="str">
            <v>值</v>
          </cell>
        </row>
      </sheetData>
      <sheetData sheetId="2217">
        <row r="3">
          <cell r="B3" t="str">
            <v>值</v>
          </cell>
        </row>
      </sheetData>
      <sheetData sheetId="2218">
        <row r="3">
          <cell r="B3" t="str">
            <v>值</v>
          </cell>
        </row>
      </sheetData>
      <sheetData sheetId="2219">
        <row r="3">
          <cell r="B3" t="str">
            <v>值</v>
          </cell>
        </row>
      </sheetData>
      <sheetData sheetId="2220">
        <row r="3">
          <cell r="B3" t="str">
            <v>值</v>
          </cell>
        </row>
      </sheetData>
      <sheetData sheetId="2221">
        <row r="3">
          <cell r="B3" t="str">
            <v>值</v>
          </cell>
        </row>
      </sheetData>
      <sheetData sheetId="2222">
        <row r="3">
          <cell r="B3" t="str">
            <v>值</v>
          </cell>
        </row>
      </sheetData>
      <sheetData sheetId="2223">
        <row r="3">
          <cell r="B3" t="str">
            <v>值</v>
          </cell>
        </row>
      </sheetData>
      <sheetData sheetId="2224">
        <row r="3">
          <cell r="B3" t="str">
            <v>值</v>
          </cell>
        </row>
      </sheetData>
      <sheetData sheetId="2225">
        <row r="3">
          <cell r="B3" t="str">
            <v>值</v>
          </cell>
        </row>
      </sheetData>
      <sheetData sheetId="2226">
        <row r="3">
          <cell r="B3" t="str">
            <v>值</v>
          </cell>
        </row>
      </sheetData>
      <sheetData sheetId="2227">
        <row r="3">
          <cell r="B3" t="str">
            <v>值</v>
          </cell>
        </row>
      </sheetData>
      <sheetData sheetId="2228">
        <row r="3">
          <cell r="B3" t="str">
            <v>值</v>
          </cell>
        </row>
      </sheetData>
      <sheetData sheetId="2229">
        <row r="3">
          <cell r="B3" t="str">
            <v>值</v>
          </cell>
        </row>
      </sheetData>
      <sheetData sheetId="2230">
        <row r="3">
          <cell r="B3" t="str">
            <v>值</v>
          </cell>
        </row>
      </sheetData>
      <sheetData sheetId="2231">
        <row r="3">
          <cell r="B3" t="str">
            <v>值</v>
          </cell>
        </row>
      </sheetData>
      <sheetData sheetId="2232">
        <row r="3">
          <cell r="B3" t="str">
            <v>值</v>
          </cell>
        </row>
      </sheetData>
      <sheetData sheetId="2233">
        <row r="3">
          <cell r="B3" t="str">
            <v>值</v>
          </cell>
        </row>
      </sheetData>
      <sheetData sheetId="2234">
        <row r="3">
          <cell r="B3" t="str">
            <v>值</v>
          </cell>
        </row>
      </sheetData>
      <sheetData sheetId="2235">
        <row r="3">
          <cell r="B3" t="str">
            <v>值</v>
          </cell>
        </row>
      </sheetData>
      <sheetData sheetId="2236">
        <row r="3">
          <cell r="B3" t="str">
            <v>值</v>
          </cell>
        </row>
      </sheetData>
      <sheetData sheetId="2237">
        <row r="3">
          <cell r="B3" t="str">
            <v>值</v>
          </cell>
        </row>
      </sheetData>
      <sheetData sheetId="2238">
        <row r="3">
          <cell r="B3" t="str">
            <v>值</v>
          </cell>
        </row>
      </sheetData>
      <sheetData sheetId="2239">
        <row r="3">
          <cell r="B3" t="str">
            <v>值</v>
          </cell>
        </row>
      </sheetData>
      <sheetData sheetId="2240">
        <row r="3">
          <cell r="B3" t="str">
            <v>值</v>
          </cell>
        </row>
      </sheetData>
      <sheetData sheetId="2241">
        <row r="3">
          <cell r="B3" t="str">
            <v>值</v>
          </cell>
        </row>
      </sheetData>
      <sheetData sheetId="2242">
        <row r="3">
          <cell r="B3" t="str">
            <v>值</v>
          </cell>
        </row>
      </sheetData>
      <sheetData sheetId="2243">
        <row r="3">
          <cell r="B3" t="str">
            <v>值</v>
          </cell>
        </row>
      </sheetData>
      <sheetData sheetId="2244">
        <row r="3">
          <cell r="B3" t="str">
            <v>值</v>
          </cell>
        </row>
      </sheetData>
      <sheetData sheetId="2245">
        <row r="3">
          <cell r="B3" t="str">
            <v>值</v>
          </cell>
        </row>
      </sheetData>
      <sheetData sheetId="2246">
        <row r="3">
          <cell r="B3" t="str">
            <v>值</v>
          </cell>
        </row>
      </sheetData>
      <sheetData sheetId="2247">
        <row r="3">
          <cell r="B3" t="str">
            <v>值</v>
          </cell>
        </row>
      </sheetData>
      <sheetData sheetId="2248">
        <row r="3">
          <cell r="B3" t="str">
            <v>值</v>
          </cell>
        </row>
      </sheetData>
      <sheetData sheetId="2249">
        <row r="3">
          <cell r="B3" t="str">
            <v>值</v>
          </cell>
        </row>
      </sheetData>
      <sheetData sheetId="2250">
        <row r="3">
          <cell r="B3" t="str">
            <v>值</v>
          </cell>
        </row>
      </sheetData>
      <sheetData sheetId="2251">
        <row r="3">
          <cell r="B3" t="str">
            <v>值</v>
          </cell>
        </row>
      </sheetData>
      <sheetData sheetId="2252">
        <row r="3">
          <cell r="B3" t="str">
            <v>值</v>
          </cell>
        </row>
      </sheetData>
      <sheetData sheetId="2253">
        <row r="3">
          <cell r="B3" t="str">
            <v>值</v>
          </cell>
        </row>
      </sheetData>
      <sheetData sheetId="2254">
        <row r="3">
          <cell r="B3" t="str">
            <v>值</v>
          </cell>
        </row>
      </sheetData>
      <sheetData sheetId="2255">
        <row r="3">
          <cell r="B3" t="str">
            <v>值</v>
          </cell>
        </row>
      </sheetData>
      <sheetData sheetId="2256">
        <row r="3">
          <cell r="B3" t="str">
            <v>值</v>
          </cell>
        </row>
      </sheetData>
      <sheetData sheetId="2257">
        <row r="3">
          <cell r="B3" t="str">
            <v>值</v>
          </cell>
        </row>
      </sheetData>
      <sheetData sheetId="2258">
        <row r="3">
          <cell r="B3" t="str">
            <v>值</v>
          </cell>
        </row>
      </sheetData>
      <sheetData sheetId="2259">
        <row r="3">
          <cell r="B3" t="str">
            <v>值</v>
          </cell>
        </row>
      </sheetData>
      <sheetData sheetId="2260">
        <row r="3">
          <cell r="B3" t="str">
            <v>值</v>
          </cell>
        </row>
      </sheetData>
      <sheetData sheetId="2261">
        <row r="3">
          <cell r="B3" t="str">
            <v>值</v>
          </cell>
        </row>
      </sheetData>
      <sheetData sheetId="2262">
        <row r="3">
          <cell r="B3" t="str">
            <v>值</v>
          </cell>
        </row>
      </sheetData>
      <sheetData sheetId="2263">
        <row r="3">
          <cell r="B3" t="str">
            <v>值</v>
          </cell>
        </row>
      </sheetData>
      <sheetData sheetId="2264">
        <row r="3">
          <cell r="B3" t="str">
            <v>值</v>
          </cell>
        </row>
      </sheetData>
      <sheetData sheetId="2265">
        <row r="3">
          <cell r="B3" t="str">
            <v>值</v>
          </cell>
        </row>
      </sheetData>
      <sheetData sheetId="2266">
        <row r="3">
          <cell r="B3" t="str">
            <v>值</v>
          </cell>
        </row>
      </sheetData>
      <sheetData sheetId="2267">
        <row r="3">
          <cell r="B3" t="str">
            <v>值</v>
          </cell>
        </row>
      </sheetData>
      <sheetData sheetId="2268">
        <row r="3">
          <cell r="B3" t="str">
            <v>值</v>
          </cell>
        </row>
      </sheetData>
      <sheetData sheetId="2269">
        <row r="3">
          <cell r="B3" t="str">
            <v>值</v>
          </cell>
        </row>
      </sheetData>
      <sheetData sheetId="2270">
        <row r="3">
          <cell r="B3" t="str">
            <v>值</v>
          </cell>
        </row>
      </sheetData>
      <sheetData sheetId="2271">
        <row r="3">
          <cell r="B3" t="str">
            <v>值</v>
          </cell>
        </row>
      </sheetData>
      <sheetData sheetId="2272">
        <row r="3">
          <cell r="B3" t="str">
            <v>值</v>
          </cell>
        </row>
      </sheetData>
      <sheetData sheetId="2273">
        <row r="3">
          <cell r="B3" t="str">
            <v>值</v>
          </cell>
        </row>
      </sheetData>
      <sheetData sheetId="2274">
        <row r="3">
          <cell r="B3" t="str">
            <v>值</v>
          </cell>
        </row>
      </sheetData>
      <sheetData sheetId="2275">
        <row r="3">
          <cell r="B3" t="str">
            <v>值</v>
          </cell>
        </row>
      </sheetData>
      <sheetData sheetId="2276">
        <row r="3">
          <cell r="B3" t="str">
            <v>值</v>
          </cell>
        </row>
      </sheetData>
      <sheetData sheetId="2277">
        <row r="3">
          <cell r="B3" t="str">
            <v>值</v>
          </cell>
        </row>
      </sheetData>
      <sheetData sheetId="2278">
        <row r="3">
          <cell r="B3" t="str">
            <v>值</v>
          </cell>
        </row>
      </sheetData>
      <sheetData sheetId="2279">
        <row r="3">
          <cell r="B3" t="str">
            <v>值</v>
          </cell>
        </row>
      </sheetData>
      <sheetData sheetId="2280">
        <row r="3">
          <cell r="B3" t="str">
            <v>值</v>
          </cell>
        </row>
      </sheetData>
      <sheetData sheetId="2281">
        <row r="3">
          <cell r="B3" t="str">
            <v>值</v>
          </cell>
        </row>
      </sheetData>
      <sheetData sheetId="2282">
        <row r="3">
          <cell r="B3" t="str">
            <v>值</v>
          </cell>
        </row>
      </sheetData>
      <sheetData sheetId="2283">
        <row r="3">
          <cell r="B3" t="str">
            <v>值</v>
          </cell>
        </row>
      </sheetData>
      <sheetData sheetId="2284">
        <row r="3">
          <cell r="B3" t="str">
            <v>值</v>
          </cell>
        </row>
      </sheetData>
      <sheetData sheetId="2285">
        <row r="3">
          <cell r="B3" t="str">
            <v>值</v>
          </cell>
        </row>
      </sheetData>
      <sheetData sheetId="2286">
        <row r="3">
          <cell r="B3" t="str">
            <v>值</v>
          </cell>
        </row>
      </sheetData>
      <sheetData sheetId="2287">
        <row r="3">
          <cell r="B3" t="str">
            <v>值</v>
          </cell>
        </row>
      </sheetData>
      <sheetData sheetId="2288">
        <row r="3">
          <cell r="B3" t="str">
            <v>值</v>
          </cell>
        </row>
      </sheetData>
      <sheetData sheetId="2289">
        <row r="3">
          <cell r="B3" t="str">
            <v>值</v>
          </cell>
        </row>
      </sheetData>
      <sheetData sheetId="2290">
        <row r="3">
          <cell r="B3" t="str">
            <v>值</v>
          </cell>
        </row>
      </sheetData>
      <sheetData sheetId="2291">
        <row r="3">
          <cell r="B3" t="str">
            <v>值</v>
          </cell>
        </row>
      </sheetData>
      <sheetData sheetId="2292">
        <row r="3">
          <cell r="B3" t="str">
            <v>值</v>
          </cell>
        </row>
      </sheetData>
      <sheetData sheetId="2293">
        <row r="3">
          <cell r="B3" t="str">
            <v>值</v>
          </cell>
        </row>
      </sheetData>
      <sheetData sheetId="2294">
        <row r="3">
          <cell r="B3" t="str">
            <v>值</v>
          </cell>
        </row>
      </sheetData>
      <sheetData sheetId="2295">
        <row r="3">
          <cell r="B3" t="str">
            <v>值</v>
          </cell>
        </row>
      </sheetData>
      <sheetData sheetId="2296">
        <row r="3">
          <cell r="B3" t="str">
            <v>值</v>
          </cell>
        </row>
      </sheetData>
      <sheetData sheetId="2297">
        <row r="3">
          <cell r="B3" t="str">
            <v>值</v>
          </cell>
        </row>
      </sheetData>
      <sheetData sheetId="2298">
        <row r="3">
          <cell r="B3" t="str">
            <v>值</v>
          </cell>
        </row>
      </sheetData>
      <sheetData sheetId="2299">
        <row r="3">
          <cell r="B3" t="str">
            <v>值</v>
          </cell>
        </row>
      </sheetData>
      <sheetData sheetId="2300">
        <row r="3">
          <cell r="B3" t="str">
            <v>值</v>
          </cell>
        </row>
      </sheetData>
      <sheetData sheetId="2301">
        <row r="3">
          <cell r="B3" t="str">
            <v>值</v>
          </cell>
        </row>
      </sheetData>
      <sheetData sheetId="2302">
        <row r="3">
          <cell r="B3" t="str">
            <v>值</v>
          </cell>
        </row>
      </sheetData>
      <sheetData sheetId="2303">
        <row r="3">
          <cell r="B3" t="str">
            <v>值</v>
          </cell>
        </row>
      </sheetData>
      <sheetData sheetId="2304">
        <row r="3">
          <cell r="B3" t="str">
            <v>值</v>
          </cell>
        </row>
      </sheetData>
      <sheetData sheetId="2305">
        <row r="3">
          <cell r="B3" t="str">
            <v>值</v>
          </cell>
        </row>
      </sheetData>
      <sheetData sheetId="2306">
        <row r="3">
          <cell r="B3" t="str">
            <v>值</v>
          </cell>
        </row>
      </sheetData>
      <sheetData sheetId="2307">
        <row r="3">
          <cell r="B3" t="str">
            <v>值</v>
          </cell>
        </row>
      </sheetData>
      <sheetData sheetId="2308">
        <row r="3">
          <cell r="B3" t="str">
            <v>值</v>
          </cell>
        </row>
      </sheetData>
      <sheetData sheetId="2309">
        <row r="3">
          <cell r="B3" t="str">
            <v>值</v>
          </cell>
        </row>
      </sheetData>
      <sheetData sheetId="2310">
        <row r="3">
          <cell r="B3" t="str">
            <v>值</v>
          </cell>
        </row>
      </sheetData>
      <sheetData sheetId="2311">
        <row r="3">
          <cell r="B3" t="str">
            <v>值</v>
          </cell>
        </row>
      </sheetData>
      <sheetData sheetId="2312">
        <row r="3">
          <cell r="B3" t="str">
            <v>值</v>
          </cell>
        </row>
      </sheetData>
      <sheetData sheetId="2313">
        <row r="3">
          <cell r="B3" t="str">
            <v>值</v>
          </cell>
        </row>
      </sheetData>
      <sheetData sheetId="2314">
        <row r="3">
          <cell r="B3" t="str">
            <v>值</v>
          </cell>
        </row>
      </sheetData>
      <sheetData sheetId="2315">
        <row r="3">
          <cell r="B3" t="str">
            <v>值</v>
          </cell>
        </row>
      </sheetData>
      <sheetData sheetId="2316">
        <row r="3">
          <cell r="B3" t="str">
            <v>值</v>
          </cell>
        </row>
      </sheetData>
      <sheetData sheetId="2317">
        <row r="3">
          <cell r="B3" t="str">
            <v>值</v>
          </cell>
        </row>
      </sheetData>
      <sheetData sheetId="2318">
        <row r="3">
          <cell r="B3" t="str">
            <v>值</v>
          </cell>
        </row>
      </sheetData>
      <sheetData sheetId="2319">
        <row r="3">
          <cell r="B3" t="str">
            <v>值</v>
          </cell>
        </row>
      </sheetData>
      <sheetData sheetId="2320">
        <row r="3">
          <cell r="B3" t="str">
            <v>值</v>
          </cell>
        </row>
      </sheetData>
      <sheetData sheetId="2321">
        <row r="3">
          <cell r="B3" t="str">
            <v>值</v>
          </cell>
        </row>
      </sheetData>
      <sheetData sheetId="2322">
        <row r="3">
          <cell r="B3" t="str">
            <v>值</v>
          </cell>
        </row>
      </sheetData>
      <sheetData sheetId="2323">
        <row r="3">
          <cell r="B3" t="str">
            <v>值</v>
          </cell>
        </row>
      </sheetData>
      <sheetData sheetId="2324">
        <row r="3">
          <cell r="B3" t="str">
            <v>值</v>
          </cell>
        </row>
      </sheetData>
      <sheetData sheetId="2325">
        <row r="3">
          <cell r="B3" t="str">
            <v>值</v>
          </cell>
        </row>
      </sheetData>
      <sheetData sheetId="2326">
        <row r="3">
          <cell r="B3" t="str">
            <v>值</v>
          </cell>
        </row>
      </sheetData>
      <sheetData sheetId="2327">
        <row r="3">
          <cell r="B3" t="str">
            <v>值</v>
          </cell>
        </row>
      </sheetData>
      <sheetData sheetId="2328">
        <row r="3">
          <cell r="B3" t="str">
            <v>值</v>
          </cell>
        </row>
      </sheetData>
      <sheetData sheetId="2329">
        <row r="3">
          <cell r="B3" t="str">
            <v>值</v>
          </cell>
        </row>
      </sheetData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>
        <row r="3">
          <cell r="B3" t="str">
            <v>值</v>
          </cell>
        </row>
      </sheetData>
      <sheetData sheetId="2405">
        <row r="3">
          <cell r="B3" t="str">
            <v>值</v>
          </cell>
        </row>
      </sheetData>
      <sheetData sheetId="2406">
        <row r="3">
          <cell r="B3" t="str">
            <v>值</v>
          </cell>
        </row>
      </sheetData>
      <sheetData sheetId="2407">
        <row r="3">
          <cell r="B3" t="str">
            <v>值</v>
          </cell>
        </row>
      </sheetData>
      <sheetData sheetId="2408">
        <row r="3">
          <cell r="B3" t="str">
            <v>值</v>
          </cell>
        </row>
      </sheetData>
      <sheetData sheetId="2409">
        <row r="3">
          <cell r="B3" t="str">
            <v>值</v>
          </cell>
        </row>
      </sheetData>
      <sheetData sheetId="2410">
        <row r="3">
          <cell r="B3" t="str">
            <v>值</v>
          </cell>
        </row>
      </sheetData>
      <sheetData sheetId="2411">
        <row r="3">
          <cell r="B3" t="str">
            <v>值</v>
          </cell>
        </row>
      </sheetData>
      <sheetData sheetId="2412">
        <row r="3">
          <cell r="B3" t="str">
            <v>值</v>
          </cell>
        </row>
      </sheetData>
      <sheetData sheetId="2413">
        <row r="3">
          <cell r="B3" t="str">
            <v>值</v>
          </cell>
        </row>
      </sheetData>
      <sheetData sheetId="2414">
        <row r="3">
          <cell r="B3" t="str">
            <v>值</v>
          </cell>
        </row>
      </sheetData>
      <sheetData sheetId="2415">
        <row r="3">
          <cell r="B3" t="str">
            <v>值</v>
          </cell>
        </row>
      </sheetData>
      <sheetData sheetId="2416">
        <row r="3">
          <cell r="B3" t="str">
            <v>值</v>
          </cell>
        </row>
      </sheetData>
      <sheetData sheetId="2417">
        <row r="3">
          <cell r="B3" t="str">
            <v>值</v>
          </cell>
        </row>
      </sheetData>
      <sheetData sheetId="2418">
        <row r="3">
          <cell r="B3" t="str">
            <v>值</v>
          </cell>
        </row>
      </sheetData>
      <sheetData sheetId="2419">
        <row r="3">
          <cell r="B3" t="str">
            <v>值</v>
          </cell>
        </row>
      </sheetData>
      <sheetData sheetId="2420">
        <row r="3">
          <cell r="B3" t="str">
            <v>值</v>
          </cell>
        </row>
      </sheetData>
      <sheetData sheetId="2421">
        <row r="3">
          <cell r="B3" t="str">
            <v>值</v>
          </cell>
        </row>
      </sheetData>
      <sheetData sheetId="2422">
        <row r="3">
          <cell r="B3" t="str">
            <v>值</v>
          </cell>
        </row>
      </sheetData>
      <sheetData sheetId="2423">
        <row r="3">
          <cell r="B3" t="str">
            <v>值</v>
          </cell>
        </row>
      </sheetData>
      <sheetData sheetId="2424">
        <row r="3">
          <cell r="B3" t="str">
            <v>值</v>
          </cell>
        </row>
      </sheetData>
      <sheetData sheetId="2425">
        <row r="3">
          <cell r="B3" t="str">
            <v>值</v>
          </cell>
        </row>
      </sheetData>
      <sheetData sheetId="2426">
        <row r="3">
          <cell r="B3" t="str">
            <v>值</v>
          </cell>
        </row>
      </sheetData>
      <sheetData sheetId="2427">
        <row r="3">
          <cell r="B3" t="str">
            <v>值</v>
          </cell>
        </row>
      </sheetData>
      <sheetData sheetId="2428">
        <row r="3">
          <cell r="B3" t="str">
            <v>值</v>
          </cell>
        </row>
      </sheetData>
      <sheetData sheetId="2429">
        <row r="3">
          <cell r="B3" t="str">
            <v>值</v>
          </cell>
        </row>
      </sheetData>
      <sheetData sheetId="2430">
        <row r="3">
          <cell r="B3" t="str">
            <v>值</v>
          </cell>
        </row>
      </sheetData>
      <sheetData sheetId="2431">
        <row r="3">
          <cell r="B3" t="str">
            <v>值</v>
          </cell>
        </row>
      </sheetData>
      <sheetData sheetId="2432">
        <row r="3">
          <cell r="B3" t="str">
            <v>值</v>
          </cell>
        </row>
      </sheetData>
      <sheetData sheetId="2433">
        <row r="3">
          <cell r="B3" t="str">
            <v>值</v>
          </cell>
        </row>
      </sheetData>
      <sheetData sheetId="2434">
        <row r="3">
          <cell r="B3" t="str">
            <v>值</v>
          </cell>
        </row>
      </sheetData>
      <sheetData sheetId="2435">
        <row r="3">
          <cell r="B3" t="str">
            <v>值</v>
          </cell>
        </row>
      </sheetData>
      <sheetData sheetId="2436">
        <row r="3">
          <cell r="B3" t="str">
            <v>值</v>
          </cell>
        </row>
      </sheetData>
      <sheetData sheetId="2437">
        <row r="3">
          <cell r="B3" t="str">
            <v>值</v>
          </cell>
        </row>
      </sheetData>
      <sheetData sheetId="2438">
        <row r="3">
          <cell r="B3" t="str">
            <v>值</v>
          </cell>
        </row>
      </sheetData>
      <sheetData sheetId="2439">
        <row r="3">
          <cell r="B3" t="str">
            <v>值</v>
          </cell>
        </row>
      </sheetData>
      <sheetData sheetId="2440">
        <row r="3">
          <cell r="B3" t="str">
            <v>值</v>
          </cell>
        </row>
      </sheetData>
      <sheetData sheetId="2441">
        <row r="3">
          <cell r="B3" t="str">
            <v>值</v>
          </cell>
        </row>
      </sheetData>
      <sheetData sheetId="2442">
        <row r="3">
          <cell r="B3" t="str">
            <v>值</v>
          </cell>
        </row>
      </sheetData>
      <sheetData sheetId="2443">
        <row r="3">
          <cell r="B3" t="str">
            <v>值</v>
          </cell>
        </row>
      </sheetData>
      <sheetData sheetId="2444">
        <row r="3">
          <cell r="B3" t="str">
            <v>值</v>
          </cell>
        </row>
      </sheetData>
      <sheetData sheetId="2445">
        <row r="3">
          <cell r="B3" t="str">
            <v>值</v>
          </cell>
        </row>
      </sheetData>
      <sheetData sheetId="2446">
        <row r="3">
          <cell r="B3" t="str">
            <v>值</v>
          </cell>
        </row>
      </sheetData>
      <sheetData sheetId="2447">
        <row r="3">
          <cell r="B3" t="str">
            <v>值</v>
          </cell>
        </row>
      </sheetData>
      <sheetData sheetId="2448">
        <row r="3">
          <cell r="B3" t="str">
            <v>值</v>
          </cell>
        </row>
      </sheetData>
      <sheetData sheetId="2449">
        <row r="3">
          <cell r="B3" t="str">
            <v>值</v>
          </cell>
        </row>
      </sheetData>
      <sheetData sheetId="2450">
        <row r="3">
          <cell r="B3" t="str">
            <v>值</v>
          </cell>
        </row>
      </sheetData>
      <sheetData sheetId="2451">
        <row r="3">
          <cell r="B3" t="str">
            <v>值</v>
          </cell>
        </row>
      </sheetData>
      <sheetData sheetId="2452">
        <row r="3">
          <cell r="B3" t="str">
            <v>值</v>
          </cell>
        </row>
      </sheetData>
      <sheetData sheetId="2453">
        <row r="3">
          <cell r="B3" t="str">
            <v>值</v>
          </cell>
        </row>
      </sheetData>
      <sheetData sheetId="2454">
        <row r="3">
          <cell r="B3" t="str">
            <v>值</v>
          </cell>
        </row>
      </sheetData>
      <sheetData sheetId="2455">
        <row r="3">
          <cell r="B3" t="str">
            <v>值</v>
          </cell>
        </row>
      </sheetData>
      <sheetData sheetId="2456">
        <row r="3">
          <cell r="B3" t="str">
            <v>值</v>
          </cell>
        </row>
      </sheetData>
      <sheetData sheetId="2457">
        <row r="3">
          <cell r="B3" t="str">
            <v>值</v>
          </cell>
        </row>
      </sheetData>
      <sheetData sheetId="2458">
        <row r="3">
          <cell r="B3" t="str">
            <v>值</v>
          </cell>
        </row>
      </sheetData>
      <sheetData sheetId="2459">
        <row r="3">
          <cell r="B3" t="str">
            <v>值</v>
          </cell>
        </row>
      </sheetData>
      <sheetData sheetId="2460">
        <row r="3">
          <cell r="B3" t="str">
            <v>值</v>
          </cell>
        </row>
      </sheetData>
      <sheetData sheetId="2461">
        <row r="3">
          <cell r="B3" t="str">
            <v>值</v>
          </cell>
        </row>
      </sheetData>
      <sheetData sheetId="2462">
        <row r="3">
          <cell r="B3" t="str">
            <v>值</v>
          </cell>
        </row>
      </sheetData>
      <sheetData sheetId="2463">
        <row r="3">
          <cell r="B3" t="str">
            <v>值</v>
          </cell>
        </row>
      </sheetData>
      <sheetData sheetId="2464">
        <row r="3">
          <cell r="B3" t="str">
            <v>值</v>
          </cell>
        </row>
      </sheetData>
      <sheetData sheetId="2465">
        <row r="3">
          <cell r="B3" t="str">
            <v>值</v>
          </cell>
        </row>
      </sheetData>
      <sheetData sheetId="2466">
        <row r="3">
          <cell r="B3" t="str">
            <v>值</v>
          </cell>
        </row>
      </sheetData>
      <sheetData sheetId="2467">
        <row r="3">
          <cell r="B3" t="str">
            <v>值</v>
          </cell>
        </row>
      </sheetData>
      <sheetData sheetId="2468">
        <row r="3">
          <cell r="B3" t="str">
            <v>值</v>
          </cell>
        </row>
      </sheetData>
      <sheetData sheetId="2469">
        <row r="3">
          <cell r="B3" t="str">
            <v>值</v>
          </cell>
        </row>
      </sheetData>
      <sheetData sheetId="2470">
        <row r="3">
          <cell r="B3" t="str">
            <v>值</v>
          </cell>
        </row>
      </sheetData>
      <sheetData sheetId="2471">
        <row r="3">
          <cell r="B3" t="str">
            <v>值</v>
          </cell>
        </row>
      </sheetData>
      <sheetData sheetId="2472">
        <row r="3">
          <cell r="B3" t="str">
            <v>值</v>
          </cell>
        </row>
      </sheetData>
      <sheetData sheetId="2473">
        <row r="3">
          <cell r="B3" t="str">
            <v>值</v>
          </cell>
        </row>
      </sheetData>
      <sheetData sheetId="2474">
        <row r="3">
          <cell r="B3" t="str">
            <v>值</v>
          </cell>
        </row>
      </sheetData>
      <sheetData sheetId="2475">
        <row r="3">
          <cell r="B3" t="str">
            <v>值</v>
          </cell>
        </row>
      </sheetData>
      <sheetData sheetId="2476">
        <row r="3">
          <cell r="B3" t="str">
            <v>值</v>
          </cell>
        </row>
      </sheetData>
      <sheetData sheetId="2477">
        <row r="3">
          <cell r="B3" t="str">
            <v>值</v>
          </cell>
        </row>
      </sheetData>
      <sheetData sheetId="2478">
        <row r="3">
          <cell r="B3" t="str">
            <v>值</v>
          </cell>
        </row>
      </sheetData>
      <sheetData sheetId="2479">
        <row r="3">
          <cell r="B3" t="str">
            <v>值</v>
          </cell>
        </row>
      </sheetData>
      <sheetData sheetId="2480">
        <row r="3">
          <cell r="B3" t="str">
            <v>值</v>
          </cell>
        </row>
      </sheetData>
      <sheetData sheetId="2481">
        <row r="3">
          <cell r="B3" t="str">
            <v>值</v>
          </cell>
        </row>
      </sheetData>
      <sheetData sheetId="2482">
        <row r="3">
          <cell r="B3" t="str">
            <v>值</v>
          </cell>
        </row>
      </sheetData>
      <sheetData sheetId="2483">
        <row r="3">
          <cell r="B3" t="str">
            <v>值</v>
          </cell>
        </row>
      </sheetData>
      <sheetData sheetId="2484">
        <row r="3">
          <cell r="B3" t="str">
            <v>值</v>
          </cell>
        </row>
      </sheetData>
      <sheetData sheetId="2485">
        <row r="3">
          <cell r="B3" t="str">
            <v>值</v>
          </cell>
        </row>
      </sheetData>
      <sheetData sheetId="2486">
        <row r="3">
          <cell r="B3" t="str">
            <v>值</v>
          </cell>
        </row>
      </sheetData>
      <sheetData sheetId="2487">
        <row r="3">
          <cell r="B3" t="str">
            <v>值</v>
          </cell>
        </row>
      </sheetData>
      <sheetData sheetId="2488">
        <row r="3">
          <cell r="B3" t="str">
            <v>值</v>
          </cell>
        </row>
      </sheetData>
      <sheetData sheetId="2489">
        <row r="3">
          <cell r="B3" t="str">
            <v>值</v>
          </cell>
        </row>
      </sheetData>
      <sheetData sheetId="2490">
        <row r="3">
          <cell r="B3" t="str">
            <v>值</v>
          </cell>
        </row>
      </sheetData>
      <sheetData sheetId="2491">
        <row r="3">
          <cell r="B3" t="str">
            <v>值</v>
          </cell>
        </row>
      </sheetData>
      <sheetData sheetId="2492">
        <row r="3">
          <cell r="B3" t="str">
            <v>值</v>
          </cell>
        </row>
      </sheetData>
      <sheetData sheetId="2493">
        <row r="3">
          <cell r="B3" t="str">
            <v>值</v>
          </cell>
        </row>
      </sheetData>
      <sheetData sheetId="2494">
        <row r="3">
          <cell r="B3" t="str">
            <v>值</v>
          </cell>
        </row>
      </sheetData>
      <sheetData sheetId="2495">
        <row r="3">
          <cell r="B3" t="str">
            <v>值</v>
          </cell>
        </row>
      </sheetData>
      <sheetData sheetId="2496">
        <row r="3">
          <cell r="B3" t="str">
            <v>值</v>
          </cell>
        </row>
      </sheetData>
      <sheetData sheetId="2497">
        <row r="3">
          <cell r="B3" t="str">
            <v>值</v>
          </cell>
        </row>
      </sheetData>
      <sheetData sheetId="2498">
        <row r="3">
          <cell r="B3" t="str">
            <v>值</v>
          </cell>
        </row>
      </sheetData>
      <sheetData sheetId="2499">
        <row r="3">
          <cell r="B3" t="str">
            <v>值</v>
          </cell>
        </row>
      </sheetData>
      <sheetData sheetId="2500">
        <row r="3">
          <cell r="B3" t="str">
            <v>值</v>
          </cell>
        </row>
      </sheetData>
      <sheetData sheetId="2501">
        <row r="3">
          <cell r="B3" t="str">
            <v>值</v>
          </cell>
        </row>
      </sheetData>
      <sheetData sheetId="2502">
        <row r="3">
          <cell r="B3" t="str">
            <v>值</v>
          </cell>
        </row>
      </sheetData>
      <sheetData sheetId="2503">
        <row r="3">
          <cell r="B3" t="str">
            <v>值</v>
          </cell>
        </row>
      </sheetData>
      <sheetData sheetId="2504">
        <row r="3">
          <cell r="B3" t="str">
            <v>值</v>
          </cell>
        </row>
      </sheetData>
      <sheetData sheetId="2505">
        <row r="3">
          <cell r="B3" t="str">
            <v>值</v>
          </cell>
        </row>
      </sheetData>
      <sheetData sheetId="2506">
        <row r="3">
          <cell r="B3" t="str">
            <v>值</v>
          </cell>
        </row>
      </sheetData>
      <sheetData sheetId="2507">
        <row r="3">
          <cell r="B3" t="str">
            <v>值</v>
          </cell>
        </row>
      </sheetData>
      <sheetData sheetId="2508">
        <row r="3">
          <cell r="B3" t="str">
            <v>值</v>
          </cell>
        </row>
      </sheetData>
      <sheetData sheetId="2509">
        <row r="3">
          <cell r="B3" t="str">
            <v>值</v>
          </cell>
        </row>
      </sheetData>
      <sheetData sheetId="2510">
        <row r="3">
          <cell r="B3" t="str">
            <v>值</v>
          </cell>
        </row>
      </sheetData>
      <sheetData sheetId="2511">
        <row r="3">
          <cell r="B3" t="str">
            <v>值</v>
          </cell>
        </row>
      </sheetData>
      <sheetData sheetId="2512">
        <row r="3">
          <cell r="B3" t="str">
            <v>值</v>
          </cell>
        </row>
      </sheetData>
      <sheetData sheetId="2513">
        <row r="3">
          <cell r="B3" t="str">
            <v>值</v>
          </cell>
        </row>
      </sheetData>
      <sheetData sheetId="2514">
        <row r="3">
          <cell r="B3" t="str">
            <v>值</v>
          </cell>
        </row>
      </sheetData>
      <sheetData sheetId="2515">
        <row r="3">
          <cell r="B3" t="str">
            <v>值</v>
          </cell>
        </row>
      </sheetData>
      <sheetData sheetId="2516">
        <row r="3">
          <cell r="B3" t="str">
            <v>值</v>
          </cell>
        </row>
      </sheetData>
      <sheetData sheetId="2517">
        <row r="3">
          <cell r="B3" t="str">
            <v>值</v>
          </cell>
        </row>
      </sheetData>
      <sheetData sheetId="2518">
        <row r="3">
          <cell r="B3" t="str">
            <v>值</v>
          </cell>
        </row>
      </sheetData>
      <sheetData sheetId="2519">
        <row r="3">
          <cell r="B3" t="str">
            <v>值</v>
          </cell>
        </row>
      </sheetData>
      <sheetData sheetId="2520">
        <row r="3">
          <cell r="B3" t="str">
            <v>值</v>
          </cell>
        </row>
      </sheetData>
      <sheetData sheetId="2521">
        <row r="3">
          <cell r="B3" t="str">
            <v>值</v>
          </cell>
        </row>
      </sheetData>
      <sheetData sheetId="2522">
        <row r="3">
          <cell r="B3" t="str">
            <v>值</v>
          </cell>
        </row>
      </sheetData>
      <sheetData sheetId="2523">
        <row r="3">
          <cell r="B3" t="str">
            <v>值</v>
          </cell>
        </row>
      </sheetData>
      <sheetData sheetId="2524">
        <row r="3">
          <cell r="B3" t="str">
            <v>值</v>
          </cell>
        </row>
      </sheetData>
      <sheetData sheetId="2525">
        <row r="3">
          <cell r="B3" t="str">
            <v>值</v>
          </cell>
        </row>
      </sheetData>
      <sheetData sheetId="2526">
        <row r="3">
          <cell r="B3" t="str">
            <v>值</v>
          </cell>
        </row>
      </sheetData>
      <sheetData sheetId="2527">
        <row r="3">
          <cell r="B3" t="str">
            <v>值</v>
          </cell>
        </row>
      </sheetData>
      <sheetData sheetId="2528">
        <row r="3">
          <cell r="B3" t="str">
            <v>值</v>
          </cell>
        </row>
      </sheetData>
      <sheetData sheetId="2529">
        <row r="3">
          <cell r="B3" t="str">
            <v>值</v>
          </cell>
        </row>
      </sheetData>
      <sheetData sheetId="2530">
        <row r="3">
          <cell r="B3" t="str">
            <v>值</v>
          </cell>
        </row>
      </sheetData>
      <sheetData sheetId="2531">
        <row r="3">
          <cell r="B3" t="str">
            <v>值</v>
          </cell>
        </row>
      </sheetData>
      <sheetData sheetId="2532">
        <row r="3">
          <cell r="B3" t="str">
            <v>值</v>
          </cell>
        </row>
      </sheetData>
      <sheetData sheetId="2533">
        <row r="3">
          <cell r="B3" t="str">
            <v>值</v>
          </cell>
        </row>
      </sheetData>
      <sheetData sheetId="2534">
        <row r="3">
          <cell r="B3" t="str">
            <v>值</v>
          </cell>
        </row>
      </sheetData>
      <sheetData sheetId="2535">
        <row r="3">
          <cell r="B3" t="str">
            <v>值</v>
          </cell>
        </row>
      </sheetData>
      <sheetData sheetId="2536">
        <row r="3">
          <cell r="B3" t="str">
            <v>值</v>
          </cell>
        </row>
      </sheetData>
      <sheetData sheetId="2537">
        <row r="3">
          <cell r="B3" t="str">
            <v>值</v>
          </cell>
        </row>
      </sheetData>
      <sheetData sheetId="2538">
        <row r="3">
          <cell r="B3" t="str">
            <v>值</v>
          </cell>
        </row>
      </sheetData>
      <sheetData sheetId="2539">
        <row r="3">
          <cell r="B3" t="str">
            <v>值</v>
          </cell>
        </row>
      </sheetData>
      <sheetData sheetId="2540">
        <row r="3">
          <cell r="B3" t="str">
            <v>值</v>
          </cell>
        </row>
      </sheetData>
      <sheetData sheetId="2541">
        <row r="3">
          <cell r="B3" t="str">
            <v>值</v>
          </cell>
        </row>
      </sheetData>
      <sheetData sheetId="2542">
        <row r="3">
          <cell r="B3" t="str">
            <v>值</v>
          </cell>
        </row>
      </sheetData>
      <sheetData sheetId="2543">
        <row r="3">
          <cell r="B3" t="str">
            <v>值</v>
          </cell>
        </row>
      </sheetData>
      <sheetData sheetId="2544">
        <row r="3">
          <cell r="B3" t="str">
            <v>值</v>
          </cell>
        </row>
      </sheetData>
      <sheetData sheetId="2545">
        <row r="3">
          <cell r="B3" t="str">
            <v>值</v>
          </cell>
        </row>
      </sheetData>
      <sheetData sheetId="2546">
        <row r="3">
          <cell r="B3" t="str">
            <v>值</v>
          </cell>
        </row>
      </sheetData>
      <sheetData sheetId="2547">
        <row r="3">
          <cell r="B3" t="str">
            <v>值</v>
          </cell>
        </row>
      </sheetData>
      <sheetData sheetId="2548">
        <row r="3">
          <cell r="B3" t="str">
            <v>值</v>
          </cell>
        </row>
      </sheetData>
      <sheetData sheetId="2549">
        <row r="3">
          <cell r="B3" t="str">
            <v>值</v>
          </cell>
        </row>
      </sheetData>
      <sheetData sheetId="2550">
        <row r="3">
          <cell r="B3" t="str">
            <v>值</v>
          </cell>
        </row>
      </sheetData>
      <sheetData sheetId="2551">
        <row r="3">
          <cell r="B3" t="str">
            <v>值</v>
          </cell>
        </row>
      </sheetData>
      <sheetData sheetId="2552">
        <row r="3">
          <cell r="B3" t="str">
            <v>值</v>
          </cell>
        </row>
      </sheetData>
      <sheetData sheetId="2553">
        <row r="3">
          <cell r="B3" t="str">
            <v>值</v>
          </cell>
        </row>
      </sheetData>
      <sheetData sheetId="2554">
        <row r="3">
          <cell r="B3" t="str">
            <v>值</v>
          </cell>
        </row>
      </sheetData>
      <sheetData sheetId="2555">
        <row r="3">
          <cell r="B3" t="str">
            <v>值</v>
          </cell>
        </row>
      </sheetData>
      <sheetData sheetId="2556">
        <row r="3">
          <cell r="B3" t="str">
            <v>值</v>
          </cell>
        </row>
      </sheetData>
      <sheetData sheetId="2557">
        <row r="3">
          <cell r="B3" t="str">
            <v>值</v>
          </cell>
        </row>
      </sheetData>
      <sheetData sheetId="2558">
        <row r="3">
          <cell r="B3" t="str">
            <v>值</v>
          </cell>
        </row>
      </sheetData>
      <sheetData sheetId="2559">
        <row r="3">
          <cell r="B3" t="str">
            <v>值</v>
          </cell>
        </row>
      </sheetData>
      <sheetData sheetId="2560">
        <row r="3">
          <cell r="B3" t="str">
            <v>值</v>
          </cell>
        </row>
      </sheetData>
      <sheetData sheetId="2561">
        <row r="3">
          <cell r="B3" t="str">
            <v>值</v>
          </cell>
        </row>
      </sheetData>
      <sheetData sheetId="2562">
        <row r="3">
          <cell r="B3" t="str">
            <v>值</v>
          </cell>
        </row>
      </sheetData>
      <sheetData sheetId="2563">
        <row r="3">
          <cell r="B3" t="str">
            <v>值</v>
          </cell>
        </row>
      </sheetData>
      <sheetData sheetId="2564">
        <row r="3">
          <cell r="B3" t="str">
            <v>值</v>
          </cell>
        </row>
      </sheetData>
      <sheetData sheetId="2565">
        <row r="3">
          <cell r="B3" t="str">
            <v>值</v>
          </cell>
        </row>
      </sheetData>
      <sheetData sheetId="2566">
        <row r="3">
          <cell r="B3" t="str">
            <v>值</v>
          </cell>
        </row>
      </sheetData>
      <sheetData sheetId="2567">
        <row r="3">
          <cell r="B3" t="str">
            <v>值</v>
          </cell>
        </row>
      </sheetData>
      <sheetData sheetId="2568">
        <row r="3">
          <cell r="B3" t="str">
            <v>值</v>
          </cell>
        </row>
      </sheetData>
      <sheetData sheetId="2569">
        <row r="3">
          <cell r="B3" t="str">
            <v>值</v>
          </cell>
        </row>
      </sheetData>
      <sheetData sheetId="2570">
        <row r="3">
          <cell r="B3" t="str">
            <v>值</v>
          </cell>
        </row>
      </sheetData>
      <sheetData sheetId="2571">
        <row r="3">
          <cell r="B3" t="str">
            <v>值</v>
          </cell>
        </row>
      </sheetData>
      <sheetData sheetId="2572">
        <row r="3">
          <cell r="B3" t="str">
            <v>值</v>
          </cell>
        </row>
      </sheetData>
      <sheetData sheetId="2573">
        <row r="3">
          <cell r="B3" t="str">
            <v>值</v>
          </cell>
        </row>
      </sheetData>
      <sheetData sheetId="2574">
        <row r="3">
          <cell r="B3" t="str">
            <v>值</v>
          </cell>
        </row>
      </sheetData>
      <sheetData sheetId="2575">
        <row r="3">
          <cell r="B3" t="str">
            <v>值</v>
          </cell>
        </row>
      </sheetData>
      <sheetData sheetId="2576">
        <row r="3">
          <cell r="B3" t="str">
            <v>值</v>
          </cell>
        </row>
      </sheetData>
      <sheetData sheetId="2577">
        <row r="3">
          <cell r="B3" t="str">
            <v>值</v>
          </cell>
        </row>
      </sheetData>
      <sheetData sheetId="2578">
        <row r="3">
          <cell r="B3" t="str">
            <v>值</v>
          </cell>
        </row>
      </sheetData>
      <sheetData sheetId="2579">
        <row r="3">
          <cell r="B3" t="str">
            <v>值</v>
          </cell>
        </row>
      </sheetData>
      <sheetData sheetId="2580">
        <row r="3">
          <cell r="B3" t="str">
            <v>值</v>
          </cell>
        </row>
      </sheetData>
      <sheetData sheetId="2581">
        <row r="3">
          <cell r="B3" t="str">
            <v>值</v>
          </cell>
        </row>
      </sheetData>
      <sheetData sheetId="2582">
        <row r="3">
          <cell r="B3" t="str">
            <v>值</v>
          </cell>
        </row>
      </sheetData>
      <sheetData sheetId="2583">
        <row r="3">
          <cell r="B3" t="str">
            <v>值</v>
          </cell>
        </row>
      </sheetData>
      <sheetData sheetId="2584">
        <row r="3">
          <cell r="B3" t="str">
            <v>值</v>
          </cell>
        </row>
      </sheetData>
      <sheetData sheetId="2585">
        <row r="3">
          <cell r="B3" t="str">
            <v>值</v>
          </cell>
        </row>
      </sheetData>
      <sheetData sheetId="2586">
        <row r="3">
          <cell r="B3" t="str">
            <v>值</v>
          </cell>
        </row>
      </sheetData>
      <sheetData sheetId="2587">
        <row r="3">
          <cell r="B3" t="str">
            <v>值</v>
          </cell>
        </row>
      </sheetData>
      <sheetData sheetId="2588">
        <row r="3">
          <cell r="B3" t="str">
            <v>值</v>
          </cell>
        </row>
      </sheetData>
      <sheetData sheetId="2589">
        <row r="3">
          <cell r="B3" t="str">
            <v>值</v>
          </cell>
        </row>
      </sheetData>
      <sheetData sheetId="2590">
        <row r="3">
          <cell r="B3" t="str">
            <v>值</v>
          </cell>
        </row>
      </sheetData>
      <sheetData sheetId="2591">
        <row r="3">
          <cell r="B3" t="str">
            <v>值</v>
          </cell>
        </row>
      </sheetData>
      <sheetData sheetId="2592">
        <row r="3">
          <cell r="B3" t="str">
            <v>值</v>
          </cell>
        </row>
      </sheetData>
      <sheetData sheetId="2593">
        <row r="3">
          <cell r="B3" t="str">
            <v>值</v>
          </cell>
        </row>
      </sheetData>
      <sheetData sheetId="2594">
        <row r="3">
          <cell r="B3" t="str">
            <v>值</v>
          </cell>
        </row>
      </sheetData>
      <sheetData sheetId="2595">
        <row r="3">
          <cell r="B3" t="str">
            <v>值</v>
          </cell>
        </row>
      </sheetData>
      <sheetData sheetId="2596">
        <row r="3">
          <cell r="B3" t="str">
            <v>值</v>
          </cell>
        </row>
      </sheetData>
      <sheetData sheetId="2597">
        <row r="3">
          <cell r="B3" t="str">
            <v>值</v>
          </cell>
        </row>
      </sheetData>
      <sheetData sheetId="2598">
        <row r="3">
          <cell r="B3" t="str">
            <v>值</v>
          </cell>
        </row>
      </sheetData>
      <sheetData sheetId="2599">
        <row r="3">
          <cell r="B3" t="str">
            <v>值</v>
          </cell>
        </row>
      </sheetData>
      <sheetData sheetId="2600">
        <row r="3">
          <cell r="B3" t="str">
            <v>值</v>
          </cell>
        </row>
      </sheetData>
      <sheetData sheetId="2601">
        <row r="3">
          <cell r="B3" t="str">
            <v>值</v>
          </cell>
        </row>
      </sheetData>
      <sheetData sheetId="2602">
        <row r="3">
          <cell r="B3" t="str">
            <v>值</v>
          </cell>
        </row>
      </sheetData>
      <sheetData sheetId="2603">
        <row r="3">
          <cell r="B3" t="str">
            <v>值</v>
          </cell>
        </row>
      </sheetData>
      <sheetData sheetId="2604">
        <row r="3">
          <cell r="B3" t="str">
            <v>值</v>
          </cell>
        </row>
      </sheetData>
      <sheetData sheetId="2605">
        <row r="3">
          <cell r="B3" t="str">
            <v>值</v>
          </cell>
        </row>
      </sheetData>
      <sheetData sheetId="2606">
        <row r="3">
          <cell r="B3" t="str">
            <v>值</v>
          </cell>
        </row>
      </sheetData>
      <sheetData sheetId="2607">
        <row r="3">
          <cell r="B3" t="str">
            <v>值</v>
          </cell>
        </row>
      </sheetData>
      <sheetData sheetId="2608">
        <row r="3">
          <cell r="B3" t="str">
            <v>值</v>
          </cell>
        </row>
      </sheetData>
      <sheetData sheetId="2609">
        <row r="3">
          <cell r="B3" t="str">
            <v>值</v>
          </cell>
        </row>
      </sheetData>
      <sheetData sheetId="2610">
        <row r="3">
          <cell r="B3" t="str">
            <v>值</v>
          </cell>
        </row>
      </sheetData>
      <sheetData sheetId="2611">
        <row r="3">
          <cell r="B3" t="str">
            <v>值</v>
          </cell>
        </row>
      </sheetData>
      <sheetData sheetId="2612">
        <row r="3">
          <cell r="B3" t="str">
            <v>值</v>
          </cell>
        </row>
      </sheetData>
      <sheetData sheetId="2613">
        <row r="3">
          <cell r="B3" t="str">
            <v>值</v>
          </cell>
        </row>
      </sheetData>
      <sheetData sheetId="2614">
        <row r="3">
          <cell r="B3" t="str">
            <v>值</v>
          </cell>
        </row>
      </sheetData>
      <sheetData sheetId="2615">
        <row r="3">
          <cell r="B3" t="str">
            <v>值</v>
          </cell>
        </row>
      </sheetData>
      <sheetData sheetId="2616">
        <row r="3">
          <cell r="B3" t="str">
            <v>值</v>
          </cell>
        </row>
      </sheetData>
      <sheetData sheetId="2617">
        <row r="3">
          <cell r="B3" t="str">
            <v>值</v>
          </cell>
        </row>
      </sheetData>
      <sheetData sheetId="2618">
        <row r="3">
          <cell r="B3" t="str">
            <v>值</v>
          </cell>
        </row>
      </sheetData>
      <sheetData sheetId="2619">
        <row r="3">
          <cell r="B3" t="str">
            <v>值</v>
          </cell>
        </row>
      </sheetData>
      <sheetData sheetId="2620">
        <row r="3">
          <cell r="B3" t="str">
            <v>值</v>
          </cell>
        </row>
      </sheetData>
      <sheetData sheetId="2621">
        <row r="3">
          <cell r="B3" t="str">
            <v>值</v>
          </cell>
        </row>
      </sheetData>
      <sheetData sheetId="2622">
        <row r="3">
          <cell r="B3" t="str">
            <v>值</v>
          </cell>
        </row>
      </sheetData>
      <sheetData sheetId="2623">
        <row r="3">
          <cell r="B3" t="str">
            <v>值</v>
          </cell>
        </row>
      </sheetData>
      <sheetData sheetId="2624">
        <row r="3">
          <cell r="B3" t="str">
            <v>值</v>
          </cell>
        </row>
      </sheetData>
      <sheetData sheetId="2625">
        <row r="3">
          <cell r="B3" t="str">
            <v>值</v>
          </cell>
        </row>
      </sheetData>
      <sheetData sheetId="2626">
        <row r="3">
          <cell r="B3" t="str">
            <v>值</v>
          </cell>
        </row>
      </sheetData>
      <sheetData sheetId="2627">
        <row r="3">
          <cell r="B3" t="str">
            <v>值</v>
          </cell>
        </row>
      </sheetData>
      <sheetData sheetId="2628">
        <row r="3">
          <cell r="B3" t="str">
            <v>值</v>
          </cell>
        </row>
      </sheetData>
      <sheetData sheetId="2629">
        <row r="3">
          <cell r="B3" t="str">
            <v>值</v>
          </cell>
        </row>
      </sheetData>
      <sheetData sheetId="2630">
        <row r="3">
          <cell r="B3" t="str">
            <v>值</v>
          </cell>
        </row>
      </sheetData>
      <sheetData sheetId="2631">
        <row r="3">
          <cell r="B3" t="str">
            <v>值</v>
          </cell>
        </row>
      </sheetData>
      <sheetData sheetId="2632">
        <row r="3">
          <cell r="B3" t="str">
            <v>值</v>
          </cell>
        </row>
      </sheetData>
      <sheetData sheetId="2633">
        <row r="3">
          <cell r="B3" t="str">
            <v>值</v>
          </cell>
        </row>
      </sheetData>
      <sheetData sheetId="2634">
        <row r="3">
          <cell r="B3" t="str">
            <v>值</v>
          </cell>
        </row>
      </sheetData>
      <sheetData sheetId="2635">
        <row r="3">
          <cell r="B3" t="str">
            <v>值</v>
          </cell>
        </row>
      </sheetData>
      <sheetData sheetId="2636">
        <row r="3">
          <cell r="B3" t="str">
            <v>值</v>
          </cell>
        </row>
      </sheetData>
      <sheetData sheetId="2637">
        <row r="3">
          <cell r="B3" t="str">
            <v>值</v>
          </cell>
        </row>
      </sheetData>
      <sheetData sheetId="2638">
        <row r="3">
          <cell r="B3" t="str">
            <v>值</v>
          </cell>
        </row>
      </sheetData>
      <sheetData sheetId="2639">
        <row r="3">
          <cell r="B3" t="str">
            <v>值</v>
          </cell>
        </row>
      </sheetData>
      <sheetData sheetId="2640">
        <row r="3">
          <cell r="B3" t="str">
            <v>值</v>
          </cell>
        </row>
      </sheetData>
      <sheetData sheetId="2641">
        <row r="3">
          <cell r="B3" t="str">
            <v>值</v>
          </cell>
        </row>
      </sheetData>
      <sheetData sheetId="2642">
        <row r="3">
          <cell r="B3" t="str">
            <v>值</v>
          </cell>
        </row>
      </sheetData>
      <sheetData sheetId="2643">
        <row r="3">
          <cell r="B3" t="str">
            <v>值</v>
          </cell>
        </row>
      </sheetData>
      <sheetData sheetId="2644">
        <row r="3">
          <cell r="B3" t="str">
            <v>值</v>
          </cell>
        </row>
      </sheetData>
      <sheetData sheetId="2645">
        <row r="3">
          <cell r="B3" t="str">
            <v>值</v>
          </cell>
        </row>
      </sheetData>
      <sheetData sheetId="2646">
        <row r="3">
          <cell r="B3" t="str">
            <v>值</v>
          </cell>
        </row>
      </sheetData>
      <sheetData sheetId="2647">
        <row r="3">
          <cell r="B3" t="str">
            <v>值</v>
          </cell>
        </row>
      </sheetData>
      <sheetData sheetId="2648">
        <row r="3">
          <cell r="B3" t="str">
            <v>值</v>
          </cell>
        </row>
      </sheetData>
      <sheetData sheetId="2649">
        <row r="3">
          <cell r="B3" t="str">
            <v>值</v>
          </cell>
        </row>
      </sheetData>
      <sheetData sheetId="2650">
        <row r="3">
          <cell r="B3" t="str">
            <v>值</v>
          </cell>
        </row>
      </sheetData>
      <sheetData sheetId="2651">
        <row r="3">
          <cell r="B3" t="str">
            <v>值</v>
          </cell>
        </row>
      </sheetData>
      <sheetData sheetId="2652" refreshError="1"/>
      <sheetData sheetId="2653" refreshError="1"/>
      <sheetData sheetId="2654" refreshError="1"/>
      <sheetData sheetId="2655" refreshError="1"/>
      <sheetData sheetId="2656">
        <row r="3">
          <cell r="B3" t="str">
            <v>值</v>
          </cell>
        </row>
      </sheetData>
      <sheetData sheetId="2657">
        <row r="3">
          <cell r="B3" t="str">
            <v>值</v>
          </cell>
        </row>
      </sheetData>
      <sheetData sheetId="2658">
        <row r="3">
          <cell r="B3" t="str">
            <v>值</v>
          </cell>
        </row>
      </sheetData>
      <sheetData sheetId="2659">
        <row r="3">
          <cell r="B3" t="str">
            <v>值</v>
          </cell>
        </row>
      </sheetData>
      <sheetData sheetId="2660">
        <row r="3">
          <cell r="B3" t="str">
            <v>值</v>
          </cell>
        </row>
      </sheetData>
      <sheetData sheetId="2661">
        <row r="3">
          <cell r="B3" t="str">
            <v>值</v>
          </cell>
        </row>
      </sheetData>
      <sheetData sheetId="2662">
        <row r="3">
          <cell r="B3" t="str">
            <v>值</v>
          </cell>
        </row>
      </sheetData>
      <sheetData sheetId="2663">
        <row r="3">
          <cell r="B3" t="str">
            <v>值</v>
          </cell>
        </row>
      </sheetData>
      <sheetData sheetId="2664">
        <row r="3">
          <cell r="B3" t="str">
            <v>值</v>
          </cell>
        </row>
      </sheetData>
      <sheetData sheetId="2665">
        <row r="3">
          <cell r="B3" t="str">
            <v>值</v>
          </cell>
        </row>
      </sheetData>
      <sheetData sheetId="2666">
        <row r="3">
          <cell r="B3" t="str">
            <v>值</v>
          </cell>
        </row>
      </sheetData>
      <sheetData sheetId="2667">
        <row r="3">
          <cell r="B3" t="str">
            <v>值</v>
          </cell>
        </row>
      </sheetData>
      <sheetData sheetId="2668">
        <row r="3">
          <cell r="B3" t="str">
            <v>值</v>
          </cell>
        </row>
      </sheetData>
      <sheetData sheetId="2669">
        <row r="3">
          <cell r="B3" t="str">
            <v>值</v>
          </cell>
        </row>
      </sheetData>
      <sheetData sheetId="2670">
        <row r="3">
          <cell r="B3" t="str">
            <v>值</v>
          </cell>
        </row>
      </sheetData>
      <sheetData sheetId="2671">
        <row r="3">
          <cell r="B3" t="str">
            <v>值</v>
          </cell>
        </row>
      </sheetData>
      <sheetData sheetId="2672">
        <row r="3">
          <cell r="B3" t="str">
            <v>值</v>
          </cell>
        </row>
      </sheetData>
      <sheetData sheetId="2673">
        <row r="3">
          <cell r="B3" t="str">
            <v>值</v>
          </cell>
        </row>
      </sheetData>
      <sheetData sheetId="2674">
        <row r="3">
          <cell r="B3" t="str">
            <v>值</v>
          </cell>
        </row>
      </sheetData>
      <sheetData sheetId="2675">
        <row r="3">
          <cell r="B3" t="str">
            <v>值</v>
          </cell>
        </row>
      </sheetData>
      <sheetData sheetId="2676">
        <row r="3">
          <cell r="B3" t="str">
            <v>值</v>
          </cell>
        </row>
      </sheetData>
      <sheetData sheetId="2677">
        <row r="3">
          <cell r="B3" t="str">
            <v>值</v>
          </cell>
        </row>
      </sheetData>
      <sheetData sheetId="2678">
        <row r="3">
          <cell r="B3" t="str">
            <v>值</v>
          </cell>
        </row>
      </sheetData>
      <sheetData sheetId="2679">
        <row r="3">
          <cell r="B3" t="str">
            <v>值</v>
          </cell>
        </row>
      </sheetData>
      <sheetData sheetId="2680">
        <row r="3">
          <cell r="B3" t="str">
            <v>值</v>
          </cell>
        </row>
      </sheetData>
      <sheetData sheetId="2681">
        <row r="3">
          <cell r="B3" t="str">
            <v>值</v>
          </cell>
        </row>
      </sheetData>
      <sheetData sheetId="2682">
        <row r="3">
          <cell r="B3" t="str">
            <v>值</v>
          </cell>
        </row>
      </sheetData>
      <sheetData sheetId="2683">
        <row r="3">
          <cell r="B3" t="str">
            <v>值</v>
          </cell>
        </row>
      </sheetData>
      <sheetData sheetId="2684">
        <row r="3">
          <cell r="B3" t="str">
            <v>值</v>
          </cell>
        </row>
      </sheetData>
      <sheetData sheetId="2685">
        <row r="3">
          <cell r="B3" t="str">
            <v>值</v>
          </cell>
        </row>
      </sheetData>
      <sheetData sheetId="2686">
        <row r="3">
          <cell r="B3" t="str">
            <v>值</v>
          </cell>
        </row>
      </sheetData>
      <sheetData sheetId="2687">
        <row r="3">
          <cell r="B3" t="str">
            <v>值</v>
          </cell>
        </row>
      </sheetData>
      <sheetData sheetId="2688">
        <row r="3">
          <cell r="B3" t="str">
            <v>值</v>
          </cell>
        </row>
      </sheetData>
      <sheetData sheetId="2689">
        <row r="3">
          <cell r="B3" t="str">
            <v>值</v>
          </cell>
        </row>
      </sheetData>
      <sheetData sheetId="2690">
        <row r="3">
          <cell r="B3" t="str">
            <v>值</v>
          </cell>
        </row>
      </sheetData>
      <sheetData sheetId="2691">
        <row r="3">
          <cell r="B3" t="str">
            <v>值</v>
          </cell>
        </row>
      </sheetData>
      <sheetData sheetId="2692">
        <row r="3">
          <cell r="B3" t="str">
            <v>值</v>
          </cell>
        </row>
      </sheetData>
      <sheetData sheetId="2693">
        <row r="3">
          <cell r="B3" t="str">
            <v>值</v>
          </cell>
        </row>
      </sheetData>
      <sheetData sheetId="2694">
        <row r="3">
          <cell r="B3" t="str">
            <v>值</v>
          </cell>
        </row>
      </sheetData>
      <sheetData sheetId="2695">
        <row r="3">
          <cell r="B3" t="str">
            <v>值</v>
          </cell>
        </row>
      </sheetData>
      <sheetData sheetId="2696">
        <row r="3">
          <cell r="B3" t="str">
            <v>值</v>
          </cell>
        </row>
      </sheetData>
      <sheetData sheetId="2697">
        <row r="3">
          <cell r="B3" t="str">
            <v>值</v>
          </cell>
        </row>
      </sheetData>
      <sheetData sheetId="2698">
        <row r="3">
          <cell r="B3" t="str">
            <v>值</v>
          </cell>
        </row>
      </sheetData>
      <sheetData sheetId="2699">
        <row r="3">
          <cell r="B3" t="str">
            <v>值</v>
          </cell>
        </row>
      </sheetData>
      <sheetData sheetId="2700">
        <row r="3">
          <cell r="B3" t="str">
            <v>值</v>
          </cell>
        </row>
      </sheetData>
      <sheetData sheetId="2701">
        <row r="3">
          <cell r="B3" t="str">
            <v>值</v>
          </cell>
        </row>
      </sheetData>
      <sheetData sheetId="2702">
        <row r="3">
          <cell r="B3" t="str">
            <v>值</v>
          </cell>
        </row>
      </sheetData>
      <sheetData sheetId="2703">
        <row r="3">
          <cell r="B3" t="str">
            <v>值</v>
          </cell>
        </row>
      </sheetData>
      <sheetData sheetId="2704">
        <row r="3">
          <cell r="B3" t="str">
            <v>值</v>
          </cell>
        </row>
      </sheetData>
      <sheetData sheetId="2705">
        <row r="3">
          <cell r="B3" t="str">
            <v>值</v>
          </cell>
        </row>
      </sheetData>
      <sheetData sheetId="2706">
        <row r="3">
          <cell r="B3" t="str">
            <v>值</v>
          </cell>
        </row>
      </sheetData>
      <sheetData sheetId="2707">
        <row r="3">
          <cell r="B3" t="str">
            <v>值</v>
          </cell>
        </row>
      </sheetData>
      <sheetData sheetId="2708">
        <row r="3">
          <cell r="B3" t="str">
            <v>值</v>
          </cell>
        </row>
      </sheetData>
      <sheetData sheetId="2709">
        <row r="3">
          <cell r="B3" t="str">
            <v>值</v>
          </cell>
        </row>
      </sheetData>
      <sheetData sheetId="2710">
        <row r="3">
          <cell r="B3" t="str">
            <v>值</v>
          </cell>
        </row>
      </sheetData>
      <sheetData sheetId="2711">
        <row r="3">
          <cell r="B3" t="str">
            <v>值</v>
          </cell>
        </row>
      </sheetData>
      <sheetData sheetId="2712">
        <row r="3">
          <cell r="B3" t="str">
            <v>值</v>
          </cell>
        </row>
      </sheetData>
      <sheetData sheetId="2713">
        <row r="3">
          <cell r="B3" t="str">
            <v>值</v>
          </cell>
        </row>
      </sheetData>
      <sheetData sheetId="2714">
        <row r="3">
          <cell r="B3" t="str">
            <v>值</v>
          </cell>
        </row>
      </sheetData>
      <sheetData sheetId="2715">
        <row r="3">
          <cell r="B3" t="str">
            <v>值</v>
          </cell>
        </row>
      </sheetData>
      <sheetData sheetId="2716">
        <row r="3">
          <cell r="B3" t="str">
            <v>值</v>
          </cell>
        </row>
      </sheetData>
      <sheetData sheetId="2717">
        <row r="3">
          <cell r="B3" t="str">
            <v>值</v>
          </cell>
        </row>
      </sheetData>
      <sheetData sheetId="2718">
        <row r="3">
          <cell r="B3" t="str">
            <v>值</v>
          </cell>
        </row>
      </sheetData>
      <sheetData sheetId="2719">
        <row r="3">
          <cell r="B3" t="str">
            <v>值</v>
          </cell>
        </row>
      </sheetData>
      <sheetData sheetId="2720">
        <row r="3">
          <cell r="B3" t="str">
            <v>值</v>
          </cell>
        </row>
      </sheetData>
      <sheetData sheetId="2721">
        <row r="3">
          <cell r="B3" t="str">
            <v>值</v>
          </cell>
        </row>
      </sheetData>
      <sheetData sheetId="2722">
        <row r="3">
          <cell r="B3" t="str">
            <v>值</v>
          </cell>
        </row>
      </sheetData>
      <sheetData sheetId="2723">
        <row r="3">
          <cell r="B3" t="str">
            <v>值</v>
          </cell>
        </row>
      </sheetData>
      <sheetData sheetId="2724">
        <row r="3">
          <cell r="B3" t="str">
            <v>值</v>
          </cell>
        </row>
      </sheetData>
      <sheetData sheetId="2725">
        <row r="3">
          <cell r="B3" t="str">
            <v>值</v>
          </cell>
        </row>
      </sheetData>
      <sheetData sheetId="2726">
        <row r="3">
          <cell r="B3" t="str">
            <v>值</v>
          </cell>
        </row>
      </sheetData>
      <sheetData sheetId="2727">
        <row r="3">
          <cell r="B3" t="str">
            <v>值</v>
          </cell>
        </row>
      </sheetData>
      <sheetData sheetId="2728">
        <row r="3">
          <cell r="B3" t="str">
            <v>值</v>
          </cell>
        </row>
      </sheetData>
      <sheetData sheetId="2729">
        <row r="3">
          <cell r="B3" t="str">
            <v>值</v>
          </cell>
        </row>
      </sheetData>
      <sheetData sheetId="2730">
        <row r="3">
          <cell r="B3" t="str">
            <v>值</v>
          </cell>
        </row>
      </sheetData>
      <sheetData sheetId="2731">
        <row r="3">
          <cell r="B3" t="str">
            <v>值</v>
          </cell>
        </row>
      </sheetData>
      <sheetData sheetId="2732">
        <row r="3">
          <cell r="B3" t="str">
            <v>值</v>
          </cell>
        </row>
      </sheetData>
      <sheetData sheetId="2733">
        <row r="3">
          <cell r="B3" t="str">
            <v>值</v>
          </cell>
        </row>
      </sheetData>
      <sheetData sheetId="2734">
        <row r="3">
          <cell r="B3" t="str">
            <v>值</v>
          </cell>
        </row>
      </sheetData>
      <sheetData sheetId="2735">
        <row r="3">
          <cell r="B3" t="str">
            <v>值</v>
          </cell>
        </row>
      </sheetData>
      <sheetData sheetId="2736">
        <row r="3">
          <cell r="B3" t="str">
            <v>值</v>
          </cell>
        </row>
      </sheetData>
      <sheetData sheetId="2737">
        <row r="3">
          <cell r="B3" t="str">
            <v>值</v>
          </cell>
        </row>
      </sheetData>
      <sheetData sheetId="2738">
        <row r="3">
          <cell r="B3" t="str">
            <v>值</v>
          </cell>
        </row>
      </sheetData>
      <sheetData sheetId="2739">
        <row r="3">
          <cell r="B3" t="str">
            <v>值</v>
          </cell>
        </row>
      </sheetData>
      <sheetData sheetId="2740">
        <row r="3">
          <cell r="B3" t="str">
            <v>值</v>
          </cell>
        </row>
      </sheetData>
      <sheetData sheetId="2741">
        <row r="3">
          <cell r="B3" t="str">
            <v>值</v>
          </cell>
        </row>
      </sheetData>
      <sheetData sheetId="2742">
        <row r="3">
          <cell r="B3" t="str">
            <v>值</v>
          </cell>
        </row>
      </sheetData>
      <sheetData sheetId="2743">
        <row r="3">
          <cell r="B3" t="str">
            <v>值</v>
          </cell>
        </row>
      </sheetData>
      <sheetData sheetId="2744">
        <row r="3">
          <cell r="B3" t="str">
            <v>值</v>
          </cell>
        </row>
      </sheetData>
      <sheetData sheetId="2745">
        <row r="3">
          <cell r="B3" t="str">
            <v>值</v>
          </cell>
        </row>
      </sheetData>
      <sheetData sheetId="2746">
        <row r="3">
          <cell r="B3" t="str">
            <v>值</v>
          </cell>
        </row>
      </sheetData>
      <sheetData sheetId="2747">
        <row r="3">
          <cell r="B3" t="str">
            <v>值</v>
          </cell>
        </row>
      </sheetData>
      <sheetData sheetId="2748">
        <row r="3">
          <cell r="B3" t="str">
            <v>值</v>
          </cell>
        </row>
      </sheetData>
      <sheetData sheetId="2749">
        <row r="3">
          <cell r="B3" t="str">
            <v>值</v>
          </cell>
        </row>
      </sheetData>
      <sheetData sheetId="2750">
        <row r="3">
          <cell r="B3" t="str">
            <v>值</v>
          </cell>
        </row>
      </sheetData>
      <sheetData sheetId="2751">
        <row r="3">
          <cell r="B3" t="str">
            <v>值</v>
          </cell>
        </row>
      </sheetData>
      <sheetData sheetId="2752">
        <row r="3">
          <cell r="B3" t="str">
            <v>值</v>
          </cell>
        </row>
      </sheetData>
      <sheetData sheetId="2753">
        <row r="3">
          <cell r="B3" t="str">
            <v>值</v>
          </cell>
        </row>
      </sheetData>
      <sheetData sheetId="2754">
        <row r="3">
          <cell r="B3" t="str">
            <v>值</v>
          </cell>
        </row>
      </sheetData>
      <sheetData sheetId="2755">
        <row r="3">
          <cell r="B3" t="str">
            <v>值</v>
          </cell>
        </row>
      </sheetData>
      <sheetData sheetId="2756">
        <row r="3">
          <cell r="B3" t="str">
            <v>值</v>
          </cell>
        </row>
      </sheetData>
      <sheetData sheetId="2757">
        <row r="3">
          <cell r="B3" t="str">
            <v>值</v>
          </cell>
        </row>
      </sheetData>
      <sheetData sheetId="2758">
        <row r="3">
          <cell r="B3" t="str">
            <v>值</v>
          </cell>
        </row>
      </sheetData>
      <sheetData sheetId="2759">
        <row r="3">
          <cell r="B3" t="str">
            <v>值</v>
          </cell>
        </row>
      </sheetData>
      <sheetData sheetId="2760">
        <row r="3">
          <cell r="B3" t="str">
            <v>值</v>
          </cell>
        </row>
      </sheetData>
      <sheetData sheetId="2761">
        <row r="3">
          <cell r="B3" t="str">
            <v>值</v>
          </cell>
        </row>
      </sheetData>
      <sheetData sheetId="2762">
        <row r="3">
          <cell r="B3" t="str">
            <v>值</v>
          </cell>
        </row>
      </sheetData>
      <sheetData sheetId="2763">
        <row r="3">
          <cell r="B3" t="str">
            <v>值</v>
          </cell>
        </row>
      </sheetData>
      <sheetData sheetId="2764">
        <row r="3">
          <cell r="B3" t="str">
            <v>值</v>
          </cell>
        </row>
      </sheetData>
      <sheetData sheetId="2765">
        <row r="3">
          <cell r="B3" t="str">
            <v>值</v>
          </cell>
        </row>
      </sheetData>
      <sheetData sheetId="2766">
        <row r="3">
          <cell r="B3" t="str">
            <v>值</v>
          </cell>
        </row>
      </sheetData>
      <sheetData sheetId="2767">
        <row r="3">
          <cell r="B3" t="str">
            <v>值</v>
          </cell>
        </row>
      </sheetData>
      <sheetData sheetId="2768">
        <row r="3">
          <cell r="B3" t="str">
            <v>值</v>
          </cell>
        </row>
      </sheetData>
      <sheetData sheetId="2769">
        <row r="3">
          <cell r="B3" t="str">
            <v>值</v>
          </cell>
        </row>
      </sheetData>
      <sheetData sheetId="2770">
        <row r="3">
          <cell r="B3" t="str">
            <v>值</v>
          </cell>
        </row>
      </sheetData>
      <sheetData sheetId="2771">
        <row r="3">
          <cell r="B3" t="str">
            <v>值</v>
          </cell>
        </row>
      </sheetData>
      <sheetData sheetId="2772">
        <row r="3">
          <cell r="B3" t="str">
            <v>值</v>
          </cell>
        </row>
      </sheetData>
      <sheetData sheetId="2773">
        <row r="3">
          <cell r="B3" t="str">
            <v>值</v>
          </cell>
        </row>
      </sheetData>
      <sheetData sheetId="2774">
        <row r="3">
          <cell r="B3" t="str">
            <v>值</v>
          </cell>
        </row>
      </sheetData>
      <sheetData sheetId="2775">
        <row r="3">
          <cell r="B3" t="str">
            <v>值</v>
          </cell>
        </row>
      </sheetData>
      <sheetData sheetId="2776">
        <row r="3">
          <cell r="B3" t="str">
            <v>值</v>
          </cell>
        </row>
      </sheetData>
      <sheetData sheetId="2777">
        <row r="3">
          <cell r="B3" t="str">
            <v>值</v>
          </cell>
        </row>
      </sheetData>
      <sheetData sheetId="2778">
        <row r="3">
          <cell r="B3" t="str">
            <v>值</v>
          </cell>
        </row>
      </sheetData>
      <sheetData sheetId="2779">
        <row r="3">
          <cell r="B3" t="str">
            <v>值</v>
          </cell>
        </row>
      </sheetData>
      <sheetData sheetId="2780">
        <row r="3">
          <cell r="B3" t="str">
            <v>值</v>
          </cell>
        </row>
      </sheetData>
      <sheetData sheetId="2781">
        <row r="3">
          <cell r="B3" t="str">
            <v>值</v>
          </cell>
        </row>
      </sheetData>
      <sheetData sheetId="2782">
        <row r="3">
          <cell r="B3" t="str">
            <v>值</v>
          </cell>
        </row>
      </sheetData>
      <sheetData sheetId="2783">
        <row r="3">
          <cell r="B3" t="str">
            <v>值</v>
          </cell>
        </row>
      </sheetData>
      <sheetData sheetId="2784">
        <row r="3">
          <cell r="B3" t="str">
            <v>值</v>
          </cell>
        </row>
      </sheetData>
      <sheetData sheetId="2785">
        <row r="3">
          <cell r="B3" t="str">
            <v>值</v>
          </cell>
        </row>
      </sheetData>
      <sheetData sheetId="2786">
        <row r="3">
          <cell r="B3" t="str">
            <v>值</v>
          </cell>
        </row>
      </sheetData>
      <sheetData sheetId="2787">
        <row r="3">
          <cell r="B3" t="str">
            <v>值</v>
          </cell>
        </row>
      </sheetData>
      <sheetData sheetId="2788">
        <row r="3">
          <cell r="B3" t="str">
            <v>值</v>
          </cell>
        </row>
      </sheetData>
      <sheetData sheetId="2789">
        <row r="3">
          <cell r="B3" t="str">
            <v>值</v>
          </cell>
        </row>
      </sheetData>
      <sheetData sheetId="2790">
        <row r="3">
          <cell r="B3" t="str">
            <v>值</v>
          </cell>
        </row>
      </sheetData>
      <sheetData sheetId="2791">
        <row r="3">
          <cell r="B3" t="str">
            <v>值</v>
          </cell>
        </row>
      </sheetData>
      <sheetData sheetId="2792">
        <row r="3">
          <cell r="B3" t="str">
            <v>值</v>
          </cell>
        </row>
      </sheetData>
      <sheetData sheetId="2793">
        <row r="3">
          <cell r="B3" t="str">
            <v>值</v>
          </cell>
        </row>
      </sheetData>
      <sheetData sheetId="2794">
        <row r="3">
          <cell r="B3" t="str">
            <v>值</v>
          </cell>
        </row>
      </sheetData>
      <sheetData sheetId="2795">
        <row r="3">
          <cell r="B3" t="str">
            <v>值</v>
          </cell>
        </row>
      </sheetData>
      <sheetData sheetId="2796">
        <row r="3">
          <cell r="B3" t="str">
            <v>值</v>
          </cell>
        </row>
      </sheetData>
      <sheetData sheetId="2797">
        <row r="3">
          <cell r="B3" t="str">
            <v>值</v>
          </cell>
        </row>
      </sheetData>
      <sheetData sheetId="2798">
        <row r="3">
          <cell r="B3" t="str">
            <v>值</v>
          </cell>
        </row>
      </sheetData>
      <sheetData sheetId="2799">
        <row r="3">
          <cell r="B3" t="str">
            <v>值</v>
          </cell>
        </row>
      </sheetData>
      <sheetData sheetId="2800">
        <row r="3">
          <cell r="B3" t="str">
            <v>值</v>
          </cell>
        </row>
      </sheetData>
      <sheetData sheetId="2801">
        <row r="3">
          <cell r="B3" t="str">
            <v>值</v>
          </cell>
        </row>
      </sheetData>
      <sheetData sheetId="2802">
        <row r="3">
          <cell r="B3" t="str">
            <v>值</v>
          </cell>
        </row>
      </sheetData>
      <sheetData sheetId="2803">
        <row r="3">
          <cell r="B3" t="str">
            <v>值</v>
          </cell>
        </row>
      </sheetData>
      <sheetData sheetId="2804">
        <row r="3">
          <cell r="B3" t="str">
            <v>值</v>
          </cell>
        </row>
      </sheetData>
      <sheetData sheetId="2805">
        <row r="3">
          <cell r="B3" t="str">
            <v>值</v>
          </cell>
        </row>
      </sheetData>
      <sheetData sheetId="2806">
        <row r="3">
          <cell r="B3" t="str">
            <v>值</v>
          </cell>
        </row>
      </sheetData>
      <sheetData sheetId="2807">
        <row r="3">
          <cell r="B3" t="str">
            <v>值</v>
          </cell>
        </row>
      </sheetData>
      <sheetData sheetId="2808">
        <row r="3">
          <cell r="B3" t="str">
            <v>值</v>
          </cell>
        </row>
      </sheetData>
      <sheetData sheetId="2809">
        <row r="3">
          <cell r="B3" t="str">
            <v>值</v>
          </cell>
        </row>
      </sheetData>
      <sheetData sheetId="2810">
        <row r="3">
          <cell r="B3" t="str">
            <v>值</v>
          </cell>
        </row>
      </sheetData>
      <sheetData sheetId="2811">
        <row r="3">
          <cell r="B3" t="str">
            <v>值</v>
          </cell>
        </row>
      </sheetData>
      <sheetData sheetId="2812">
        <row r="3">
          <cell r="B3" t="str">
            <v>值</v>
          </cell>
        </row>
      </sheetData>
      <sheetData sheetId="2813">
        <row r="3">
          <cell r="B3" t="str">
            <v>值</v>
          </cell>
        </row>
      </sheetData>
      <sheetData sheetId="2814">
        <row r="3">
          <cell r="B3" t="str">
            <v>值</v>
          </cell>
        </row>
      </sheetData>
      <sheetData sheetId="2815">
        <row r="3">
          <cell r="B3" t="str">
            <v>值</v>
          </cell>
        </row>
      </sheetData>
      <sheetData sheetId="2816">
        <row r="3">
          <cell r="B3" t="str">
            <v>值</v>
          </cell>
        </row>
      </sheetData>
      <sheetData sheetId="2817">
        <row r="3">
          <cell r="B3" t="str">
            <v>值</v>
          </cell>
        </row>
      </sheetData>
      <sheetData sheetId="2818">
        <row r="3">
          <cell r="B3" t="str">
            <v>值</v>
          </cell>
        </row>
      </sheetData>
      <sheetData sheetId="2819">
        <row r="3">
          <cell r="B3" t="str">
            <v>值</v>
          </cell>
        </row>
      </sheetData>
      <sheetData sheetId="2820">
        <row r="3">
          <cell r="B3" t="str">
            <v>值</v>
          </cell>
        </row>
      </sheetData>
      <sheetData sheetId="2821">
        <row r="3">
          <cell r="B3" t="str">
            <v>值</v>
          </cell>
        </row>
      </sheetData>
      <sheetData sheetId="2822">
        <row r="3">
          <cell r="B3" t="str">
            <v>值</v>
          </cell>
        </row>
      </sheetData>
      <sheetData sheetId="2823">
        <row r="3">
          <cell r="B3" t="str">
            <v>值</v>
          </cell>
        </row>
      </sheetData>
      <sheetData sheetId="2824">
        <row r="3">
          <cell r="B3" t="str">
            <v>值</v>
          </cell>
        </row>
      </sheetData>
      <sheetData sheetId="2825">
        <row r="3">
          <cell r="B3" t="str">
            <v>值</v>
          </cell>
        </row>
      </sheetData>
      <sheetData sheetId="2826">
        <row r="3">
          <cell r="B3" t="str">
            <v>值</v>
          </cell>
        </row>
      </sheetData>
      <sheetData sheetId="2827">
        <row r="3">
          <cell r="B3" t="str">
            <v>值</v>
          </cell>
        </row>
      </sheetData>
      <sheetData sheetId="2828">
        <row r="3">
          <cell r="B3" t="str">
            <v>值</v>
          </cell>
        </row>
      </sheetData>
      <sheetData sheetId="2829">
        <row r="3">
          <cell r="B3" t="str">
            <v>值</v>
          </cell>
        </row>
      </sheetData>
      <sheetData sheetId="2830">
        <row r="3">
          <cell r="B3" t="str">
            <v>值</v>
          </cell>
        </row>
      </sheetData>
      <sheetData sheetId="2831">
        <row r="3">
          <cell r="B3" t="str">
            <v>值</v>
          </cell>
        </row>
      </sheetData>
      <sheetData sheetId="2832">
        <row r="3">
          <cell r="B3" t="str">
            <v>值</v>
          </cell>
        </row>
      </sheetData>
      <sheetData sheetId="2833">
        <row r="3">
          <cell r="B3" t="str">
            <v>值</v>
          </cell>
        </row>
      </sheetData>
      <sheetData sheetId="2834">
        <row r="3">
          <cell r="B3" t="str">
            <v>值</v>
          </cell>
        </row>
      </sheetData>
      <sheetData sheetId="2835">
        <row r="3">
          <cell r="B3" t="str">
            <v>值</v>
          </cell>
        </row>
      </sheetData>
      <sheetData sheetId="2836">
        <row r="3">
          <cell r="B3" t="str">
            <v>值</v>
          </cell>
        </row>
      </sheetData>
      <sheetData sheetId="2837">
        <row r="3">
          <cell r="B3" t="str">
            <v>值</v>
          </cell>
        </row>
      </sheetData>
      <sheetData sheetId="2838">
        <row r="3">
          <cell r="B3" t="str">
            <v>值</v>
          </cell>
        </row>
      </sheetData>
      <sheetData sheetId="2839">
        <row r="3">
          <cell r="B3" t="str">
            <v>值</v>
          </cell>
        </row>
      </sheetData>
      <sheetData sheetId="2840">
        <row r="3">
          <cell r="B3" t="str">
            <v>值</v>
          </cell>
        </row>
      </sheetData>
      <sheetData sheetId="2841">
        <row r="3">
          <cell r="B3" t="str">
            <v>值</v>
          </cell>
        </row>
      </sheetData>
      <sheetData sheetId="2842">
        <row r="3">
          <cell r="B3" t="str">
            <v>值</v>
          </cell>
        </row>
      </sheetData>
      <sheetData sheetId="2843">
        <row r="3">
          <cell r="B3" t="str">
            <v>值</v>
          </cell>
        </row>
      </sheetData>
      <sheetData sheetId="2844">
        <row r="3">
          <cell r="B3" t="str">
            <v>值</v>
          </cell>
        </row>
      </sheetData>
      <sheetData sheetId="2845">
        <row r="3">
          <cell r="B3" t="str">
            <v>值</v>
          </cell>
        </row>
      </sheetData>
      <sheetData sheetId="2846">
        <row r="3">
          <cell r="B3" t="str">
            <v>值</v>
          </cell>
        </row>
      </sheetData>
      <sheetData sheetId="2847">
        <row r="3">
          <cell r="B3" t="str">
            <v>值</v>
          </cell>
        </row>
      </sheetData>
      <sheetData sheetId="2848">
        <row r="3">
          <cell r="B3" t="str">
            <v>值</v>
          </cell>
        </row>
      </sheetData>
      <sheetData sheetId="2849">
        <row r="3">
          <cell r="B3" t="str">
            <v>值</v>
          </cell>
        </row>
      </sheetData>
      <sheetData sheetId="2850">
        <row r="3">
          <cell r="B3" t="str">
            <v>值</v>
          </cell>
        </row>
      </sheetData>
      <sheetData sheetId="2851">
        <row r="3">
          <cell r="B3" t="str">
            <v>值</v>
          </cell>
        </row>
      </sheetData>
      <sheetData sheetId="2852">
        <row r="3">
          <cell r="B3" t="str">
            <v>值</v>
          </cell>
        </row>
      </sheetData>
      <sheetData sheetId="2853">
        <row r="3">
          <cell r="B3" t="str">
            <v>值</v>
          </cell>
        </row>
      </sheetData>
      <sheetData sheetId="2854">
        <row r="3">
          <cell r="B3" t="str">
            <v>值</v>
          </cell>
        </row>
      </sheetData>
      <sheetData sheetId="2855">
        <row r="3">
          <cell r="B3" t="str">
            <v>值</v>
          </cell>
        </row>
      </sheetData>
      <sheetData sheetId="2856">
        <row r="3">
          <cell r="B3" t="str">
            <v>值</v>
          </cell>
        </row>
      </sheetData>
      <sheetData sheetId="2857">
        <row r="3">
          <cell r="B3" t="str">
            <v>值</v>
          </cell>
        </row>
      </sheetData>
      <sheetData sheetId="2858">
        <row r="3">
          <cell r="B3" t="str">
            <v>值</v>
          </cell>
        </row>
      </sheetData>
      <sheetData sheetId="2859">
        <row r="3">
          <cell r="B3" t="str">
            <v>值</v>
          </cell>
        </row>
      </sheetData>
      <sheetData sheetId="2860">
        <row r="3">
          <cell r="B3" t="str">
            <v>值</v>
          </cell>
        </row>
      </sheetData>
      <sheetData sheetId="2861">
        <row r="3">
          <cell r="B3" t="str">
            <v>值</v>
          </cell>
        </row>
      </sheetData>
      <sheetData sheetId="2862">
        <row r="3">
          <cell r="B3" t="str">
            <v>值</v>
          </cell>
        </row>
      </sheetData>
      <sheetData sheetId="2863">
        <row r="3">
          <cell r="B3" t="str">
            <v>值</v>
          </cell>
        </row>
      </sheetData>
      <sheetData sheetId="2864">
        <row r="3">
          <cell r="B3" t="str">
            <v>值</v>
          </cell>
        </row>
      </sheetData>
      <sheetData sheetId="2865">
        <row r="3">
          <cell r="B3" t="str">
            <v>值</v>
          </cell>
        </row>
      </sheetData>
      <sheetData sheetId="2866">
        <row r="3">
          <cell r="B3" t="str">
            <v>值</v>
          </cell>
        </row>
      </sheetData>
      <sheetData sheetId="2867">
        <row r="3">
          <cell r="B3" t="str">
            <v>值</v>
          </cell>
        </row>
      </sheetData>
      <sheetData sheetId="2868">
        <row r="3">
          <cell r="B3" t="str">
            <v>值</v>
          </cell>
        </row>
      </sheetData>
      <sheetData sheetId="2869">
        <row r="3">
          <cell r="B3" t="str">
            <v>值</v>
          </cell>
        </row>
      </sheetData>
      <sheetData sheetId="2870">
        <row r="3">
          <cell r="B3" t="str">
            <v>值</v>
          </cell>
        </row>
      </sheetData>
      <sheetData sheetId="2871">
        <row r="3">
          <cell r="B3" t="str">
            <v>值</v>
          </cell>
        </row>
      </sheetData>
      <sheetData sheetId="2872">
        <row r="3">
          <cell r="B3" t="str">
            <v>值</v>
          </cell>
        </row>
      </sheetData>
      <sheetData sheetId="2873">
        <row r="3">
          <cell r="B3" t="str">
            <v>值</v>
          </cell>
        </row>
      </sheetData>
      <sheetData sheetId="2874">
        <row r="3">
          <cell r="B3" t="str">
            <v>值</v>
          </cell>
        </row>
      </sheetData>
      <sheetData sheetId="2875">
        <row r="3">
          <cell r="B3" t="str">
            <v>值</v>
          </cell>
        </row>
      </sheetData>
      <sheetData sheetId="2876">
        <row r="3">
          <cell r="B3" t="str">
            <v>值</v>
          </cell>
        </row>
      </sheetData>
      <sheetData sheetId="2877">
        <row r="3">
          <cell r="B3" t="str">
            <v>值</v>
          </cell>
        </row>
      </sheetData>
      <sheetData sheetId="2878">
        <row r="3">
          <cell r="B3" t="str">
            <v>值</v>
          </cell>
        </row>
      </sheetData>
      <sheetData sheetId="2879">
        <row r="3">
          <cell r="B3" t="str">
            <v>值</v>
          </cell>
        </row>
      </sheetData>
      <sheetData sheetId="2880">
        <row r="3">
          <cell r="B3" t="str">
            <v>值</v>
          </cell>
        </row>
      </sheetData>
      <sheetData sheetId="2881">
        <row r="3">
          <cell r="B3" t="str">
            <v>值</v>
          </cell>
        </row>
      </sheetData>
      <sheetData sheetId="2882">
        <row r="3">
          <cell r="B3" t="str">
            <v>值</v>
          </cell>
        </row>
      </sheetData>
      <sheetData sheetId="2883">
        <row r="3">
          <cell r="B3" t="str">
            <v>值</v>
          </cell>
        </row>
      </sheetData>
      <sheetData sheetId="2884">
        <row r="3">
          <cell r="B3" t="str">
            <v>值</v>
          </cell>
        </row>
      </sheetData>
      <sheetData sheetId="2885">
        <row r="3">
          <cell r="B3" t="str">
            <v>值</v>
          </cell>
        </row>
      </sheetData>
      <sheetData sheetId="2886">
        <row r="3">
          <cell r="B3" t="str">
            <v>值</v>
          </cell>
        </row>
      </sheetData>
      <sheetData sheetId="2887">
        <row r="3">
          <cell r="B3" t="str">
            <v>值</v>
          </cell>
        </row>
      </sheetData>
      <sheetData sheetId="2888">
        <row r="3">
          <cell r="B3" t="str">
            <v>值</v>
          </cell>
        </row>
      </sheetData>
      <sheetData sheetId="2889">
        <row r="3">
          <cell r="B3" t="str">
            <v>值</v>
          </cell>
        </row>
      </sheetData>
      <sheetData sheetId="2890">
        <row r="3">
          <cell r="B3" t="str">
            <v>值</v>
          </cell>
        </row>
      </sheetData>
      <sheetData sheetId="2891">
        <row r="3">
          <cell r="B3" t="str">
            <v>值</v>
          </cell>
        </row>
      </sheetData>
      <sheetData sheetId="2892">
        <row r="3">
          <cell r="B3" t="str">
            <v>值</v>
          </cell>
        </row>
      </sheetData>
      <sheetData sheetId="2893">
        <row r="3">
          <cell r="B3" t="str">
            <v>值</v>
          </cell>
        </row>
      </sheetData>
      <sheetData sheetId="2894">
        <row r="3">
          <cell r="B3" t="str">
            <v>值</v>
          </cell>
        </row>
      </sheetData>
      <sheetData sheetId="2895">
        <row r="3">
          <cell r="B3" t="str">
            <v>值</v>
          </cell>
        </row>
      </sheetData>
      <sheetData sheetId="2896">
        <row r="3">
          <cell r="B3" t="str">
            <v>值</v>
          </cell>
        </row>
      </sheetData>
      <sheetData sheetId="2897">
        <row r="3">
          <cell r="B3" t="str">
            <v>值</v>
          </cell>
        </row>
      </sheetData>
      <sheetData sheetId="2898">
        <row r="3">
          <cell r="B3" t="str">
            <v>值</v>
          </cell>
        </row>
      </sheetData>
      <sheetData sheetId="2899">
        <row r="3">
          <cell r="B3" t="str">
            <v>值</v>
          </cell>
        </row>
      </sheetData>
      <sheetData sheetId="2900">
        <row r="3">
          <cell r="B3" t="str">
            <v>值</v>
          </cell>
        </row>
      </sheetData>
      <sheetData sheetId="2901">
        <row r="3">
          <cell r="B3" t="str">
            <v>值</v>
          </cell>
        </row>
      </sheetData>
      <sheetData sheetId="2902">
        <row r="3">
          <cell r="B3" t="str">
            <v>值</v>
          </cell>
        </row>
      </sheetData>
      <sheetData sheetId="2903">
        <row r="3">
          <cell r="B3" t="str">
            <v>值</v>
          </cell>
        </row>
      </sheetData>
      <sheetData sheetId="2904">
        <row r="3">
          <cell r="B3" t="str">
            <v>值</v>
          </cell>
        </row>
      </sheetData>
      <sheetData sheetId="2905">
        <row r="3">
          <cell r="B3" t="str">
            <v>值</v>
          </cell>
        </row>
      </sheetData>
      <sheetData sheetId="2906">
        <row r="3">
          <cell r="B3" t="str">
            <v>值</v>
          </cell>
        </row>
      </sheetData>
      <sheetData sheetId="2907">
        <row r="3">
          <cell r="B3" t="str">
            <v>值</v>
          </cell>
        </row>
      </sheetData>
      <sheetData sheetId="2908">
        <row r="3">
          <cell r="B3" t="str">
            <v>值</v>
          </cell>
        </row>
      </sheetData>
      <sheetData sheetId="2909">
        <row r="3">
          <cell r="B3" t="str">
            <v>值</v>
          </cell>
        </row>
      </sheetData>
      <sheetData sheetId="2910">
        <row r="3">
          <cell r="B3" t="str">
            <v>值</v>
          </cell>
        </row>
      </sheetData>
      <sheetData sheetId="2911">
        <row r="3">
          <cell r="B3" t="str">
            <v>值</v>
          </cell>
        </row>
      </sheetData>
      <sheetData sheetId="2912">
        <row r="3">
          <cell r="B3" t="str">
            <v>值</v>
          </cell>
        </row>
      </sheetData>
      <sheetData sheetId="2913">
        <row r="3">
          <cell r="B3" t="str">
            <v>值</v>
          </cell>
        </row>
      </sheetData>
      <sheetData sheetId="2914">
        <row r="3">
          <cell r="B3" t="str">
            <v>值</v>
          </cell>
        </row>
      </sheetData>
      <sheetData sheetId="2915">
        <row r="3">
          <cell r="B3" t="str">
            <v>值</v>
          </cell>
        </row>
      </sheetData>
      <sheetData sheetId="2916">
        <row r="3">
          <cell r="B3" t="str">
            <v>值</v>
          </cell>
        </row>
      </sheetData>
      <sheetData sheetId="2917">
        <row r="3">
          <cell r="B3" t="str">
            <v>值</v>
          </cell>
        </row>
      </sheetData>
      <sheetData sheetId="2918">
        <row r="3">
          <cell r="B3" t="str">
            <v>值</v>
          </cell>
        </row>
      </sheetData>
      <sheetData sheetId="2919">
        <row r="3">
          <cell r="B3" t="str">
            <v>值</v>
          </cell>
        </row>
      </sheetData>
      <sheetData sheetId="2920">
        <row r="3">
          <cell r="B3" t="str">
            <v>值</v>
          </cell>
        </row>
      </sheetData>
      <sheetData sheetId="2921">
        <row r="3">
          <cell r="B3" t="str">
            <v>值</v>
          </cell>
        </row>
      </sheetData>
      <sheetData sheetId="2922">
        <row r="3">
          <cell r="B3" t="str">
            <v>值</v>
          </cell>
        </row>
      </sheetData>
      <sheetData sheetId="2923">
        <row r="3">
          <cell r="B3" t="str">
            <v>值</v>
          </cell>
        </row>
      </sheetData>
      <sheetData sheetId="2924">
        <row r="3">
          <cell r="B3" t="str">
            <v>值</v>
          </cell>
        </row>
      </sheetData>
      <sheetData sheetId="2925">
        <row r="3">
          <cell r="B3" t="str">
            <v>值</v>
          </cell>
        </row>
      </sheetData>
      <sheetData sheetId="2926">
        <row r="3">
          <cell r="B3" t="str">
            <v>值</v>
          </cell>
        </row>
      </sheetData>
      <sheetData sheetId="2927">
        <row r="3">
          <cell r="B3" t="str">
            <v>值</v>
          </cell>
        </row>
      </sheetData>
      <sheetData sheetId="2928">
        <row r="3">
          <cell r="B3" t="str">
            <v>值</v>
          </cell>
        </row>
      </sheetData>
      <sheetData sheetId="2929">
        <row r="3">
          <cell r="B3" t="str">
            <v>值</v>
          </cell>
        </row>
      </sheetData>
      <sheetData sheetId="2930">
        <row r="3">
          <cell r="B3" t="str">
            <v>值</v>
          </cell>
        </row>
      </sheetData>
      <sheetData sheetId="2931">
        <row r="3">
          <cell r="B3" t="str">
            <v>值</v>
          </cell>
        </row>
      </sheetData>
      <sheetData sheetId="2932">
        <row r="3">
          <cell r="B3" t="str">
            <v>值</v>
          </cell>
        </row>
      </sheetData>
      <sheetData sheetId="2933">
        <row r="3">
          <cell r="B3" t="str">
            <v>值</v>
          </cell>
        </row>
      </sheetData>
      <sheetData sheetId="2934">
        <row r="3">
          <cell r="B3" t="str">
            <v>值</v>
          </cell>
        </row>
      </sheetData>
      <sheetData sheetId="2935">
        <row r="3">
          <cell r="B3" t="str">
            <v>值</v>
          </cell>
        </row>
      </sheetData>
      <sheetData sheetId="2936">
        <row r="3">
          <cell r="B3" t="str">
            <v>值</v>
          </cell>
        </row>
      </sheetData>
      <sheetData sheetId="2937">
        <row r="3">
          <cell r="B3" t="str">
            <v>值</v>
          </cell>
        </row>
      </sheetData>
      <sheetData sheetId="2938">
        <row r="3">
          <cell r="B3" t="str">
            <v>值</v>
          </cell>
        </row>
      </sheetData>
      <sheetData sheetId="2939">
        <row r="3">
          <cell r="B3" t="str">
            <v>值</v>
          </cell>
        </row>
      </sheetData>
      <sheetData sheetId="2940">
        <row r="3">
          <cell r="B3" t="str">
            <v>值</v>
          </cell>
        </row>
      </sheetData>
      <sheetData sheetId="2941">
        <row r="3">
          <cell r="B3" t="str">
            <v>值</v>
          </cell>
        </row>
      </sheetData>
      <sheetData sheetId="2942">
        <row r="3">
          <cell r="B3" t="str">
            <v>值</v>
          </cell>
        </row>
      </sheetData>
      <sheetData sheetId="2943">
        <row r="3">
          <cell r="B3" t="str">
            <v>值</v>
          </cell>
        </row>
      </sheetData>
      <sheetData sheetId="2944">
        <row r="3">
          <cell r="B3" t="str">
            <v>值</v>
          </cell>
        </row>
      </sheetData>
      <sheetData sheetId="2945">
        <row r="3">
          <cell r="B3" t="str">
            <v>值</v>
          </cell>
        </row>
      </sheetData>
      <sheetData sheetId="2946">
        <row r="3">
          <cell r="B3" t="str">
            <v>值</v>
          </cell>
        </row>
      </sheetData>
      <sheetData sheetId="2947">
        <row r="3">
          <cell r="B3" t="str">
            <v>值</v>
          </cell>
        </row>
      </sheetData>
      <sheetData sheetId="2948">
        <row r="3">
          <cell r="B3" t="str">
            <v>值</v>
          </cell>
        </row>
      </sheetData>
      <sheetData sheetId="2949">
        <row r="3">
          <cell r="B3" t="str">
            <v>值</v>
          </cell>
        </row>
      </sheetData>
      <sheetData sheetId="2950">
        <row r="3">
          <cell r="B3" t="str">
            <v>值</v>
          </cell>
        </row>
      </sheetData>
      <sheetData sheetId="2951">
        <row r="3">
          <cell r="B3" t="str">
            <v>值</v>
          </cell>
        </row>
      </sheetData>
      <sheetData sheetId="2952">
        <row r="3">
          <cell r="B3" t="str">
            <v>值</v>
          </cell>
        </row>
      </sheetData>
      <sheetData sheetId="2953">
        <row r="3">
          <cell r="B3" t="str">
            <v>值</v>
          </cell>
        </row>
      </sheetData>
      <sheetData sheetId="2954">
        <row r="3">
          <cell r="B3" t="str">
            <v>值</v>
          </cell>
        </row>
      </sheetData>
      <sheetData sheetId="2955">
        <row r="3">
          <cell r="B3" t="str">
            <v>值</v>
          </cell>
        </row>
      </sheetData>
      <sheetData sheetId="2956">
        <row r="3">
          <cell r="B3" t="str">
            <v>值</v>
          </cell>
        </row>
      </sheetData>
      <sheetData sheetId="2957">
        <row r="3">
          <cell r="B3" t="str">
            <v>值</v>
          </cell>
        </row>
      </sheetData>
      <sheetData sheetId="2958">
        <row r="3">
          <cell r="B3" t="str">
            <v>值</v>
          </cell>
        </row>
      </sheetData>
      <sheetData sheetId="2959">
        <row r="3">
          <cell r="B3" t="str">
            <v>值</v>
          </cell>
        </row>
      </sheetData>
      <sheetData sheetId="2960">
        <row r="3">
          <cell r="B3" t="str">
            <v>值</v>
          </cell>
        </row>
      </sheetData>
      <sheetData sheetId="2961">
        <row r="3">
          <cell r="B3" t="str">
            <v>值</v>
          </cell>
        </row>
      </sheetData>
      <sheetData sheetId="2962">
        <row r="3">
          <cell r="B3" t="str">
            <v>值</v>
          </cell>
        </row>
      </sheetData>
      <sheetData sheetId="2963">
        <row r="3">
          <cell r="B3" t="str">
            <v>值</v>
          </cell>
        </row>
      </sheetData>
      <sheetData sheetId="2964">
        <row r="3">
          <cell r="B3" t="str">
            <v>值</v>
          </cell>
        </row>
      </sheetData>
      <sheetData sheetId="2965">
        <row r="3">
          <cell r="B3" t="str">
            <v>值</v>
          </cell>
        </row>
      </sheetData>
      <sheetData sheetId="2966">
        <row r="3">
          <cell r="B3" t="str">
            <v>值</v>
          </cell>
        </row>
      </sheetData>
      <sheetData sheetId="2967">
        <row r="3">
          <cell r="B3" t="str">
            <v>值</v>
          </cell>
        </row>
      </sheetData>
      <sheetData sheetId="2968">
        <row r="3">
          <cell r="B3" t="str">
            <v>值</v>
          </cell>
        </row>
      </sheetData>
      <sheetData sheetId="2969">
        <row r="3">
          <cell r="B3" t="str">
            <v>值</v>
          </cell>
        </row>
      </sheetData>
      <sheetData sheetId="2970">
        <row r="3">
          <cell r="B3" t="str">
            <v>值</v>
          </cell>
        </row>
      </sheetData>
      <sheetData sheetId="2971">
        <row r="3">
          <cell r="B3" t="str">
            <v>值</v>
          </cell>
        </row>
      </sheetData>
      <sheetData sheetId="2972">
        <row r="3">
          <cell r="B3" t="str">
            <v>值</v>
          </cell>
        </row>
      </sheetData>
      <sheetData sheetId="2973">
        <row r="3">
          <cell r="B3" t="str">
            <v>值</v>
          </cell>
        </row>
      </sheetData>
      <sheetData sheetId="2974">
        <row r="3">
          <cell r="B3" t="str">
            <v>值</v>
          </cell>
        </row>
      </sheetData>
      <sheetData sheetId="2975">
        <row r="3">
          <cell r="B3" t="str">
            <v>值</v>
          </cell>
        </row>
      </sheetData>
      <sheetData sheetId="2976">
        <row r="3">
          <cell r="B3" t="str">
            <v>值</v>
          </cell>
        </row>
      </sheetData>
      <sheetData sheetId="2977">
        <row r="3">
          <cell r="B3" t="str">
            <v>值</v>
          </cell>
        </row>
      </sheetData>
      <sheetData sheetId="2978">
        <row r="3">
          <cell r="B3" t="str">
            <v>值</v>
          </cell>
        </row>
      </sheetData>
      <sheetData sheetId="2979">
        <row r="3">
          <cell r="B3" t="str">
            <v>值</v>
          </cell>
        </row>
      </sheetData>
      <sheetData sheetId="2980">
        <row r="3">
          <cell r="B3" t="str">
            <v>值</v>
          </cell>
        </row>
      </sheetData>
      <sheetData sheetId="2981">
        <row r="3">
          <cell r="B3" t="str">
            <v>值</v>
          </cell>
        </row>
      </sheetData>
      <sheetData sheetId="2982">
        <row r="3">
          <cell r="B3" t="str">
            <v>值</v>
          </cell>
        </row>
      </sheetData>
      <sheetData sheetId="2983">
        <row r="3">
          <cell r="B3" t="str">
            <v>值</v>
          </cell>
        </row>
      </sheetData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>
        <row r="3">
          <cell r="B3" t="str">
            <v>值</v>
          </cell>
        </row>
      </sheetData>
      <sheetData sheetId="3069">
        <row r="3">
          <cell r="B3" t="str">
            <v>值</v>
          </cell>
        </row>
      </sheetData>
      <sheetData sheetId="3070">
        <row r="3">
          <cell r="B3" t="str">
            <v>值</v>
          </cell>
        </row>
      </sheetData>
      <sheetData sheetId="3071" refreshError="1"/>
      <sheetData sheetId="3072" refreshError="1"/>
      <sheetData sheetId="3073" refreshError="1"/>
      <sheetData sheetId="3074">
        <row r="3">
          <cell r="B3" t="str">
            <v>值</v>
          </cell>
        </row>
      </sheetData>
      <sheetData sheetId="3075">
        <row r="3">
          <cell r="B3" t="str">
            <v>值</v>
          </cell>
        </row>
      </sheetData>
      <sheetData sheetId="3076">
        <row r="3">
          <cell r="B3" t="str">
            <v>值</v>
          </cell>
        </row>
      </sheetData>
      <sheetData sheetId="3077">
        <row r="3">
          <cell r="B3" t="str">
            <v>值</v>
          </cell>
        </row>
      </sheetData>
      <sheetData sheetId="3078">
        <row r="3">
          <cell r="B3" t="str">
            <v>值</v>
          </cell>
        </row>
      </sheetData>
      <sheetData sheetId="3079">
        <row r="3">
          <cell r="B3" t="str">
            <v>值</v>
          </cell>
        </row>
      </sheetData>
      <sheetData sheetId="3080">
        <row r="3">
          <cell r="B3" t="str">
            <v>值</v>
          </cell>
        </row>
      </sheetData>
      <sheetData sheetId="3081">
        <row r="3">
          <cell r="B3" t="str">
            <v>值</v>
          </cell>
        </row>
      </sheetData>
      <sheetData sheetId="3082">
        <row r="3">
          <cell r="B3" t="str">
            <v>值</v>
          </cell>
        </row>
      </sheetData>
      <sheetData sheetId="3083">
        <row r="3">
          <cell r="B3" t="str">
            <v>值</v>
          </cell>
        </row>
      </sheetData>
      <sheetData sheetId="3084">
        <row r="3">
          <cell r="B3" t="str">
            <v>值</v>
          </cell>
        </row>
      </sheetData>
      <sheetData sheetId="3085">
        <row r="3">
          <cell r="B3" t="str">
            <v>值</v>
          </cell>
        </row>
      </sheetData>
      <sheetData sheetId="3086">
        <row r="3">
          <cell r="B3" t="str">
            <v>值</v>
          </cell>
        </row>
      </sheetData>
      <sheetData sheetId="3087">
        <row r="3">
          <cell r="B3" t="str">
            <v>值</v>
          </cell>
        </row>
      </sheetData>
      <sheetData sheetId="3088">
        <row r="3">
          <cell r="B3" t="str">
            <v>值</v>
          </cell>
        </row>
      </sheetData>
      <sheetData sheetId="3089">
        <row r="3">
          <cell r="B3" t="str">
            <v>值</v>
          </cell>
        </row>
      </sheetData>
      <sheetData sheetId="3090">
        <row r="3">
          <cell r="B3" t="str">
            <v>值</v>
          </cell>
        </row>
      </sheetData>
      <sheetData sheetId="3091">
        <row r="3">
          <cell r="B3" t="str">
            <v>值</v>
          </cell>
        </row>
      </sheetData>
      <sheetData sheetId="3092">
        <row r="3">
          <cell r="B3" t="str">
            <v>值</v>
          </cell>
        </row>
      </sheetData>
      <sheetData sheetId="3093">
        <row r="3">
          <cell r="B3" t="str">
            <v>值</v>
          </cell>
        </row>
      </sheetData>
      <sheetData sheetId="3094">
        <row r="3">
          <cell r="B3" t="str">
            <v>值</v>
          </cell>
        </row>
      </sheetData>
      <sheetData sheetId="3095">
        <row r="3">
          <cell r="B3" t="str">
            <v>值</v>
          </cell>
        </row>
      </sheetData>
      <sheetData sheetId="3096">
        <row r="3">
          <cell r="B3" t="str">
            <v>值</v>
          </cell>
        </row>
      </sheetData>
      <sheetData sheetId="3097">
        <row r="3">
          <cell r="B3" t="str">
            <v>值</v>
          </cell>
        </row>
      </sheetData>
      <sheetData sheetId="3098">
        <row r="3">
          <cell r="B3" t="str">
            <v>值</v>
          </cell>
        </row>
      </sheetData>
      <sheetData sheetId="3099">
        <row r="3">
          <cell r="B3" t="str">
            <v>值</v>
          </cell>
        </row>
      </sheetData>
      <sheetData sheetId="3100">
        <row r="3">
          <cell r="B3" t="str">
            <v>值</v>
          </cell>
        </row>
      </sheetData>
      <sheetData sheetId="3101">
        <row r="3">
          <cell r="B3" t="str">
            <v>值</v>
          </cell>
        </row>
      </sheetData>
      <sheetData sheetId="3102">
        <row r="3">
          <cell r="B3" t="str">
            <v>值</v>
          </cell>
        </row>
      </sheetData>
      <sheetData sheetId="3103">
        <row r="3">
          <cell r="B3" t="str">
            <v>值</v>
          </cell>
        </row>
      </sheetData>
      <sheetData sheetId="3104">
        <row r="3">
          <cell r="B3" t="str">
            <v>值</v>
          </cell>
        </row>
      </sheetData>
      <sheetData sheetId="3105">
        <row r="3">
          <cell r="B3" t="str">
            <v>值</v>
          </cell>
        </row>
      </sheetData>
      <sheetData sheetId="3106">
        <row r="3">
          <cell r="B3" t="str">
            <v>值</v>
          </cell>
        </row>
      </sheetData>
      <sheetData sheetId="3107">
        <row r="3">
          <cell r="B3" t="str">
            <v>值</v>
          </cell>
        </row>
      </sheetData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>
        <row r="3">
          <cell r="B3" t="str">
            <v>值</v>
          </cell>
        </row>
      </sheetData>
      <sheetData sheetId="3116">
        <row r="3">
          <cell r="B3" t="str">
            <v>值</v>
          </cell>
        </row>
      </sheetData>
      <sheetData sheetId="3117">
        <row r="3">
          <cell r="B3" t="str">
            <v>值</v>
          </cell>
        </row>
      </sheetData>
      <sheetData sheetId="3118">
        <row r="3">
          <cell r="B3" t="str">
            <v>值</v>
          </cell>
        </row>
      </sheetData>
      <sheetData sheetId="3119">
        <row r="3">
          <cell r="B3" t="str">
            <v>值</v>
          </cell>
        </row>
      </sheetData>
      <sheetData sheetId="3120">
        <row r="3">
          <cell r="B3" t="str">
            <v>值</v>
          </cell>
        </row>
      </sheetData>
      <sheetData sheetId="3121">
        <row r="3">
          <cell r="B3" t="str">
            <v>值</v>
          </cell>
        </row>
      </sheetData>
      <sheetData sheetId="3122">
        <row r="3">
          <cell r="B3" t="str">
            <v>值</v>
          </cell>
        </row>
      </sheetData>
      <sheetData sheetId="3123">
        <row r="3">
          <cell r="B3" t="str">
            <v>值</v>
          </cell>
        </row>
      </sheetData>
      <sheetData sheetId="3124">
        <row r="3">
          <cell r="B3" t="str">
            <v>值</v>
          </cell>
        </row>
      </sheetData>
      <sheetData sheetId="3125">
        <row r="3">
          <cell r="B3" t="str">
            <v>值</v>
          </cell>
        </row>
      </sheetData>
      <sheetData sheetId="3126">
        <row r="3">
          <cell r="B3" t="str">
            <v>值</v>
          </cell>
        </row>
      </sheetData>
      <sheetData sheetId="3127">
        <row r="3">
          <cell r="B3" t="str">
            <v>值</v>
          </cell>
        </row>
      </sheetData>
      <sheetData sheetId="3128">
        <row r="3">
          <cell r="B3" t="str">
            <v>值</v>
          </cell>
        </row>
      </sheetData>
      <sheetData sheetId="3129">
        <row r="3">
          <cell r="B3" t="str">
            <v>值</v>
          </cell>
        </row>
      </sheetData>
      <sheetData sheetId="3130">
        <row r="3">
          <cell r="B3" t="str">
            <v>值</v>
          </cell>
        </row>
      </sheetData>
      <sheetData sheetId="3131">
        <row r="3">
          <cell r="B3" t="str">
            <v>值</v>
          </cell>
        </row>
      </sheetData>
      <sheetData sheetId="3132">
        <row r="3">
          <cell r="B3" t="str">
            <v>值</v>
          </cell>
        </row>
      </sheetData>
      <sheetData sheetId="3133">
        <row r="3">
          <cell r="B3" t="str">
            <v>值</v>
          </cell>
        </row>
      </sheetData>
      <sheetData sheetId="3134">
        <row r="3">
          <cell r="B3" t="str">
            <v>值</v>
          </cell>
        </row>
      </sheetData>
      <sheetData sheetId="3135">
        <row r="3">
          <cell r="B3" t="str">
            <v>值</v>
          </cell>
        </row>
      </sheetData>
      <sheetData sheetId="3136">
        <row r="3">
          <cell r="B3" t="str">
            <v>值</v>
          </cell>
        </row>
      </sheetData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>
        <row r="3">
          <cell r="B3" t="str">
            <v>值</v>
          </cell>
        </row>
      </sheetData>
      <sheetData sheetId="3148">
        <row r="3">
          <cell r="B3" t="str">
            <v>值</v>
          </cell>
        </row>
      </sheetData>
      <sheetData sheetId="3149">
        <row r="3">
          <cell r="B3" t="str">
            <v>值</v>
          </cell>
        </row>
      </sheetData>
      <sheetData sheetId="3150">
        <row r="3">
          <cell r="B3" t="str">
            <v>值</v>
          </cell>
        </row>
      </sheetData>
      <sheetData sheetId="3151">
        <row r="3">
          <cell r="B3" t="str">
            <v>值</v>
          </cell>
        </row>
      </sheetData>
      <sheetData sheetId="3152">
        <row r="3">
          <cell r="B3" t="str">
            <v>值</v>
          </cell>
        </row>
      </sheetData>
      <sheetData sheetId="3153">
        <row r="3">
          <cell r="B3" t="str">
            <v>值</v>
          </cell>
        </row>
      </sheetData>
      <sheetData sheetId="3154">
        <row r="3">
          <cell r="B3" t="str">
            <v>值</v>
          </cell>
        </row>
      </sheetData>
      <sheetData sheetId="3155">
        <row r="3">
          <cell r="B3" t="str">
            <v>值</v>
          </cell>
        </row>
      </sheetData>
      <sheetData sheetId="3156">
        <row r="3">
          <cell r="B3" t="str">
            <v>值</v>
          </cell>
        </row>
      </sheetData>
      <sheetData sheetId="3157">
        <row r="3">
          <cell r="B3" t="str">
            <v>值</v>
          </cell>
        </row>
      </sheetData>
      <sheetData sheetId="3158">
        <row r="3">
          <cell r="B3" t="str">
            <v>值</v>
          </cell>
        </row>
      </sheetData>
      <sheetData sheetId="3159">
        <row r="3">
          <cell r="B3" t="str">
            <v>值</v>
          </cell>
        </row>
      </sheetData>
      <sheetData sheetId="3160">
        <row r="3">
          <cell r="B3" t="str">
            <v>值</v>
          </cell>
        </row>
      </sheetData>
      <sheetData sheetId="3161">
        <row r="3">
          <cell r="B3" t="str">
            <v>值</v>
          </cell>
        </row>
      </sheetData>
      <sheetData sheetId="3162">
        <row r="3">
          <cell r="B3" t="str">
            <v>值</v>
          </cell>
        </row>
      </sheetData>
      <sheetData sheetId="3163">
        <row r="3">
          <cell r="B3" t="str">
            <v>值</v>
          </cell>
        </row>
      </sheetData>
      <sheetData sheetId="3164">
        <row r="3">
          <cell r="B3" t="str">
            <v>值</v>
          </cell>
        </row>
      </sheetData>
      <sheetData sheetId="3165">
        <row r="3">
          <cell r="B3" t="str">
            <v>值</v>
          </cell>
        </row>
      </sheetData>
      <sheetData sheetId="3166">
        <row r="3">
          <cell r="B3" t="str">
            <v>值</v>
          </cell>
        </row>
      </sheetData>
      <sheetData sheetId="3167">
        <row r="3">
          <cell r="B3" t="str">
            <v>值</v>
          </cell>
        </row>
      </sheetData>
      <sheetData sheetId="3168">
        <row r="3">
          <cell r="B3" t="str">
            <v>值</v>
          </cell>
        </row>
      </sheetData>
      <sheetData sheetId="3169">
        <row r="3">
          <cell r="B3" t="str">
            <v>值</v>
          </cell>
        </row>
      </sheetData>
      <sheetData sheetId="3170">
        <row r="3">
          <cell r="B3" t="str">
            <v>值</v>
          </cell>
        </row>
      </sheetData>
      <sheetData sheetId="3171">
        <row r="3">
          <cell r="B3" t="str">
            <v>值</v>
          </cell>
        </row>
      </sheetData>
      <sheetData sheetId="3172">
        <row r="3">
          <cell r="B3" t="str">
            <v>值</v>
          </cell>
        </row>
      </sheetData>
      <sheetData sheetId="3173">
        <row r="3">
          <cell r="B3" t="str">
            <v>值</v>
          </cell>
        </row>
      </sheetData>
      <sheetData sheetId="3174">
        <row r="3">
          <cell r="B3" t="str">
            <v>值</v>
          </cell>
        </row>
      </sheetData>
      <sheetData sheetId="3175">
        <row r="3">
          <cell r="B3" t="str">
            <v>值</v>
          </cell>
        </row>
      </sheetData>
      <sheetData sheetId="3176">
        <row r="3">
          <cell r="B3" t="str">
            <v>值</v>
          </cell>
        </row>
      </sheetData>
      <sheetData sheetId="3177">
        <row r="3">
          <cell r="B3" t="str">
            <v>值</v>
          </cell>
        </row>
      </sheetData>
      <sheetData sheetId="3178">
        <row r="3">
          <cell r="B3" t="str">
            <v>值</v>
          </cell>
        </row>
      </sheetData>
      <sheetData sheetId="3179">
        <row r="3">
          <cell r="B3" t="str">
            <v>值</v>
          </cell>
        </row>
      </sheetData>
      <sheetData sheetId="3180">
        <row r="3">
          <cell r="B3" t="str">
            <v>值</v>
          </cell>
        </row>
      </sheetData>
      <sheetData sheetId="3181">
        <row r="3">
          <cell r="B3" t="str">
            <v>值</v>
          </cell>
        </row>
      </sheetData>
      <sheetData sheetId="3182">
        <row r="3">
          <cell r="B3" t="str">
            <v>值</v>
          </cell>
        </row>
      </sheetData>
      <sheetData sheetId="3183">
        <row r="3">
          <cell r="B3" t="str">
            <v>值</v>
          </cell>
        </row>
      </sheetData>
      <sheetData sheetId="3184">
        <row r="3">
          <cell r="B3" t="str">
            <v>值</v>
          </cell>
        </row>
      </sheetData>
      <sheetData sheetId="3185">
        <row r="3">
          <cell r="B3" t="str">
            <v>值</v>
          </cell>
        </row>
      </sheetData>
      <sheetData sheetId="3186">
        <row r="3">
          <cell r="B3" t="str">
            <v>值</v>
          </cell>
        </row>
      </sheetData>
      <sheetData sheetId="3187">
        <row r="3">
          <cell r="B3" t="str">
            <v>值</v>
          </cell>
        </row>
      </sheetData>
      <sheetData sheetId="3188">
        <row r="3">
          <cell r="B3" t="str">
            <v>值</v>
          </cell>
        </row>
      </sheetData>
      <sheetData sheetId="3189">
        <row r="3">
          <cell r="B3" t="str">
            <v>值</v>
          </cell>
        </row>
      </sheetData>
      <sheetData sheetId="3190">
        <row r="3">
          <cell r="B3" t="str">
            <v>值</v>
          </cell>
        </row>
      </sheetData>
      <sheetData sheetId="3191">
        <row r="3">
          <cell r="B3" t="str">
            <v>值</v>
          </cell>
        </row>
      </sheetData>
      <sheetData sheetId="3192">
        <row r="3">
          <cell r="B3" t="str">
            <v>值</v>
          </cell>
        </row>
      </sheetData>
      <sheetData sheetId="3193">
        <row r="3">
          <cell r="B3" t="str">
            <v>值</v>
          </cell>
        </row>
      </sheetData>
      <sheetData sheetId="3194">
        <row r="3">
          <cell r="B3" t="str">
            <v>值</v>
          </cell>
        </row>
      </sheetData>
      <sheetData sheetId="3195">
        <row r="3">
          <cell r="B3" t="str">
            <v>值</v>
          </cell>
        </row>
      </sheetData>
      <sheetData sheetId="3196">
        <row r="3">
          <cell r="B3" t="str">
            <v>值</v>
          </cell>
        </row>
      </sheetData>
      <sheetData sheetId="3197">
        <row r="3">
          <cell r="B3" t="str">
            <v>值</v>
          </cell>
        </row>
      </sheetData>
      <sheetData sheetId="3198">
        <row r="3">
          <cell r="B3" t="str">
            <v>值</v>
          </cell>
        </row>
      </sheetData>
      <sheetData sheetId="3199">
        <row r="3">
          <cell r="B3" t="str">
            <v>值</v>
          </cell>
        </row>
      </sheetData>
      <sheetData sheetId="3200">
        <row r="3">
          <cell r="B3" t="str">
            <v>值</v>
          </cell>
        </row>
      </sheetData>
      <sheetData sheetId="3201">
        <row r="3">
          <cell r="B3" t="str">
            <v>值</v>
          </cell>
        </row>
      </sheetData>
      <sheetData sheetId="3202">
        <row r="3">
          <cell r="B3" t="str">
            <v>值</v>
          </cell>
        </row>
      </sheetData>
      <sheetData sheetId="3203">
        <row r="3">
          <cell r="B3" t="str">
            <v>值</v>
          </cell>
        </row>
      </sheetData>
      <sheetData sheetId="3204">
        <row r="3">
          <cell r="B3" t="str">
            <v>值</v>
          </cell>
        </row>
      </sheetData>
      <sheetData sheetId="3205">
        <row r="3">
          <cell r="B3" t="str">
            <v>值</v>
          </cell>
        </row>
      </sheetData>
      <sheetData sheetId="3206">
        <row r="3">
          <cell r="B3" t="str">
            <v>值</v>
          </cell>
        </row>
      </sheetData>
      <sheetData sheetId="3207">
        <row r="3">
          <cell r="B3" t="str">
            <v>值</v>
          </cell>
        </row>
      </sheetData>
      <sheetData sheetId="3208">
        <row r="3">
          <cell r="B3" t="str">
            <v>值</v>
          </cell>
        </row>
      </sheetData>
      <sheetData sheetId="3209">
        <row r="3">
          <cell r="B3" t="str">
            <v>值</v>
          </cell>
        </row>
      </sheetData>
      <sheetData sheetId="3210">
        <row r="3">
          <cell r="B3" t="str">
            <v>值</v>
          </cell>
        </row>
      </sheetData>
      <sheetData sheetId="3211">
        <row r="3">
          <cell r="B3" t="str">
            <v>值</v>
          </cell>
        </row>
      </sheetData>
      <sheetData sheetId="3212">
        <row r="3">
          <cell r="B3" t="str">
            <v>值</v>
          </cell>
        </row>
      </sheetData>
      <sheetData sheetId="3213">
        <row r="3">
          <cell r="B3" t="str">
            <v>值</v>
          </cell>
        </row>
      </sheetData>
      <sheetData sheetId="3214">
        <row r="3">
          <cell r="B3" t="str">
            <v>值</v>
          </cell>
        </row>
      </sheetData>
      <sheetData sheetId="3215">
        <row r="3">
          <cell r="B3" t="str">
            <v>值</v>
          </cell>
        </row>
      </sheetData>
      <sheetData sheetId="3216">
        <row r="3">
          <cell r="B3" t="str">
            <v>值</v>
          </cell>
        </row>
      </sheetData>
      <sheetData sheetId="3217">
        <row r="3">
          <cell r="B3" t="str">
            <v>值</v>
          </cell>
        </row>
      </sheetData>
      <sheetData sheetId="3218">
        <row r="3">
          <cell r="B3" t="str">
            <v>值</v>
          </cell>
        </row>
      </sheetData>
      <sheetData sheetId="3219">
        <row r="3">
          <cell r="B3" t="str">
            <v>值</v>
          </cell>
        </row>
      </sheetData>
      <sheetData sheetId="3220">
        <row r="3">
          <cell r="B3" t="str">
            <v>值</v>
          </cell>
        </row>
      </sheetData>
      <sheetData sheetId="3221">
        <row r="3">
          <cell r="B3" t="str">
            <v>值</v>
          </cell>
        </row>
      </sheetData>
      <sheetData sheetId="3222">
        <row r="3">
          <cell r="B3" t="str">
            <v>值</v>
          </cell>
        </row>
      </sheetData>
      <sheetData sheetId="3223">
        <row r="3">
          <cell r="B3" t="str">
            <v>值</v>
          </cell>
        </row>
      </sheetData>
      <sheetData sheetId="3224">
        <row r="3">
          <cell r="B3" t="str">
            <v>值</v>
          </cell>
        </row>
      </sheetData>
      <sheetData sheetId="3225">
        <row r="3">
          <cell r="B3" t="str">
            <v>值</v>
          </cell>
        </row>
      </sheetData>
      <sheetData sheetId="3226">
        <row r="3">
          <cell r="B3" t="str">
            <v>值</v>
          </cell>
        </row>
      </sheetData>
      <sheetData sheetId="3227">
        <row r="3">
          <cell r="B3" t="str">
            <v>值</v>
          </cell>
        </row>
      </sheetData>
      <sheetData sheetId="3228">
        <row r="3">
          <cell r="B3" t="str">
            <v>值</v>
          </cell>
        </row>
      </sheetData>
      <sheetData sheetId="3229">
        <row r="3">
          <cell r="B3" t="str">
            <v>值</v>
          </cell>
        </row>
      </sheetData>
      <sheetData sheetId="3230">
        <row r="3">
          <cell r="B3" t="str">
            <v>值</v>
          </cell>
        </row>
      </sheetData>
      <sheetData sheetId="3231">
        <row r="3">
          <cell r="B3" t="str">
            <v>值</v>
          </cell>
        </row>
      </sheetData>
      <sheetData sheetId="3232">
        <row r="3">
          <cell r="B3" t="str">
            <v>值</v>
          </cell>
        </row>
      </sheetData>
      <sheetData sheetId="3233">
        <row r="3">
          <cell r="B3" t="str">
            <v>值</v>
          </cell>
        </row>
      </sheetData>
      <sheetData sheetId="3234">
        <row r="3">
          <cell r="B3" t="str">
            <v>值</v>
          </cell>
        </row>
      </sheetData>
      <sheetData sheetId="3235">
        <row r="3">
          <cell r="B3" t="str">
            <v>值</v>
          </cell>
        </row>
      </sheetData>
      <sheetData sheetId="3236">
        <row r="3">
          <cell r="B3" t="str">
            <v>值</v>
          </cell>
        </row>
      </sheetData>
      <sheetData sheetId="3237">
        <row r="3">
          <cell r="B3" t="str">
            <v>值</v>
          </cell>
        </row>
      </sheetData>
      <sheetData sheetId="3238">
        <row r="3">
          <cell r="B3" t="str">
            <v>值</v>
          </cell>
        </row>
      </sheetData>
      <sheetData sheetId="3239">
        <row r="3">
          <cell r="B3" t="str">
            <v>值</v>
          </cell>
        </row>
      </sheetData>
      <sheetData sheetId="3240">
        <row r="3">
          <cell r="B3" t="str">
            <v>值</v>
          </cell>
        </row>
      </sheetData>
      <sheetData sheetId="3241">
        <row r="3">
          <cell r="B3" t="str">
            <v>值</v>
          </cell>
        </row>
      </sheetData>
      <sheetData sheetId="3242">
        <row r="3">
          <cell r="B3" t="str">
            <v>值</v>
          </cell>
        </row>
      </sheetData>
      <sheetData sheetId="3243">
        <row r="3">
          <cell r="B3" t="str">
            <v>值</v>
          </cell>
        </row>
      </sheetData>
      <sheetData sheetId="3244">
        <row r="3">
          <cell r="B3" t="str">
            <v>值</v>
          </cell>
        </row>
      </sheetData>
      <sheetData sheetId="3245">
        <row r="3">
          <cell r="B3" t="str">
            <v>值</v>
          </cell>
        </row>
      </sheetData>
      <sheetData sheetId="3246">
        <row r="3">
          <cell r="B3" t="str">
            <v>值</v>
          </cell>
        </row>
      </sheetData>
      <sheetData sheetId="3247">
        <row r="3">
          <cell r="B3" t="str">
            <v>值</v>
          </cell>
        </row>
      </sheetData>
      <sheetData sheetId="3248">
        <row r="3">
          <cell r="B3" t="str">
            <v>值</v>
          </cell>
        </row>
      </sheetData>
      <sheetData sheetId="3249">
        <row r="3">
          <cell r="B3" t="str">
            <v>值</v>
          </cell>
        </row>
      </sheetData>
      <sheetData sheetId="3250">
        <row r="3">
          <cell r="B3" t="str">
            <v>值</v>
          </cell>
        </row>
      </sheetData>
      <sheetData sheetId="3251">
        <row r="3">
          <cell r="B3" t="str">
            <v>值</v>
          </cell>
        </row>
      </sheetData>
      <sheetData sheetId="3252">
        <row r="3">
          <cell r="B3" t="str">
            <v>值</v>
          </cell>
        </row>
      </sheetData>
      <sheetData sheetId="3253">
        <row r="3">
          <cell r="B3" t="str">
            <v>值</v>
          </cell>
        </row>
      </sheetData>
      <sheetData sheetId="3254">
        <row r="3">
          <cell r="B3" t="str">
            <v>值</v>
          </cell>
        </row>
      </sheetData>
      <sheetData sheetId="3255">
        <row r="3">
          <cell r="B3" t="str">
            <v>值</v>
          </cell>
        </row>
      </sheetData>
      <sheetData sheetId="3256">
        <row r="3">
          <cell r="B3" t="str">
            <v>值</v>
          </cell>
        </row>
      </sheetData>
      <sheetData sheetId="3257">
        <row r="3">
          <cell r="B3" t="str">
            <v>值</v>
          </cell>
        </row>
      </sheetData>
      <sheetData sheetId="3258">
        <row r="3">
          <cell r="B3" t="str">
            <v>值</v>
          </cell>
        </row>
      </sheetData>
      <sheetData sheetId="3259">
        <row r="3">
          <cell r="B3" t="str">
            <v>值</v>
          </cell>
        </row>
      </sheetData>
      <sheetData sheetId="3260">
        <row r="3">
          <cell r="B3" t="str">
            <v>值</v>
          </cell>
        </row>
      </sheetData>
      <sheetData sheetId="3261">
        <row r="3">
          <cell r="B3" t="str">
            <v>值</v>
          </cell>
        </row>
      </sheetData>
      <sheetData sheetId="3262">
        <row r="3">
          <cell r="B3" t="str">
            <v>值</v>
          </cell>
        </row>
      </sheetData>
      <sheetData sheetId="3263">
        <row r="3">
          <cell r="B3" t="str">
            <v>值</v>
          </cell>
        </row>
      </sheetData>
      <sheetData sheetId="3264">
        <row r="3">
          <cell r="B3" t="str">
            <v>值</v>
          </cell>
        </row>
      </sheetData>
      <sheetData sheetId="3265">
        <row r="3">
          <cell r="B3" t="str">
            <v>值</v>
          </cell>
        </row>
      </sheetData>
      <sheetData sheetId="3266">
        <row r="3">
          <cell r="B3" t="str">
            <v>值</v>
          </cell>
        </row>
      </sheetData>
      <sheetData sheetId="3267">
        <row r="3">
          <cell r="B3" t="str">
            <v>值</v>
          </cell>
        </row>
      </sheetData>
      <sheetData sheetId="3268">
        <row r="3">
          <cell r="B3" t="str">
            <v>值</v>
          </cell>
        </row>
      </sheetData>
      <sheetData sheetId="3269">
        <row r="3">
          <cell r="B3" t="str">
            <v>值</v>
          </cell>
        </row>
      </sheetData>
      <sheetData sheetId="3270">
        <row r="3">
          <cell r="B3" t="str">
            <v>值</v>
          </cell>
        </row>
      </sheetData>
      <sheetData sheetId="3271">
        <row r="3">
          <cell r="B3" t="str">
            <v>值</v>
          </cell>
        </row>
      </sheetData>
      <sheetData sheetId="3272">
        <row r="3">
          <cell r="B3" t="str">
            <v>值</v>
          </cell>
        </row>
      </sheetData>
      <sheetData sheetId="3273">
        <row r="3">
          <cell r="B3" t="str">
            <v>值</v>
          </cell>
        </row>
      </sheetData>
      <sheetData sheetId="3274">
        <row r="3">
          <cell r="B3" t="str">
            <v>值</v>
          </cell>
        </row>
      </sheetData>
      <sheetData sheetId="3275">
        <row r="3">
          <cell r="B3" t="str">
            <v>值</v>
          </cell>
        </row>
      </sheetData>
      <sheetData sheetId="3276">
        <row r="3">
          <cell r="B3" t="str">
            <v>值</v>
          </cell>
        </row>
      </sheetData>
      <sheetData sheetId="3277">
        <row r="3">
          <cell r="B3" t="str">
            <v>值</v>
          </cell>
        </row>
      </sheetData>
      <sheetData sheetId="3278">
        <row r="3">
          <cell r="B3" t="str">
            <v>值</v>
          </cell>
        </row>
      </sheetData>
      <sheetData sheetId="3279">
        <row r="3">
          <cell r="B3" t="str">
            <v>值</v>
          </cell>
        </row>
      </sheetData>
      <sheetData sheetId="3280">
        <row r="3">
          <cell r="B3" t="str">
            <v>值</v>
          </cell>
        </row>
      </sheetData>
      <sheetData sheetId="3281">
        <row r="3">
          <cell r="B3" t="str">
            <v>值</v>
          </cell>
        </row>
      </sheetData>
      <sheetData sheetId="3282">
        <row r="3">
          <cell r="B3" t="str">
            <v>值</v>
          </cell>
        </row>
      </sheetData>
      <sheetData sheetId="3283">
        <row r="3">
          <cell r="B3" t="str">
            <v>值</v>
          </cell>
        </row>
      </sheetData>
      <sheetData sheetId="3284">
        <row r="3">
          <cell r="B3" t="str">
            <v>值</v>
          </cell>
        </row>
      </sheetData>
      <sheetData sheetId="3285">
        <row r="3">
          <cell r="B3" t="str">
            <v>值</v>
          </cell>
        </row>
      </sheetData>
      <sheetData sheetId="3286">
        <row r="3">
          <cell r="B3" t="str">
            <v>值</v>
          </cell>
        </row>
      </sheetData>
      <sheetData sheetId="3287">
        <row r="3">
          <cell r="B3" t="str">
            <v>值</v>
          </cell>
        </row>
      </sheetData>
      <sheetData sheetId="3288">
        <row r="3">
          <cell r="B3" t="str">
            <v>值</v>
          </cell>
        </row>
      </sheetData>
      <sheetData sheetId="3289">
        <row r="3">
          <cell r="B3" t="str">
            <v>值</v>
          </cell>
        </row>
      </sheetData>
      <sheetData sheetId="3290">
        <row r="3">
          <cell r="B3" t="str">
            <v>值</v>
          </cell>
        </row>
      </sheetData>
      <sheetData sheetId="3291">
        <row r="3">
          <cell r="B3" t="str">
            <v>值</v>
          </cell>
        </row>
      </sheetData>
      <sheetData sheetId="3292">
        <row r="3">
          <cell r="B3" t="str">
            <v>值</v>
          </cell>
        </row>
      </sheetData>
      <sheetData sheetId="3293">
        <row r="3">
          <cell r="B3" t="str">
            <v>值</v>
          </cell>
        </row>
      </sheetData>
      <sheetData sheetId="3294">
        <row r="3">
          <cell r="B3" t="str">
            <v>值</v>
          </cell>
        </row>
      </sheetData>
      <sheetData sheetId="3295">
        <row r="3">
          <cell r="B3" t="str">
            <v>值</v>
          </cell>
        </row>
      </sheetData>
      <sheetData sheetId="3296">
        <row r="3">
          <cell r="B3" t="str">
            <v>值</v>
          </cell>
        </row>
      </sheetData>
      <sheetData sheetId="3297">
        <row r="3">
          <cell r="B3" t="str">
            <v>值</v>
          </cell>
        </row>
      </sheetData>
      <sheetData sheetId="3298">
        <row r="3">
          <cell r="B3" t="str">
            <v>值</v>
          </cell>
        </row>
      </sheetData>
      <sheetData sheetId="3299">
        <row r="3">
          <cell r="B3" t="str">
            <v>值</v>
          </cell>
        </row>
      </sheetData>
      <sheetData sheetId="3300">
        <row r="3">
          <cell r="B3" t="str">
            <v>值</v>
          </cell>
        </row>
      </sheetData>
      <sheetData sheetId="3301">
        <row r="3">
          <cell r="B3" t="str">
            <v>值</v>
          </cell>
        </row>
      </sheetData>
      <sheetData sheetId="3302">
        <row r="3">
          <cell r="B3" t="str">
            <v>值</v>
          </cell>
        </row>
      </sheetData>
      <sheetData sheetId="3303">
        <row r="3">
          <cell r="B3" t="str">
            <v>值</v>
          </cell>
        </row>
      </sheetData>
      <sheetData sheetId="3304">
        <row r="3">
          <cell r="B3" t="str">
            <v>值</v>
          </cell>
        </row>
      </sheetData>
      <sheetData sheetId="3305">
        <row r="3">
          <cell r="B3" t="str">
            <v>值</v>
          </cell>
        </row>
      </sheetData>
      <sheetData sheetId="3306">
        <row r="3">
          <cell r="B3" t="str">
            <v>值</v>
          </cell>
        </row>
      </sheetData>
      <sheetData sheetId="3307">
        <row r="3">
          <cell r="B3" t="str">
            <v>值</v>
          </cell>
        </row>
      </sheetData>
      <sheetData sheetId="3308">
        <row r="3">
          <cell r="B3" t="str">
            <v>值</v>
          </cell>
        </row>
      </sheetData>
      <sheetData sheetId="3309">
        <row r="3">
          <cell r="B3" t="str">
            <v>值</v>
          </cell>
        </row>
      </sheetData>
      <sheetData sheetId="3310">
        <row r="3">
          <cell r="B3" t="str">
            <v>值</v>
          </cell>
        </row>
      </sheetData>
      <sheetData sheetId="3311">
        <row r="3">
          <cell r="B3" t="str">
            <v>值</v>
          </cell>
        </row>
      </sheetData>
      <sheetData sheetId="3312">
        <row r="3">
          <cell r="B3" t="str">
            <v>值</v>
          </cell>
        </row>
      </sheetData>
      <sheetData sheetId="3313">
        <row r="3">
          <cell r="B3" t="str">
            <v>值</v>
          </cell>
        </row>
      </sheetData>
      <sheetData sheetId="3314">
        <row r="3">
          <cell r="B3" t="str">
            <v>值</v>
          </cell>
        </row>
      </sheetData>
      <sheetData sheetId="3315">
        <row r="3">
          <cell r="B3" t="str">
            <v>值</v>
          </cell>
        </row>
      </sheetData>
      <sheetData sheetId="3316">
        <row r="3">
          <cell r="B3" t="str">
            <v>值</v>
          </cell>
        </row>
      </sheetData>
      <sheetData sheetId="3317">
        <row r="3">
          <cell r="B3" t="str">
            <v>值</v>
          </cell>
        </row>
      </sheetData>
      <sheetData sheetId="3318">
        <row r="3">
          <cell r="B3" t="str">
            <v>值</v>
          </cell>
        </row>
      </sheetData>
      <sheetData sheetId="3319">
        <row r="3">
          <cell r="B3" t="str">
            <v>值</v>
          </cell>
        </row>
      </sheetData>
      <sheetData sheetId="3320">
        <row r="3">
          <cell r="B3" t="str">
            <v>值</v>
          </cell>
        </row>
      </sheetData>
      <sheetData sheetId="3321">
        <row r="3">
          <cell r="B3" t="str">
            <v>值</v>
          </cell>
        </row>
      </sheetData>
      <sheetData sheetId="3322">
        <row r="3">
          <cell r="B3" t="str">
            <v>值</v>
          </cell>
        </row>
      </sheetData>
      <sheetData sheetId="3323">
        <row r="3">
          <cell r="B3" t="str">
            <v>值</v>
          </cell>
        </row>
      </sheetData>
      <sheetData sheetId="3324">
        <row r="3">
          <cell r="B3" t="str">
            <v>值</v>
          </cell>
        </row>
      </sheetData>
      <sheetData sheetId="3325">
        <row r="3">
          <cell r="B3" t="str">
            <v>值</v>
          </cell>
        </row>
      </sheetData>
      <sheetData sheetId="3326">
        <row r="3">
          <cell r="B3" t="str">
            <v>值</v>
          </cell>
        </row>
      </sheetData>
      <sheetData sheetId="3327">
        <row r="3">
          <cell r="B3" t="str">
            <v>值</v>
          </cell>
        </row>
      </sheetData>
      <sheetData sheetId="3328">
        <row r="3">
          <cell r="B3" t="str">
            <v>值</v>
          </cell>
        </row>
      </sheetData>
      <sheetData sheetId="3329">
        <row r="3">
          <cell r="B3" t="str">
            <v>值</v>
          </cell>
        </row>
      </sheetData>
      <sheetData sheetId="3330">
        <row r="3">
          <cell r="B3" t="str">
            <v>值</v>
          </cell>
        </row>
      </sheetData>
      <sheetData sheetId="3331">
        <row r="3">
          <cell r="B3" t="str">
            <v>值</v>
          </cell>
        </row>
      </sheetData>
      <sheetData sheetId="3332">
        <row r="3">
          <cell r="B3" t="str">
            <v>值</v>
          </cell>
        </row>
      </sheetData>
      <sheetData sheetId="3333">
        <row r="3">
          <cell r="B3" t="str">
            <v>值</v>
          </cell>
        </row>
      </sheetData>
      <sheetData sheetId="3334">
        <row r="3">
          <cell r="B3" t="str">
            <v>值</v>
          </cell>
        </row>
      </sheetData>
      <sheetData sheetId="3335">
        <row r="3">
          <cell r="B3" t="str">
            <v>值</v>
          </cell>
        </row>
      </sheetData>
      <sheetData sheetId="3336">
        <row r="3">
          <cell r="B3" t="str">
            <v>值</v>
          </cell>
        </row>
      </sheetData>
      <sheetData sheetId="3337">
        <row r="3">
          <cell r="B3" t="str">
            <v>值</v>
          </cell>
        </row>
      </sheetData>
      <sheetData sheetId="3338">
        <row r="3">
          <cell r="B3" t="str">
            <v>值</v>
          </cell>
        </row>
      </sheetData>
      <sheetData sheetId="3339">
        <row r="3">
          <cell r="B3" t="str">
            <v>值</v>
          </cell>
        </row>
      </sheetData>
      <sheetData sheetId="3340">
        <row r="3">
          <cell r="B3" t="str">
            <v>值</v>
          </cell>
        </row>
      </sheetData>
      <sheetData sheetId="3341">
        <row r="3">
          <cell r="B3" t="str">
            <v>值</v>
          </cell>
        </row>
      </sheetData>
      <sheetData sheetId="3342">
        <row r="3">
          <cell r="B3" t="str">
            <v>值</v>
          </cell>
        </row>
      </sheetData>
      <sheetData sheetId="3343">
        <row r="3">
          <cell r="B3" t="str">
            <v>值</v>
          </cell>
        </row>
      </sheetData>
      <sheetData sheetId="3344">
        <row r="3">
          <cell r="B3" t="str">
            <v>值</v>
          </cell>
        </row>
      </sheetData>
      <sheetData sheetId="3345">
        <row r="3">
          <cell r="B3" t="str">
            <v>值</v>
          </cell>
        </row>
      </sheetData>
      <sheetData sheetId="3346">
        <row r="3">
          <cell r="B3" t="str">
            <v>值</v>
          </cell>
        </row>
      </sheetData>
      <sheetData sheetId="3347">
        <row r="3">
          <cell r="B3" t="str">
            <v>值</v>
          </cell>
        </row>
      </sheetData>
      <sheetData sheetId="3348">
        <row r="3">
          <cell r="B3" t="str">
            <v>值</v>
          </cell>
        </row>
      </sheetData>
      <sheetData sheetId="3349">
        <row r="3">
          <cell r="B3" t="str">
            <v>值</v>
          </cell>
        </row>
      </sheetData>
      <sheetData sheetId="3350">
        <row r="3">
          <cell r="B3" t="str">
            <v>值</v>
          </cell>
        </row>
      </sheetData>
      <sheetData sheetId="3351">
        <row r="3">
          <cell r="B3" t="str">
            <v>值</v>
          </cell>
        </row>
      </sheetData>
      <sheetData sheetId="3352">
        <row r="3">
          <cell r="B3" t="str">
            <v>值</v>
          </cell>
        </row>
      </sheetData>
      <sheetData sheetId="3353">
        <row r="3">
          <cell r="B3" t="str">
            <v>值</v>
          </cell>
        </row>
      </sheetData>
      <sheetData sheetId="3354">
        <row r="3">
          <cell r="B3" t="str">
            <v>值</v>
          </cell>
        </row>
      </sheetData>
      <sheetData sheetId="3355">
        <row r="3">
          <cell r="B3" t="str">
            <v>值</v>
          </cell>
        </row>
      </sheetData>
      <sheetData sheetId="3356">
        <row r="3">
          <cell r="B3" t="str">
            <v>值</v>
          </cell>
        </row>
      </sheetData>
      <sheetData sheetId="3357">
        <row r="3">
          <cell r="B3" t="str">
            <v>值</v>
          </cell>
        </row>
      </sheetData>
      <sheetData sheetId="3358">
        <row r="3">
          <cell r="B3" t="str">
            <v>值</v>
          </cell>
        </row>
      </sheetData>
      <sheetData sheetId="3359">
        <row r="3">
          <cell r="B3" t="str">
            <v>值</v>
          </cell>
        </row>
      </sheetData>
      <sheetData sheetId="3360">
        <row r="3">
          <cell r="B3" t="str">
            <v>值</v>
          </cell>
        </row>
      </sheetData>
      <sheetData sheetId="3361">
        <row r="3">
          <cell r="B3" t="str">
            <v>值</v>
          </cell>
        </row>
      </sheetData>
      <sheetData sheetId="3362">
        <row r="3">
          <cell r="B3" t="str">
            <v>值</v>
          </cell>
        </row>
      </sheetData>
      <sheetData sheetId="3363">
        <row r="3">
          <cell r="B3" t="str">
            <v>值</v>
          </cell>
        </row>
      </sheetData>
      <sheetData sheetId="3364">
        <row r="3">
          <cell r="B3" t="str">
            <v>值</v>
          </cell>
        </row>
      </sheetData>
      <sheetData sheetId="3365">
        <row r="3">
          <cell r="B3" t="str">
            <v>值</v>
          </cell>
        </row>
      </sheetData>
      <sheetData sheetId="3366">
        <row r="3">
          <cell r="B3" t="str">
            <v>值</v>
          </cell>
        </row>
      </sheetData>
      <sheetData sheetId="3367">
        <row r="3">
          <cell r="B3" t="str">
            <v>值</v>
          </cell>
        </row>
      </sheetData>
      <sheetData sheetId="3368">
        <row r="3">
          <cell r="B3" t="str">
            <v>值</v>
          </cell>
        </row>
      </sheetData>
      <sheetData sheetId="3369">
        <row r="3">
          <cell r="B3" t="str">
            <v>值</v>
          </cell>
        </row>
      </sheetData>
      <sheetData sheetId="3370">
        <row r="3">
          <cell r="B3" t="str">
            <v>值</v>
          </cell>
        </row>
      </sheetData>
      <sheetData sheetId="3371">
        <row r="3">
          <cell r="B3" t="str">
            <v>值</v>
          </cell>
        </row>
      </sheetData>
      <sheetData sheetId="3372">
        <row r="3">
          <cell r="B3" t="str">
            <v>值</v>
          </cell>
        </row>
      </sheetData>
      <sheetData sheetId="3373">
        <row r="3">
          <cell r="B3" t="str">
            <v>值</v>
          </cell>
        </row>
      </sheetData>
      <sheetData sheetId="3374">
        <row r="3">
          <cell r="B3" t="str">
            <v>值</v>
          </cell>
        </row>
      </sheetData>
      <sheetData sheetId="3375">
        <row r="3">
          <cell r="B3" t="str">
            <v>值</v>
          </cell>
        </row>
      </sheetData>
      <sheetData sheetId="3376">
        <row r="3">
          <cell r="B3" t="str">
            <v>值</v>
          </cell>
        </row>
      </sheetData>
      <sheetData sheetId="3377">
        <row r="3">
          <cell r="B3" t="str">
            <v>值</v>
          </cell>
        </row>
      </sheetData>
      <sheetData sheetId="3378">
        <row r="3">
          <cell r="B3" t="str">
            <v>值</v>
          </cell>
        </row>
      </sheetData>
      <sheetData sheetId="3379">
        <row r="3">
          <cell r="B3" t="str">
            <v>值</v>
          </cell>
        </row>
      </sheetData>
      <sheetData sheetId="3380">
        <row r="3">
          <cell r="B3" t="str">
            <v>值</v>
          </cell>
        </row>
      </sheetData>
      <sheetData sheetId="3381">
        <row r="3">
          <cell r="B3" t="str">
            <v>值</v>
          </cell>
        </row>
      </sheetData>
      <sheetData sheetId="3382">
        <row r="3">
          <cell r="B3" t="str">
            <v>值</v>
          </cell>
        </row>
      </sheetData>
      <sheetData sheetId="3383">
        <row r="3">
          <cell r="B3" t="str">
            <v>值</v>
          </cell>
        </row>
      </sheetData>
      <sheetData sheetId="3384">
        <row r="3">
          <cell r="B3" t="str">
            <v>值</v>
          </cell>
        </row>
      </sheetData>
      <sheetData sheetId="3385">
        <row r="3">
          <cell r="B3" t="str">
            <v>值</v>
          </cell>
        </row>
      </sheetData>
      <sheetData sheetId="3386">
        <row r="3">
          <cell r="B3" t="str">
            <v>值</v>
          </cell>
        </row>
      </sheetData>
      <sheetData sheetId="3387">
        <row r="3">
          <cell r="B3" t="str">
            <v>值</v>
          </cell>
        </row>
      </sheetData>
      <sheetData sheetId="3388">
        <row r="3">
          <cell r="B3" t="str">
            <v>值</v>
          </cell>
        </row>
      </sheetData>
      <sheetData sheetId="3389">
        <row r="3">
          <cell r="B3" t="str">
            <v>值</v>
          </cell>
        </row>
      </sheetData>
      <sheetData sheetId="3390">
        <row r="3">
          <cell r="B3" t="str">
            <v>值</v>
          </cell>
        </row>
      </sheetData>
      <sheetData sheetId="3391">
        <row r="3">
          <cell r="B3" t="str">
            <v>值</v>
          </cell>
        </row>
      </sheetData>
      <sheetData sheetId="3392">
        <row r="3">
          <cell r="B3" t="str">
            <v>值</v>
          </cell>
        </row>
      </sheetData>
      <sheetData sheetId="3393">
        <row r="3">
          <cell r="B3" t="str">
            <v>值</v>
          </cell>
        </row>
      </sheetData>
      <sheetData sheetId="3394">
        <row r="3">
          <cell r="B3" t="str">
            <v>值</v>
          </cell>
        </row>
      </sheetData>
      <sheetData sheetId="3395">
        <row r="3">
          <cell r="B3" t="str">
            <v>值</v>
          </cell>
        </row>
      </sheetData>
      <sheetData sheetId="3396">
        <row r="3">
          <cell r="B3" t="str">
            <v>值</v>
          </cell>
        </row>
      </sheetData>
      <sheetData sheetId="3397">
        <row r="3">
          <cell r="B3" t="str">
            <v>值</v>
          </cell>
        </row>
      </sheetData>
      <sheetData sheetId="3398">
        <row r="3">
          <cell r="B3" t="str">
            <v>值</v>
          </cell>
        </row>
      </sheetData>
      <sheetData sheetId="3399">
        <row r="3">
          <cell r="B3" t="str">
            <v>值</v>
          </cell>
        </row>
      </sheetData>
      <sheetData sheetId="3400">
        <row r="3">
          <cell r="B3" t="str">
            <v>值</v>
          </cell>
        </row>
      </sheetData>
      <sheetData sheetId="3401">
        <row r="3">
          <cell r="B3" t="str">
            <v>值</v>
          </cell>
        </row>
      </sheetData>
      <sheetData sheetId="3402">
        <row r="3">
          <cell r="B3" t="str">
            <v>值</v>
          </cell>
        </row>
      </sheetData>
      <sheetData sheetId="3403">
        <row r="3">
          <cell r="B3" t="str">
            <v>值</v>
          </cell>
        </row>
      </sheetData>
      <sheetData sheetId="3404">
        <row r="3">
          <cell r="B3" t="str">
            <v>值</v>
          </cell>
        </row>
      </sheetData>
      <sheetData sheetId="3405">
        <row r="3">
          <cell r="B3" t="str">
            <v>值</v>
          </cell>
        </row>
      </sheetData>
      <sheetData sheetId="3406">
        <row r="3">
          <cell r="B3" t="str">
            <v>值</v>
          </cell>
        </row>
      </sheetData>
      <sheetData sheetId="3407">
        <row r="3">
          <cell r="B3" t="str">
            <v>值</v>
          </cell>
        </row>
      </sheetData>
      <sheetData sheetId="3408">
        <row r="3">
          <cell r="B3" t="str">
            <v>值</v>
          </cell>
        </row>
      </sheetData>
      <sheetData sheetId="3409">
        <row r="3">
          <cell r="B3" t="str">
            <v>值</v>
          </cell>
        </row>
      </sheetData>
      <sheetData sheetId="3410">
        <row r="3">
          <cell r="B3" t="str">
            <v>值</v>
          </cell>
        </row>
      </sheetData>
      <sheetData sheetId="3411">
        <row r="3">
          <cell r="B3" t="str">
            <v>值</v>
          </cell>
        </row>
      </sheetData>
      <sheetData sheetId="3412">
        <row r="3">
          <cell r="B3" t="str">
            <v>值</v>
          </cell>
        </row>
      </sheetData>
      <sheetData sheetId="3413">
        <row r="3">
          <cell r="B3" t="str">
            <v>值</v>
          </cell>
        </row>
      </sheetData>
      <sheetData sheetId="3414">
        <row r="3">
          <cell r="B3" t="str">
            <v>值</v>
          </cell>
        </row>
      </sheetData>
      <sheetData sheetId="3415">
        <row r="3">
          <cell r="B3" t="str">
            <v>值</v>
          </cell>
        </row>
      </sheetData>
      <sheetData sheetId="3416">
        <row r="3">
          <cell r="B3" t="str">
            <v>值</v>
          </cell>
        </row>
      </sheetData>
      <sheetData sheetId="3417">
        <row r="3">
          <cell r="B3" t="str">
            <v>值</v>
          </cell>
        </row>
      </sheetData>
      <sheetData sheetId="3418">
        <row r="3">
          <cell r="B3" t="str">
            <v>值</v>
          </cell>
        </row>
      </sheetData>
      <sheetData sheetId="3419">
        <row r="3">
          <cell r="B3" t="str">
            <v>值</v>
          </cell>
        </row>
      </sheetData>
      <sheetData sheetId="3420">
        <row r="3">
          <cell r="B3" t="str">
            <v>值</v>
          </cell>
        </row>
      </sheetData>
      <sheetData sheetId="3421">
        <row r="3">
          <cell r="B3" t="str">
            <v>值</v>
          </cell>
        </row>
      </sheetData>
      <sheetData sheetId="3422">
        <row r="3">
          <cell r="B3" t="str">
            <v>值</v>
          </cell>
        </row>
      </sheetData>
      <sheetData sheetId="3423">
        <row r="3">
          <cell r="B3" t="str">
            <v>值</v>
          </cell>
        </row>
      </sheetData>
      <sheetData sheetId="3424">
        <row r="3">
          <cell r="B3" t="str">
            <v>值</v>
          </cell>
        </row>
      </sheetData>
      <sheetData sheetId="3425">
        <row r="3">
          <cell r="B3" t="str">
            <v>值</v>
          </cell>
        </row>
      </sheetData>
      <sheetData sheetId="3426">
        <row r="3">
          <cell r="B3" t="str">
            <v>值</v>
          </cell>
        </row>
      </sheetData>
      <sheetData sheetId="3427">
        <row r="3">
          <cell r="B3" t="str">
            <v>值</v>
          </cell>
        </row>
      </sheetData>
      <sheetData sheetId="3428">
        <row r="3">
          <cell r="B3" t="str">
            <v>值</v>
          </cell>
        </row>
      </sheetData>
      <sheetData sheetId="3429">
        <row r="3">
          <cell r="B3" t="str">
            <v>值</v>
          </cell>
        </row>
      </sheetData>
      <sheetData sheetId="3430">
        <row r="3">
          <cell r="B3" t="str">
            <v>值</v>
          </cell>
        </row>
      </sheetData>
      <sheetData sheetId="3431">
        <row r="3">
          <cell r="B3" t="str">
            <v>值</v>
          </cell>
        </row>
      </sheetData>
      <sheetData sheetId="3432">
        <row r="3">
          <cell r="B3" t="str">
            <v>值</v>
          </cell>
        </row>
      </sheetData>
      <sheetData sheetId="3433">
        <row r="3">
          <cell r="B3" t="str">
            <v>值</v>
          </cell>
        </row>
      </sheetData>
      <sheetData sheetId="3434">
        <row r="3">
          <cell r="B3" t="str">
            <v>值</v>
          </cell>
        </row>
      </sheetData>
      <sheetData sheetId="3435">
        <row r="3">
          <cell r="B3" t="str">
            <v>值</v>
          </cell>
        </row>
      </sheetData>
      <sheetData sheetId="3436">
        <row r="3">
          <cell r="B3" t="str">
            <v>值</v>
          </cell>
        </row>
      </sheetData>
      <sheetData sheetId="3437">
        <row r="3">
          <cell r="B3" t="str">
            <v>值</v>
          </cell>
        </row>
      </sheetData>
      <sheetData sheetId="3438">
        <row r="3">
          <cell r="B3" t="str">
            <v>值</v>
          </cell>
        </row>
      </sheetData>
      <sheetData sheetId="3439">
        <row r="3">
          <cell r="B3" t="str">
            <v>值</v>
          </cell>
        </row>
      </sheetData>
      <sheetData sheetId="3440">
        <row r="3">
          <cell r="B3" t="str">
            <v>值</v>
          </cell>
        </row>
      </sheetData>
      <sheetData sheetId="3441">
        <row r="3">
          <cell r="B3" t="str">
            <v>值</v>
          </cell>
        </row>
      </sheetData>
      <sheetData sheetId="3442">
        <row r="3">
          <cell r="B3" t="str">
            <v>值</v>
          </cell>
        </row>
      </sheetData>
      <sheetData sheetId="3443">
        <row r="3">
          <cell r="B3" t="str">
            <v>值</v>
          </cell>
        </row>
      </sheetData>
      <sheetData sheetId="3444">
        <row r="3">
          <cell r="B3" t="str">
            <v>值</v>
          </cell>
        </row>
      </sheetData>
      <sheetData sheetId="3445">
        <row r="3">
          <cell r="B3" t="str">
            <v>值</v>
          </cell>
        </row>
      </sheetData>
      <sheetData sheetId="3446">
        <row r="3">
          <cell r="B3" t="str">
            <v>值</v>
          </cell>
        </row>
      </sheetData>
      <sheetData sheetId="3447">
        <row r="3">
          <cell r="B3" t="str">
            <v>值</v>
          </cell>
        </row>
      </sheetData>
      <sheetData sheetId="3448">
        <row r="3">
          <cell r="B3" t="str">
            <v>值</v>
          </cell>
        </row>
      </sheetData>
      <sheetData sheetId="3449">
        <row r="3">
          <cell r="B3" t="str">
            <v>值</v>
          </cell>
        </row>
      </sheetData>
      <sheetData sheetId="3450">
        <row r="3">
          <cell r="B3" t="str">
            <v>值</v>
          </cell>
        </row>
      </sheetData>
      <sheetData sheetId="3451">
        <row r="3">
          <cell r="B3" t="str">
            <v>值</v>
          </cell>
        </row>
      </sheetData>
      <sheetData sheetId="3452">
        <row r="3">
          <cell r="B3" t="str">
            <v>值</v>
          </cell>
        </row>
      </sheetData>
      <sheetData sheetId="3453">
        <row r="3">
          <cell r="B3" t="str">
            <v>值</v>
          </cell>
        </row>
      </sheetData>
      <sheetData sheetId="3454">
        <row r="3">
          <cell r="B3" t="str">
            <v>值</v>
          </cell>
        </row>
      </sheetData>
      <sheetData sheetId="3455">
        <row r="3">
          <cell r="B3" t="str">
            <v>值</v>
          </cell>
        </row>
      </sheetData>
      <sheetData sheetId="3456">
        <row r="3">
          <cell r="B3" t="str">
            <v>值</v>
          </cell>
        </row>
      </sheetData>
      <sheetData sheetId="3457">
        <row r="3">
          <cell r="B3" t="str">
            <v>值</v>
          </cell>
        </row>
      </sheetData>
      <sheetData sheetId="3458">
        <row r="3">
          <cell r="B3" t="str">
            <v>值</v>
          </cell>
        </row>
      </sheetData>
      <sheetData sheetId="3459">
        <row r="3">
          <cell r="B3" t="str">
            <v>值</v>
          </cell>
        </row>
      </sheetData>
      <sheetData sheetId="3460">
        <row r="3">
          <cell r="B3" t="str">
            <v>值</v>
          </cell>
        </row>
      </sheetData>
      <sheetData sheetId="3461">
        <row r="3">
          <cell r="B3" t="str">
            <v>值</v>
          </cell>
        </row>
      </sheetData>
      <sheetData sheetId="3462">
        <row r="3">
          <cell r="B3" t="str">
            <v>值</v>
          </cell>
        </row>
      </sheetData>
      <sheetData sheetId="3463">
        <row r="3">
          <cell r="B3" t="str">
            <v>值</v>
          </cell>
        </row>
      </sheetData>
      <sheetData sheetId="3464">
        <row r="3">
          <cell r="B3" t="str">
            <v>值</v>
          </cell>
        </row>
      </sheetData>
      <sheetData sheetId="3465">
        <row r="3">
          <cell r="B3" t="str">
            <v>值</v>
          </cell>
        </row>
      </sheetData>
      <sheetData sheetId="3466">
        <row r="3">
          <cell r="B3" t="str">
            <v>值</v>
          </cell>
        </row>
      </sheetData>
      <sheetData sheetId="3467">
        <row r="3">
          <cell r="B3" t="str">
            <v>值</v>
          </cell>
        </row>
      </sheetData>
      <sheetData sheetId="3468">
        <row r="3">
          <cell r="B3" t="str">
            <v>值</v>
          </cell>
        </row>
      </sheetData>
      <sheetData sheetId="3469">
        <row r="3">
          <cell r="B3" t="str">
            <v>值</v>
          </cell>
        </row>
      </sheetData>
      <sheetData sheetId="3470">
        <row r="3">
          <cell r="B3" t="str">
            <v>值</v>
          </cell>
        </row>
      </sheetData>
      <sheetData sheetId="3471">
        <row r="3">
          <cell r="B3" t="str">
            <v>值</v>
          </cell>
        </row>
      </sheetData>
      <sheetData sheetId="3472">
        <row r="3">
          <cell r="B3" t="str">
            <v>值</v>
          </cell>
        </row>
      </sheetData>
      <sheetData sheetId="3473">
        <row r="3">
          <cell r="B3" t="str">
            <v>值</v>
          </cell>
        </row>
      </sheetData>
      <sheetData sheetId="3474">
        <row r="3">
          <cell r="B3" t="str">
            <v>值</v>
          </cell>
        </row>
      </sheetData>
      <sheetData sheetId="3475">
        <row r="3">
          <cell r="B3" t="str">
            <v>值</v>
          </cell>
        </row>
      </sheetData>
      <sheetData sheetId="3476">
        <row r="3">
          <cell r="B3" t="str">
            <v>值</v>
          </cell>
        </row>
      </sheetData>
      <sheetData sheetId="3477">
        <row r="3">
          <cell r="B3" t="str">
            <v>值</v>
          </cell>
        </row>
      </sheetData>
      <sheetData sheetId="3478">
        <row r="3">
          <cell r="B3" t="str">
            <v>值</v>
          </cell>
        </row>
      </sheetData>
      <sheetData sheetId="3479">
        <row r="3">
          <cell r="B3" t="str">
            <v>值</v>
          </cell>
        </row>
      </sheetData>
      <sheetData sheetId="3480">
        <row r="3">
          <cell r="B3" t="str">
            <v>值</v>
          </cell>
        </row>
      </sheetData>
      <sheetData sheetId="3481">
        <row r="3">
          <cell r="B3" t="str">
            <v>值</v>
          </cell>
        </row>
      </sheetData>
      <sheetData sheetId="3482">
        <row r="3">
          <cell r="B3" t="str">
            <v>值</v>
          </cell>
        </row>
      </sheetData>
      <sheetData sheetId="3483">
        <row r="3">
          <cell r="B3" t="str">
            <v>值</v>
          </cell>
        </row>
      </sheetData>
      <sheetData sheetId="3484">
        <row r="3">
          <cell r="B3" t="str">
            <v>值</v>
          </cell>
        </row>
      </sheetData>
      <sheetData sheetId="3485">
        <row r="3">
          <cell r="B3" t="str">
            <v>值</v>
          </cell>
        </row>
      </sheetData>
      <sheetData sheetId="3486">
        <row r="3">
          <cell r="B3" t="str">
            <v>值</v>
          </cell>
        </row>
      </sheetData>
      <sheetData sheetId="3487">
        <row r="3">
          <cell r="B3" t="str">
            <v>值</v>
          </cell>
        </row>
      </sheetData>
      <sheetData sheetId="3488">
        <row r="3">
          <cell r="B3" t="str">
            <v>值</v>
          </cell>
        </row>
      </sheetData>
      <sheetData sheetId="3489">
        <row r="3">
          <cell r="B3" t="str">
            <v>值</v>
          </cell>
        </row>
      </sheetData>
      <sheetData sheetId="3490">
        <row r="3">
          <cell r="B3" t="str">
            <v>值</v>
          </cell>
        </row>
      </sheetData>
      <sheetData sheetId="3491">
        <row r="3">
          <cell r="B3" t="str">
            <v>值</v>
          </cell>
        </row>
      </sheetData>
      <sheetData sheetId="3492">
        <row r="3">
          <cell r="B3" t="str">
            <v>值</v>
          </cell>
        </row>
      </sheetData>
      <sheetData sheetId="3493">
        <row r="3">
          <cell r="B3" t="str">
            <v>值</v>
          </cell>
        </row>
      </sheetData>
      <sheetData sheetId="3494">
        <row r="3">
          <cell r="B3" t="str">
            <v>值</v>
          </cell>
        </row>
      </sheetData>
      <sheetData sheetId="3495">
        <row r="3">
          <cell r="B3" t="str">
            <v>值</v>
          </cell>
        </row>
      </sheetData>
      <sheetData sheetId="3496">
        <row r="3">
          <cell r="B3" t="str">
            <v>值</v>
          </cell>
        </row>
      </sheetData>
      <sheetData sheetId="3497">
        <row r="3">
          <cell r="B3" t="str">
            <v>值</v>
          </cell>
        </row>
      </sheetData>
      <sheetData sheetId="3498">
        <row r="3">
          <cell r="B3" t="str">
            <v>值</v>
          </cell>
        </row>
      </sheetData>
      <sheetData sheetId="3499">
        <row r="3">
          <cell r="B3" t="str">
            <v>值</v>
          </cell>
        </row>
      </sheetData>
      <sheetData sheetId="3500">
        <row r="3">
          <cell r="B3" t="str">
            <v>值</v>
          </cell>
        </row>
      </sheetData>
      <sheetData sheetId="3501">
        <row r="3">
          <cell r="B3" t="str">
            <v>值</v>
          </cell>
        </row>
      </sheetData>
      <sheetData sheetId="3502">
        <row r="3">
          <cell r="B3" t="str">
            <v>值</v>
          </cell>
        </row>
      </sheetData>
      <sheetData sheetId="3503">
        <row r="3">
          <cell r="B3" t="str">
            <v>值</v>
          </cell>
        </row>
      </sheetData>
      <sheetData sheetId="3504">
        <row r="3">
          <cell r="B3" t="str">
            <v>值</v>
          </cell>
        </row>
      </sheetData>
      <sheetData sheetId="3505">
        <row r="3">
          <cell r="B3" t="str">
            <v>值</v>
          </cell>
        </row>
      </sheetData>
      <sheetData sheetId="3506">
        <row r="3">
          <cell r="B3" t="str">
            <v>值</v>
          </cell>
        </row>
      </sheetData>
      <sheetData sheetId="3507">
        <row r="3">
          <cell r="B3" t="str">
            <v>值</v>
          </cell>
        </row>
      </sheetData>
      <sheetData sheetId="3508">
        <row r="3">
          <cell r="B3" t="str">
            <v>值</v>
          </cell>
        </row>
      </sheetData>
      <sheetData sheetId="3509">
        <row r="3">
          <cell r="B3" t="str">
            <v>值</v>
          </cell>
        </row>
      </sheetData>
      <sheetData sheetId="3510">
        <row r="3">
          <cell r="B3" t="str">
            <v>值</v>
          </cell>
        </row>
      </sheetData>
      <sheetData sheetId="3511">
        <row r="3">
          <cell r="B3" t="str">
            <v>值</v>
          </cell>
        </row>
      </sheetData>
      <sheetData sheetId="3512">
        <row r="3">
          <cell r="B3" t="str">
            <v>值</v>
          </cell>
        </row>
      </sheetData>
      <sheetData sheetId="3513">
        <row r="3">
          <cell r="B3" t="str">
            <v>值</v>
          </cell>
        </row>
      </sheetData>
      <sheetData sheetId="3514">
        <row r="3">
          <cell r="B3" t="str">
            <v>值</v>
          </cell>
        </row>
      </sheetData>
      <sheetData sheetId="3515">
        <row r="3">
          <cell r="B3" t="str">
            <v>值</v>
          </cell>
        </row>
      </sheetData>
      <sheetData sheetId="3516">
        <row r="3">
          <cell r="B3" t="str">
            <v>值</v>
          </cell>
        </row>
      </sheetData>
      <sheetData sheetId="3517">
        <row r="3">
          <cell r="B3" t="str">
            <v>值</v>
          </cell>
        </row>
      </sheetData>
      <sheetData sheetId="3518">
        <row r="3">
          <cell r="B3" t="str">
            <v>值</v>
          </cell>
        </row>
      </sheetData>
      <sheetData sheetId="3519">
        <row r="3">
          <cell r="B3" t="str">
            <v>值</v>
          </cell>
        </row>
      </sheetData>
      <sheetData sheetId="3520">
        <row r="3">
          <cell r="B3" t="str">
            <v>值</v>
          </cell>
        </row>
      </sheetData>
      <sheetData sheetId="3521">
        <row r="3">
          <cell r="B3" t="str">
            <v>值</v>
          </cell>
        </row>
      </sheetData>
      <sheetData sheetId="3522">
        <row r="3">
          <cell r="B3" t="str">
            <v>值</v>
          </cell>
        </row>
      </sheetData>
      <sheetData sheetId="3523">
        <row r="3">
          <cell r="B3" t="str">
            <v>值</v>
          </cell>
        </row>
      </sheetData>
      <sheetData sheetId="3524">
        <row r="3">
          <cell r="B3" t="str">
            <v>值</v>
          </cell>
        </row>
      </sheetData>
      <sheetData sheetId="3525">
        <row r="3">
          <cell r="B3" t="str">
            <v>值</v>
          </cell>
        </row>
      </sheetData>
      <sheetData sheetId="3526">
        <row r="3">
          <cell r="B3" t="str">
            <v>值</v>
          </cell>
        </row>
      </sheetData>
      <sheetData sheetId="3527">
        <row r="3">
          <cell r="B3" t="str">
            <v>值</v>
          </cell>
        </row>
      </sheetData>
      <sheetData sheetId="3528">
        <row r="3">
          <cell r="B3" t="str">
            <v>值</v>
          </cell>
        </row>
      </sheetData>
      <sheetData sheetId="3529">
        <row r="3">
          <cell r="B3" t="str">
            <v>值</v>
          </cell>
        </row>
      </sheetData>
      <sheetData sheetId="3530">
        <row r="3">
          <cell r="B3" t="str">
            <v>值</v>
          </cell>
        </row>
      </sheetData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>
        <row r="3">
          <cell r="B3" t="str">
            <v>值</v>
          </cell>
        </row>
      </sheetData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>
        <row r="3">
          <cell r="B3" t="str">
            <v>值</v>
          </cell>
        </row>
      </sheetData>
      <sheetData sheetId="3548"/>
      <sheetData sheetId="3549">
        <row r="3">
          <cell r="B3" t="str">
            <v>值</v>
          </cell>
        </row>
      </sheetData>
      <sheetData sheetId="3550"/>
      <sheetData sheetId="3551"/>
      <sheetData sheetId="3552"/>
      <sheetData sheetId="3553"/>
      <sheetData sheetId="3554"/>
      <sheetData sheetId="3555"/>
      <sheetData sheetId="3556">
        <row r="3">
          <cell r="B3" t="str">
            <v>值</v>
          </cell>
        </row>
      </sheetData>
      <sheetData sheetId="3557">
        <row r="3">
          <cell r="B3" t="str">
            <v>值</v>
          </cell>
        </row>
      </sheetData>
      <sheetData sheetId="3558">
        <row r="3">
          <cell r="B3" t="str">
            <v>值</v>
          </cell>
        </row>
      </sheetData>
      <sheetData sheetId="3559">
        <row r="3">
          <cell r="B3" t="str">
            <v>值</v>
          </cell>
        </row>
      </sheetData>
      <sheetData sheetId="3560">
        <row r="3">
          <cell r="B3" t="str">
            <v>值</v>
          </cell>
        </row>
      </sheetData>
      <sheetData sheetId="3561">
        <row r="3">
          <cell r="B3" t="str">
            <v>值</v>
          </cell>
        </row>
      </sheetData>
      <sheetData sheetId="3562">
        <row r="3">
          <cell r="B3" t="str">
            <v>值</v>
          </cell>
        </row>
      </sheetData>
      <sheetData sheetId="3563">
        <row r="3">
          <cell r="B3" t="str">
            <v>值</v>
          </cell>
        </row>
      </sheetData>
      <sheetData sheetId="3564">
        <row r="3">
          <cell r="B3" t="str">
            <v>值</v>
          </cell>
        </row>
      </sheetData>
      <sheetData sheetId="3565">
        <row r="3">
          <cell r="B3" t="str">
            <v>值</v>
          </cell>
        </row>
      </sheetData>
      <sheetData sheetId="3566">
        <row r="3">
          <cell r="B3" t="str">
            <v>值</v>
          </cell>
        </row>
      </sheetData>
      <sheetData sheetId="3567">
        <row r="3">
          <cell r="B3" t="str">
            <v>值</v>
          </cell>
        </row>
      </sheetData>
      <sheetData sheetId="3568">
        <row r="3">
          <cell r="B3" t="str">
            <v>值</v>
          </cell>
        </row>
      </sheetData>
      <sheetData sheetId="3569">
        <row r="3">
          <cell r="B3" t="str">
            <v>值</v>
          </cell>
        </row>
      </sheetData>
      <sheetData sheetId="3570">
        <row r="3">
          <cell r="B3" t="str">
            <v>值</v>
          </cell>
        </row>
      </sheetData>
      <sheetData sheetId="3571">
        <row r="3">
          <cell r="B3" t="str">
            <v>值</v>
          </cell>
        </row>
      </sheetData>
      <sheetData sheetId="3572">
        <row r="3">
          <cell r="B3" t="str">
            <v>值</v>
          </cell>
        </row>
      </sheetData>
      <sheetData sheetId="3573">
        <row r="3">
          <cell r="B3" t="str">
            <v>值</v>
          </cell>
        </row>
      </sheetData>
      <sheetData sheetId="3574">
        <row r="3">
          <cell r="B3" t="str">
            <v>值</v>
          </cell>
        </row>
      </sheetData>
      <sheetData sheetId="3575">
        <row r="3">
          <cell r="B3" t="str">
            <v>值</v>
          </cell>
        </row>
      </sheetData>
      <sheetData sheetId="3576">
        <row r="3">
          <cell r="B3" t="str">
            <v>值</v>
          </cell>
        </row>
      </sheetData>
      <sheetData sheetId="3577">
        <row r="3">
          <cell r="B3" t="str">
            <v>值</v>
          </cell>
        </row>
      </sheetData>
      <sheetData sheetId="3578">
        <row r="3">
          <cell r="B3" t="str">
            <v>值</v>
          </cell>
        </row>
      </sheetData>
      <sheetData sheetId="3579">
        <row r="3">
          <cell r="B3" t="str">
            <v>值</v>
          </cell>
        </row>
      </sheetData>
      <sheetData sheetId="3580">
        <row r="3">
          <cell r="B3" t="str">
            <v>值</v>
          </cell>
        </row>
      </sheetData>
      <sheetData sheetId="3581">
        <row r="3">
          <cell r="B3" t="str">
            <v>值</v>
          </cell>
        </row>
      </sheetData>
      <sheetData sheetId="3582">
        <row r="3">
          <cell r="B3" t="str">
            <v>值</v>
          </cell>
        </row>
      </sheetData>
      <sheetData sheetId="3583">
        <row r="3">
          <cell r="B3" t="str">
            <v>值</v>
          </cell>
        </row>
      </sheetData>
      <sheetData sheetId="3584">
        <row r="3">
          <cell r="B3" t="str">
            <v>值</v>
          </cell>
        </row>
      </sheetData>
      <sheetData sheetId="3585">
        <row r="3">
          <cell r="B3" t="str">
            <v>值</v>
          </cell>
        </row>
      </sheetData>
      <sheetData sheetId="3586">
        <row r="3">
          <cell r="B3" t="str">
            <v>值</v>
          </cell>
        </row>
      </sheetData>
      <sheetData sheetId="3587">
        <row r="3">
          <cell r="B3" t="str">
            <v>值</v>
          </cell>
        </row>
      </sheetData>
      <sheetData sheetId="3588">
        <row r="3">
          <cell r="B3" t="str">
            <v>值</v>
          </cell>
        </row>
      </sheetData>
      <sheetData sheetId="3589">
        <row r="3">
          <cell r="B3" t="str">
            <v>值</v>
          </cell>
        </row>
      </sheetData>
      <sheetData sheetId="3590">
        <row r="3">
          <cell r="B3" t="str">
            <v>值</v>
          </cell>
        </row>
      </sheetData>
      <sheetData sheetId="3591">
        <row r="3">
          <cell r="B3" t="str">
            <v>值</v>
          </cell>
        </row>
      </sheetData>
      <sheetData sheetId="3592">
        <row r="3">
          <cell r="B3" t="str">
            <v>值</v>
          </cell>
        </row>
      </sheetData>
      <sheetData sheetId="3593">
        <row r="3">
          <cell r="B3" t="str">
            <v>值</v>
          </cell>
        </row>
      </sheetData>
      <sheetData sheetId="3594">
        <row r="3">
          <cell r="B3" t="str">
            <v>值</v>
          </cell>
        </row>
      </sheetData>
      <sheetData sheetId="3595">
        <row r="3">
          <cell r="B3" t="str">
            <v>值</v>
          </cell>
        </row>
      </sheetData>
      <sheetData sheetId="3596">
        <row r="3">
          <cell r="B3" t="str">
            <v>值</v>
          </cell>
        </row>
      </sheetData>
      <sheetData sheetId="3597">
        <row r="3">
          <cell r="B3" t="str">
            <v>值</v>
          </cell>
        </row>
      </sheetData>
      <sheetData sheetId="3598">
        <row r="3">
          <cell r="B3" t="str">
            <v>值</v>
          </cell>
        </row>
      </sheetData>
      <sheetData sheetId="3599">
        <row r="3">
          <cell r="B3" t="str">
            <v>值</v>
          </cell>
        </row>
      </sheetData>
      <sheetData sheetId="3600">
        <row r="3">
          <cell r="B3" t="str">
            <v>值</v>
          </cell>
        </row>
      </sheetData>
      <sheetData sheetId="3601">
        <row r="3">
          <cell r="B3" t="str">
            <v>值</v>
          </cell>
        </row>
      </sheetData>
      <sheetData sheetId="3602">
        <row r="3">
          <cell r="B3" t="str">
            <v>值</v>
          </cell>
        </row>
      </sheetData>
      <sheetData sheetId="3603">
        <row r="3">
          <cell r="B3" t="str">
            <v>值</v>
          </cell>
        </row>
      </sheetData>
      <sheetData sheetId="3604">
        <row r="3">
          <cell r="B3" t="str">
            <v>值</v>
          </cell>
        </row>
      </sheetData>
      <sheetData sheetId="3605">
        <row r="3">
          <cell r="B3" t="str">
            <v>值</v>
          </cell>
        </row>
      </sheetData>
      <sheetData sheetId="3606">
        <row r="3">
          <cell r="B3" t="str">
            <v>值</v>
          </cell>
        </row>
      </sheetData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>
        <row r="3">
          <cell r="B3" t="str">
            <v>值</v>
          </cell>
        </row>
      </sheetData>
      <sheetData sheetId="3653">
        <row r="3">
          <cell r="B3" t="str">
            <v>值</v>
          </cell>
        </row>
      </sheetData>
      <sheetData sheetId="3654">
        <row r="3">
          <cell r="B3" t="str">
            <v>值</v>
          </cell>
        </row>
      </sheetData>
      <sheetData sheetId="3655">
        <row r="3">
          <cell r="B3" t="str">
            <v>值</v>
          </cell>
        </row>
      </sheetData>
      <sheetData sheetId="3656">
        <row r="3">
          <cell r="B3" t="str">
            <v>值</v>
          </cell>
        </row>
      </sheetData>
      <sheetData sheetId="3657">
        <row r="3">
          <cell r="B3" t="str">
            <v>值</v>
          </cell>
        </row>
      </sheetData>
      <sheetData sheetId="3658">
        <row r="3">
          <cell r="B3" t="str">
            <v>值</v>
          </cell>
        </row>
      </sheetData>
      <sheetData sheetId="3659">
        <row r="3">
          <cell r="B3" t="str">
            <v>值</v>
          </cell>
        </row>
      </sheetData>
      <sheetData sheetId="3660">
        <row r="3">
          <cell r="B3" t="str">
            <v>值</v>
          </cell>
        </row>
      </sheetData>
      <sheetData sheetId="3661">
        <row r="3">
          <cell r="B3" t="str">
            <v>值</v>
          </cell>
        </row>
      </sheetData>
      <sheetData sheetId="3662">
        <row r="3">
          <cell r="B3" t="str">
            <v>值</v>
          </cell>
        </row>
      </sheetData>
      <sheetData sheetId="3663">
        <row r="3">
          <cell r="B3" t="str">
            <v>值</v>
          </cell>
        </row>
      </sheetData>
      <sheetData sheetId="3664">
        <row r="3">
          <cell r="B3" t="str">
            <v>值</v>
          </cell>
        </row>
      </sheetData>
      <sheetData sheetId="3665">
        <row r="3">
          <cell r="B3" t="str">
            <v>值</v>
          </cell>
        </row>
      </sheetData>
      <sheetData sheetId="3666">
        <row r="3">
          <cell r="B3" t="str">
            <v>值</v>
          </cell>
        </row>
      </sheetData>
      <sheetData sheetId="3667">
        <row r="3">
          <cell r="B3" t="str">
            <v>值</v>
          </cell>
        </row>
      </sheetData>
      <sheetData sheetId="3668">
        <row r="3">
          <cell r="B3" t="str">
            <v>值</v>
          </cell>
        </row>
      </sheetData>
      <sheetData sheetId="3669">
        <row r="3">
          <cell r="B3" t="str">
            <v>值</v>
          </cell>
        </row>
      </sheetData>
      <sheetData sheetId="3670">
        <row r="3">
          <cell r="B3" t="str">
            <v>值</v>
          </cell>
        </row>
      </sheetData>
      <sheetData sheetId="3671">
        <row r="3">
          <cell r="B3" t="str">
            <v>值</v>
          </cell>
        </row>
      </sheetData>
      <sheetData sheetId="3672">
        <row r="3">
          <cell r="B3" t="str">
            <v>值</v>
          </cell>
        </row>
      </sheetData>
      <sheetData sheetId="3673">
        <row r="3">
          <cell r="B3" t="str">
            <v>值</v>
          </cell>
        </row>
      </sheetData>
      <sheetData sheetId="3674">
        <row r="3">
          <cell r="B3" t="str">
            <v>值</v>
          </cell>
        </row>
      </sheetData>
      <sheetData sheetId="3675">
        <row r="3">
          <cell r="B3" t="str">
            <v>值</v>
          </cell>
        </row>
      </sheetData>
      <sheetData sheetId="3676">
        <row r="3">
          <cell r="B3" t="str">
            <v>值</v>
          </cell>
        </row>
      </sheetData>
      <sheetData sheetId="3677">
        <row r="3">
          <cell r="B3" t="str">
            <v>值</v>
          </cell>
        </row>
      </sheetData>
      <sheetData sheetId="3678">
        <row r="3">
          <cell r="B3" t="str">
            <v>值</v>
          </cell>
        </row>
      </sheetData>
      <sheetData sheetId="3679">
        <row r="3">
          <cell r="B3" t="str">
            <v>值</v>
          </cell>
        </row>
      </sheetData>
      <sheetData sheetId="3680">
        <row r="3">
          <cell r="B3" t="str">
            <v>值</v>
          </cell>
        </row>
      </sheetData>
      <sheetData sheetId="3681">
        <row r="3">
          <cell r="B3" t="str">
            <v>值</v>
          </cell>
        </row>
      </sheetData>
      <sheetData sheetId="3682">
        <row r="3">
          <cell r="B3" t="str">
            <v>值</v>
          </cell>
        </row>
      </sheetData>
      <sheetData sheetId="3683">
        <row r="3">
          <cell r="B3" t="str">
            <v>值</v>
          </cell>
        </row>
      </sheetData>
      <sheetData sheetId="3684">
        <row r="3">
          <cell r="B3" t="str">
            <v>值</v>
          </cell>
        </row>
      </sheetData>
      <sheetData sheetId="3685"/>
      <sheetData sheetId="3686"/>
      <sheetData sheetId="3687"/>
      <sheetData sheetId="3688"/>
      <sheetData sheetId="3689"/>
      <sheetData sheetId="3690"/>
      <sheetData sheetId="3691"/>
      <sheetData sheetId="3692">
        <row r="3">
          <cell r="B3" t="str">
            <v>值</v>
          </cell>
        </row>
      </sheetData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>
        <row r="3">
          <cell r="B3" t="str">
            <v>值</v>
          </cell>
        </row>
      </sheetData>
      <sheetData sheetId="3705">
        <row r="3">
          <cell r="B3" t="str">
            <v>值</v>
          </cell>
        </row>
      </sheetData>
      <sheetData sheetId="3706">
        <row r="3">
          <cell r="B3" t="str">
            <v>值</v>
          </cell>
        </row>
      </sheetData>
      <sheetData sheetId="3707">
        <row r="3">
          <cell r="B3" t="str">
            <v>值</v>
          </cell>
        </row>
      </sheetData>
      <sheetData sheetId="3708">
        <row r="3">
          <cell r="B3" t="str">
            <v>值</v>
          </cell>
        </row>
      </sheetData>
      <sheetData sheetId="3709">
        <row r="3">
          <cell r="B3" t="str">
            <v>值</v>
          </cell>
        </row>
      </sheetData>
      <sheetData sheetId="3710">
        <row r="3">
          <cell r="B3" t="str">
            <v>值</v>
          </cell>
        </row>
      </sheetData>
      <sheetData sheetId="3711">
        <row r="3">
          <cell r="B3" t="str">
            <v>值</v>
          </cell>
        </row>
      </sheetData>
      <sheetData sheetId="3712">
        <row r="3">
          <cell r="B3" t="str">
            <v>值</v>
          </cell>
        </row>
      </sheetData>
      <sheetData sheetId="3713">
        <row r="3">
          <cell r="B3" t="str">
            <v>值</v>
          </cell>
        </row>
      </sheetData>
      <sheetData sheetId="3714">
        <row r="3">
          <cell r="B3" t="str">
            <v>值</v>
          </cell>
        </row>
      </sheetData>
      <sheetData sheetId="3715">
        <row r="3">
          <cell r="B3" t="str">
            <v>值</v>
          </cell>
        </row>
      </sheetData>
      <sheetData sheetId="3716">
        <row r="3">
          <cell r="B3" t="str">
            <v>值</v>
          </cell>
        </row>
      </sheetData>
      <sheetData sheetId="3717">
        <row r="3">
          <cell r="B3" t="str">
            <v>值</v>
          </cell>
        </row>
      </sheetData>
      <sheetData sheetId="3718">
        <row r="3">
          <cell r="B3" t="str">
            <v>值</v>
          </cell>
        </row>
      </sheetData>
      <sheetData sheetId="3719">
        <row r="3">
          <cell r="B3" t="str">
            <v>值</v>
          </cell>
        </row>
      </sheetData>
      <sheetData sheetId="3720">
        <row r="3">
          <cell r="B3" t="str">
            <v>值</v>
          </cell>
        </row>
      </sheetData>
      <sheetData sheetId="3721">
        <row r="3">
          <cell r="B3" t="str">
            <v>值</v>
          </cell>
        </row>
      </sheetData>
      <sheetData sheetId="3722">
        <row r="3">
          <cell r="B3" t="str">
            <v>值</v>
          </cell>
        </row>
      </sheetData>
      <sheetData sheetId="3723">
        <row r="3">
          <cell r="B3" t="str">
            <v>值</v>
          </cell>
        </row>
      </sheetData>
      <sheetData sheetId="3724">
        <row r="3">
          <cell r="B3" t="str">
            <v>值</v>
          </cell>
        </row>
      </sheetData>
      <sheetData sheetId="3725">
        <row r="3">
          <cell r="B3" t="str">
            <v>值</v>
          </cell>
        </row>
      </sheetData>
      <sheetData sheetId="3726">
        <row r="3">
          <cell r="B3" t="str">
            <v>值</v>
          </cell>
        </row>
      </sheetData>
      <sheetData sheetId="3727">
        <row r="3">
          <cell r="B3" t="str">
            <v>值</v>
          </cell>
        </row>
      </sheetData>
      <sheetData sheetId="3728">
        <row r="3">
          <cell r="B3" t="str">
            <v>值</v>
          </cell>
        </row>
      </sheetData>
      <sheetData sheetId="3729">
        <row r="3">
          <cell r="B3" t="str">
            <v>值</v>
          </cell>
        </row>
      </sheetData>
      <sheetData sheetId="3730">
        <row r="3">
          <cell r="B3" t="str">
            <v>值</v>
          </cell>
        </row>
      </sheetData>
      <sheetData sheetId="3731">
        <row r="3">
          <cell r="B3" t="str">
            <v>值</v>
          </cell>
        </row>
      </sheetData>
      <sheetData sheetId="3732">
        <row r="3">
          <cell r="B3" t="str">
            <v>值</v>
          </cell>
        </row>
      </sheetData>
      <sheetData sheetId="3733">
        <row r="3">
          <cell r="B3" t="str">
            <v>值</v>
          </cell>
        </row>
      </sheetData>
      <sheetData sheetId="3734">
        <row r="3">
          <cell r="B3" t="str">
            <v>值</v>
          </cell>
        </row>
      </sheetData>
      <sheetData sheetId="3735">
        <row r="3">
          <cell r="B3" t="str">
            <v>值</v>
          </cell>
        </row>
      </sheetData>
      <sheetData sheetId="3736">
        <row r="3">
          <cell r="B3" t="str">
            <v>值</v>
          </cell>
        </row>
      </sheetData>
      <sheetData sheetId="3737">
        <row r="3">
          <cell r="B3" t="str">
            <v>值</v>
          </cell>
        </row>
      </sheetData>
      <sheetData sheetId="3738">
        <row r="3">
          <cell r="B3" t="str">
            <v>值</v>
          </cell>
        </row>
      </sheetData>
      <sheetData sheetId="3739">
        <row r="3">
          <cell r="B3" t="str">
            <v>值</v>
          </cell>
        </row>
      </sheetData>
      <sheetData sheetId="3740">
        <row r="3">
          <cell r="B3" t="str">
            <v>值</v>
          </cell>
        </row>
      </sheetData>
      <sheetData sheetId="3741">
        <row r="3">
          <cell r="B3" t="str">
            <v>值</v>
          </cell>
        </row>
      </sheetData>
      <sheetData sheetId="3742">
        <row r="3">
          <cell r="B3" t="str">
            <v>值</v>
          </cell>
        </row>
      </sheetData>
      <sheetData sheetId="3743">
        <row r="3">
          <cell r="B3" t="str">
            <v>值</v>
          </cell>
        </row>
      </sheetData>
      <sheetData sheetId="3744">
        <row r="3">
          <cell r="B3" t="str">
            <v>值</v>
          </cell>
        </row>
      </sheetData>
      <sheetData sheetId="3745">
        <row r="3">
          <cell r="B3" t="str">
            <v>值</v>
          </cell>
        </row>
      </sheetData>
      <sheetData sheetId="3746">
        <row r="3">
          <cell r="B3" t="str">
            <v>值</v>
          </cell>
        </row>
      </sheetData>
      <sheetData sheetId="3747">
        <row r="3">
          <cell r="B3" t="str">
            <v>值</v>
          </cell>
        </row>
      </sheetData>
      <sheetData sheetId="3748">
        <row r="3">
          <cell r="B3" t="str">
            <v>值</v>
          </cell>
        </row>
      </sheetData>
      <sheetData sheetId="3749">
        <row r="3">
          <cell r="B3" t="str">
            <v>值</v>
          </cell>
        </row>
      </sheetData>
      <sheetData sheetId="3750">
        <row r="3">
          <cell r="B3" t="str">
            <v>值</v>
          </cell>
        </row>
      </sheetData>
      <sheetData sheetId="3751">
        <row r="3">
          <cell r="B3" t="str">
            <v>值</v>
          </cell>
        </row>
      </sheetData>
      <sheetData sheetId="3752">
        <row r="3">
          <cell r="B3" t="str">
            <v>值</v>
          </cell>
        </row>
      </sheetData>
      <sheetData sheetId="3753">
        <row r="3">
          <cell r="B3" t="str">
            <v>值</v>
          </cell>
        </row>
      </sheetData>
      <sheetData sheetId="3754">
        <row r="3">
          <cell r="B3" t="str">
            <v>值</v>
          </cell>
        </row>
      </sheetData>
      <sheetData sheetId="3755">
        <row r="3">
          <cell r="B3" t="str">
            <v>值</v>
          </cell>
        </row>
      </sheetData>
      <sheetData sheetId="3756">
        <row r="3">
          <cell r="B3" t="str">
            <v>值</v>
          </cell>
        </row>
      </sheetData>
      <sheetData sheetId="3757">
        <row r="3">
          <cell r="B3" t="str">
            <v>值</v>
          </cell>
        </row>
      </sheetData>
      <sheetData sheetId="3758">
        <row r="3">
          <cell r="B3" t="str">
            <v>值</v>
          </cell>
        </row>
      </sheetData>
      <sheetData sheetId="3759">
        <row r="3">
          <cell r="B3" t="str">
            <v>值</v>
          </cell>
        </row>
      </sheetData>
      <sheetData sheetId="3760">
        <row r="3">
          <cell r="B3" t="str">
            <v>值</v>
          </cell>
        </row>
      </sheetData>
      <sheetData sheetId="3761">
        <row r="3">
          <cell r="B3" t="str">
            <v>值</v>
          </cell>
        </row>
      </sheetData>
      <sheetData sheetId="3762">
        <row r="3">
          <cell r="B3" t="str">
            <v>值</v>
          </cell>
        </row>
      </sheetData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>
        <row r="3">
          <cell r="B3" t="str">
            <v>值</v>
          </cell>
        </row>
      </sheetData>
      <sheetData sheetId="3801">
        <row r="3">
          <cell r="B3" t="str">
            <v>值</v>
          </cell>
        </row>
      </sheetData>
      <sheetData sheetId="3802">
        <row r="3">
          <cell r="B3" t="str">
            <v>值</v>
          </cell>
        </row>
      </sheetData>
      <sheetData sheetId="3803">
        <row r="3">
          <cell r="B3" t="str">
            <v>值</v>
          </cell>
        </row>
      </sheetData>
      <sheetData sheetId="3804">
        <row r="3">
          <cell r="B3" t="str">
            <v>值</v>
          </cell>
        </row>
      </sheetData>
      <sheetData sheetId="3805">
        <row r="3">
          <cell r="B3" t="str">
            <v>值</v>
          </cell>
        </row>
      </sheetData>
      <sheetData sheetId="3806">
        <row r="3">
          <cell r="B3" t="str">
            <v>值</v>
          </cell>
        </row>
      </sheetData>
      <sheetData sheetId="3807">
        <row r="3">
          <cell r="B3" t="str">
            <v>值</v>
          </cell>
        </row>
      </sheetData>
      <sheetData sheetId="3808">
        <row r="3">
          <cell r="B3" t="str">
            <v>值</v>
          </cell>
        </row>
      </sheetData>
      <sheetData sheetId="3809">
        <row r="3">
          <cell r="B3" t="str">
            <v>值</v>
          </cell>
        </row>
      </sheetData>
      <sheetData sheetId="3810">
        <row r="3">
          <cell r="B3" t="str">
            <v>值</v>
          </cell>
        </row>
      </sheetData>
      <sheetData sheetId="3811">
        <row r="3">
          <cell r="B3" t="str">
            <v>值</v>
          </cell>
        </row>
      </sheetData>
      <sheetData sheetId="3812">
        <row r="3">
          <cell r="B3" t="str">
            <v>值</v>
          </cell>
        </row>
      </sheetData>
      <sheetData sheetId="3813">
        <row r="3">
          <cell r="B3" t="str">
            <v>值</v>
          </cell>
        </row>
      </sheetData>
      <sheetData sheetId="3814">
        <row r="3">
          <cell r="B3" t="str">
            <v>值</v>
          </cell>
        </row>
      </sheetData>
      <sheetData sheetId="3815">
        <row r="3">
          <cell r="B3" t="str">
            <v>值</v>
          </cell>
        </row>
      </sheetData>
      <sheetData sheetId="3816">
        <row r="3">
          <cell r="B3" t="str">
            <v>值</v>
          </cell>
        </row>
      </sheetData>
      <sheetData sheetId="3817">
        <row r="3">
          <cell r="B3" t="str">
            <v>值</v>
          </cell>
        </row>
      </sheetData>
      <sheetData sheetId="3818">
        <row r="3">
          <cell r="B3" t="str">
            <v>值</v>
          </cell>
        </row>
      </sheetData>
      <sheetData sheetId="3819">
        <row r="3">
          <cell r="B3" t="str">
            <v>值</v>
          </cell>
        </row>
      </sheetData>
      <sheetData sheetId="3820">
        <row r="3">
          <cell r="B3" t="str">
            <v>值</v>
          </cell>
        </row>
      </sheetData>
      <sheetData sheetId="3821">
        <row r="3">
          <cell r="B3" t="str">
            <v>值</v>
          </cell>
        </row>
      </sheetData>
      <sheetData sheetId="3822">
        <row r="3">
          <cell r="B3" t="str">
            <v>值</v>
          </cell>
        </row>
      </sheetData>
      <sheetData sheetId="3823">
        <row r="3">
          <cell r="B3" t="str">
            <v>值</v>
          </cell>
        </row>
      </sheetData>
      <sheetData sheetId="3824">
        <row r="3">
          <cell r="B3" t="str">
            <v>值</v>
          </cell>
        </row>
      </sheetData>
      <sheetData sheetId="3825">
        <row r="3">
          <cell r="B3" t="str">
            <v>值</v>
          </cell>
        </row>
      </sheetData>
      <sheetData sheetId="3826">
        <row r="3">
          <cell r="B3" t="str">
            <v>值</v>
          </cell>
        </row>
      </sheetData>
      <sheetData sheetId="3827">
        <row r="3">
          <cell r="B3" t="str">
            <v>值</v>
          </cell>
        </row>
      </sheetData>
      <sheetData sheetId="3828">
        <row r="3">
          <cell r="B3" t="str">
            <v>值</v>
          </cell>
        </row>
      </sheetData>
      <sheetData sheetId="3829">
        <row r="3">
          <cell r="B3" t="str">
            <v>值</v>
          </cell>
        </row>
      </sheetData>
      <sheetData sheetId="3830">
        <row r="3">
          <cell r="B3" t="str">
            <v>值</v>
          </cell>
        </row>
      </sheetData>
      <sheetData sheetId="3831">
        <row r="3">
          <cell r="B3" t="str">
            <v>值</v>
          </cell>
        </row>
      </sheetData>
      <sheetData sheetId="3832">
        <row r="3">
          <cell r="B3" t="str">
            <v>值</v>
          </cell>
        </row>
      </sheetData>
      <sheetData sheetId="3833">
        <row r="3">
          <cell r="B3" t="str">
            <v>值</v>
          </cell>
        </row>
      </sheetData>
      <sheetData sheetId="3834">
        <row r="3">
          <cell r="B3" t="str">
            <v>值</v>
          </cell>
        </row>
      </sheetData>
      <sheetData sheetId="3835">
        <row r="3">
          <cell r="B3" t="str">
            <v>值</v>
          </cell>
        </row>
      </sheetData>
      <sheetData sheetId="3836">
        <row r="3">
          <cell r="B3" t="str">
            <v>值</v>
          </cell>
        </row>
      </sheetData>
      <sheetData sheetId="3837">
        <row r="3">
          <cell r="B3" t="str">
            <v>值</v>
          </cell>
        </row>
      </sheetData>
      <sheetData sheetId="3838">
        <row r="3">
          <cell r="B3" t="str">
            <v>值</v>
          </cell>
        </row>
      </sheetData>
      <sheetData sheetId="3839">
        <row r="3">
          <cell r="B3" t="str">
            <v>值</v>
          </cell>
        </row>
      </sheetData>
      <sheetData sheetId="3840">
        <row r="3">
          <cell r="B3" t="str">
            <v>值</v>
          </cell>
        </row>
      </sheetData>
      <sheetData sheetId="3841">
        <row r="3">
          <cell r="B3" t="str">
            <v>值</v>
          </cell>
        </row>
      </sheetData>
      <sheetData sheetId="3842">
        <row r="3">
          <cell r="B3" t="str">
            <v>值</v>
          </cell>
        </row>
      </sheetData>
      <sheetData sheetId="3843">
        <row r="3">
          <cell r="B3" t="str">
            <v>值</v>
          </cell>
        </row>
      </sheetData>
      <sheetData sheetId="3844">
        <row r="3">
          <cell r="B3" t="str">
            <v>值</v>
          </cell>
        </row>
      </sheetData>
      <sheetData sheetId="3845">
        <row r="3">
          <cell r="B3" t="str">
            <v>值</v>
          </cell>
        </row>
      </sheetData>
      <sheetData sheetId="3846">
        <row r="3">
          <cell r="B3" t="str">
            <v>值</v>
          </cell>
        </row>
      </sheetData>
      <sheetData sheetId="3847">
        <row r="3">
          <cell r="B3" t="str">
            <v>值</v>
          </cell>
        </row>
      </sheetData>
      <sheetData sheetId="3848">
        <row r="3">
          <cell r="B3" t="str">
            <v>值</v>
          </cell>
        </row>
      </sheetData>
      <sheetData sheetId="3849">
        <row r="3">
          <cell r="B3" t="str">
            <v>值</v>
          </cell>
        </row>
      </sheetData>
      <sheetData sheetId="3850">
        <row r="3">
          <cell r="B3" t="str">
            <v>值</v>
          </cell>
        </row>
      </sheetData>
      <sheetData sheetId="3851">
        <row r="3">
          <cell r="B3" t="str">
            <v>值</v>
          </cell>
        </row>
      </sheetData>
      <sheetData sheetId="3852">
        <row r="3">
          <cell r="B3" t="str">
            <v>值</v>
          </cell>
        </row>
      </sheetData>
      <sheetData sheetId="3853">
        <row r="3">
          <cell r="B3" t="str">
            <v>值</v>
          </cell>
        </row>
      </sheetData>
      <sheetData sheetId="3854">
        <row r="3">
          <cell r="B3" t="str">
            <v>值</v>
          </cell>
        </row>
      </sheetData>
      <sheetData sheetId="3855">
        <row r="3">
          <cell r="B3" t="str">
            <v>值</v>
          </cell>
        </row>
      </sheetData>
      <sheetData sheetId="3856">
        <row r="3">
          <cell r="B3" t="str">
            <v>值</v>
          </cell>
        </row>
      </sheetData>
      <sheetData sheetId="3857">
        <row r="3">
          <cell r="B3" t="str">
            <v>值</v>
          </cell>
        </row>
      </sheetData>
      <sheetData sheetId="3858">
        <row r="3">
          <cell r="B3" t="str">
            <v>值</v>
          </cell>
        </row>
      </sheetData>
      <sheetData sheetId="3859"/>
      <sheetData sheetId="3860">
        <row r="3">
          <cell r="B3" t="str">
            <v>值</v>
          </cell>
        </row>
      </sheetData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>
        <row r="3">
          <cell r="B3" t="str">
            <v>值</v>
          </cell>
        </row>
      </sheetData>
      <sheetData sheetId="3897">
        <row r="3">
          <cell r="B3" t="str">
            <v>值</v>
          </cell>
        </row>
      </sheetData>
      <sheetData sheetId="3898">
        <row r="3">
          <cell r="B3" t="str">
            <v>值</v>
          </cell>
        </row>
      </sheetData>
      <sheetData sheetId="3899">
        <row r="3">
          <cell r="B3" t="str">
            <v>值</v>
          </cell>
        </row>
      </sheetData>
      <sheetData sheetId="3900">
        <row r="3">
          <cell r="B3" t="str">
            <v>值</v>
          </cell>
        </row>
      </sheetData>
      <sheetData sheetId="3901">
        <row r="3">
          <cell r="B3" t="str">
            <v>值</v>
          </cell>
        </row>
      </sheetData>
      <sheetData sheetId="3902">
        <row r="3">
          <cell r="B3" t="str">
            <v>值</v>
          </cell>
        </row>
      </sheetData>
      <sheetData sheetId="3903">
        <row r="3">
          <cell r="B3" t="str">
            <v>值</v>
          </cell>
        </row>
      </sheetData>
      <sheetData sheetId="3904">
        <row r="3">
          <cell r="B3" t="str">
            <v>值</v>
          </cell>
        </row>
      </sheetData>
      <sheetData sheetId="3905">
        <row r="3">
          <cell r="B3" t="str">
            <v>值</v>
          </cell>
        </row>
      </sheetData>
      <sheetData sheetId="3906">
        <row r="3">
          <cell r="B3" t="str">
            <v>值</v>
          </cell>
        </row>
      </sheetData>
      <sheetData sheetId="3907">
        <row r="3">
          <cell r="B3" t="str">
            <v>值</v>
          </cell>
        </row>
      </sheetData>
      <sheetData sheetId="3908">
        <row r="3">
          <cell r="B3" t="str">
            <v>值</v>
          </cell>
        </row>
      </sheetData>
      <sheetData sheetId="3909">
        <row r="3">
          <cell r="B3" t="str">
            <v>值</v>
          </cell>
        </row>
      </sheetData>
      <sheetData sheetId="3910">
        <row r="3">
          <cell r="B3" t="str">
            <v>值</v>
          </cell>
        </row>
      </sheetData>
      <sheetData sheetId="3911">
        <row r="3">
          <cell r="B3" t="str">
            <v>值</v>
          </cell>
        </row>
      </sheetData>
      <sheetData sheetId="3912">
        <row r="3">
          <cell r="B3" t="str">
            <v>值</v>
          </cell>
        </row>
      </sheetData>
      <sheetData sheetId="3913">
        <row r="3">
          <cell r="B3" t="str">
            <v>值</v>
          </cell>
        </row>
      </sheetData>
      <sheetData sheetId="3914">
        <row r="3">
          <cell r="B3" t="str">
            <v>值</v>
          </cell>
        </row>
      </sheetData>
      <sheetData sheetId="3915">
        <row r="3">
          <cell r="B3" t="str">
            <v>值</v>
          </cell>
        </row>
      </sheetData>
      <sheetData sheetId="3916">
        <row r="3">
          <cell r="B3" t="str">
            <v>值</v>
          </cell>
        </row>
      </sheetData>
      <sheetData sheetId="3917">
        <row r="3">
          <cell r="B3" t="str">
            <v>值</v>
          </cell>
        </row>
      </sheetData>
      <sheetData sheetId="3918">
        <row r="3">
          <cell r="B3" t="str">
            <v>值</v>
          </cell>
        </row>
      </sheetData>
      <sheetData sheetId="3919">
        <row r="3">
          <cell r="B3" t="str">
            <v>值</v>
          </cell>
        </row>
      </sheetData>
      <sheetData sheetId="3920">
        <row r="3">
          <cell r="B3" t="str">
            <v>值</v>
          </cell>
        </row>
      </sheetData>
      <sheetData sheetId="3921">
        <row r="3">
          <cell r="B3" t="str">
            <v>值</v>
          </cell>
        </row>
      </sheetData>
      <sheetData sheetId="3922">
        <row r="3">
          <cell r="B3" t="str">
            <v>值</v>
          </cell>
        </row>
      </sheetData>
      <sheetData sheetId="3923">
        <row r="3">
          <cell r="B3" t="str">
            <v>值</v>
          </cell>
        </row>
      </sheetData>
      <sheetData sheetId="3924">
        <row r="3">
          <cell r="B3" t="str">
            <v>值</v>
          </cell>
        </row>
      </sheetData>
      <sheetData sheetId="3925">
        <row r="3">
          <cell r="B3" t="str">
            <v>值</v>
          </cell>
        </row>
      </sheetData>
      <sheetData sheetId="3926">
        <row r="3">
          <cell r="B3" t="str">
            <v>值</v>
          </cell>
        </row>
      </sheetData>
      <sheetData sheetId="3927">
        <row r="3">
          <cell r="B3" t="str">
            <v>值</v>
          </cell>
        </row>
      </sheetData>
      <sheetData sheetId="3928">
        <row r="3">
          <cell r="B3" t="str">
            <v>值</v>
          </cell>
        </row>
      </sheetData>
      <sheetData sheetId="3929">
        <row r="3">
          <cell r="B3" t="str">
            <v>值</v>
          </cell>
        </row>
      </sheetData>
      <sheetData sheetId="3930">
        <row r="3">
          <cell r="B3" t="str">
            <v>值</v>
          </cell>
        </row>
      </sheetData>
      <sheetData sheetId="3931">
        <row r="3">
          <cell r="B3" t="str">
            <v>值</v>
          </cell>
        </row>
      </sheetData>
      <sheetData sheetId="3932">
        <row r="3">
          <cell r="B3" t="str">
            <v>值</v>
          </cell>
        </row>
      </sheetData>
      <sheetData sheetId="3933">
        <row r="3">
          <cell r="B3" t="str">
            <v>值</v>
          </cell>
        </row>
      </sheetData>
      <sheetData sheetId="3934">
        <row r="3">
          <cell r="B3" t="str">
            <v>值</v>
          </cell>
        </row>
      </sheetData>
      <sheetData sheetId="3935">
        <row r="3">
          <cell r="B3" t="str">
            <v>值</v>
          </cell>
        </row>
      </sheetData>
      <sheetData sheetId="3936">
        <row r="3">
          <cell r="B3" t="str">
            <v>值</v>
          </cell>
        </row>
      </sheetData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>
        <row r="3">
          <cell r="B3" t="str">
            <v>值</v>
          </cell>
        </row>
      </sheetData>
      <sheetData sheetId="3999">
        <row r="3">
          <cell r="B3" t="str">
            <v>值</v>
          </cell>
        </row>
      </sheetData>
      <sheetData sheetId="4000">
        <row r="3">
          <cell r="B3" t="str">
            <v>值</v>
          </cell>
        </row>
      </sheetData>
      <sheetData sheetId="4001">
        <row r="3">
          <cell r="B3" t="str">
            <v>值</v>
          </cell>
        </row>
      </sheetData>
      <sheetData sheetId="4002">
        <row r="3">
          <cell r="B3" t="str">
            <v>值</v>
          </cell>
        </row>
      </sheetData>
      <sheetData sheetId="4003">
        <row r="3">
          <cell r="B3" t="str">
            <v>值</v>
          </cell>
        </row>
      </sheetData>
      <sheetData sheetId="4004">
        <row r="3">
          <cell r="B3" t="str">
            <v>值</v>
          </cell>
        </row>
      </sheetData>
      <sheetData sheetId="4005">
        <row r="3">
          <cell r="B3" t="str">
            <v>值</v>
          </cell>
        </row>
      </sheetData>
      <sheetData sheetId="4006">
        <row r="3">
          <cell r="B3" t="str">
            <v>值</v>
          </cell>
        </row>
      </sheetData>
      <sheetData sheetId="4007">
        <row r="3">
          <cell r="B3" t="str">
            <v>值</v>
          </cell>
        </row>
      </sheetData>
      <sheetData sheetId="4008">
        <row r="3">
          <cell r="B3" t="str">
            <v>值</v>
          </cell>
        </row>
      </sheetData>
      <sheetData sheetId="4009">
        <row r="3">
          <cell r="B3" t="str">
            <v>值</v>
          </cell>
        </row>
      </sheetData>
      <sheetData sheetId="4010">
        <row r="3">
          <cell r="B3" t="str">
            <v>值</v>
          </cell>
        </row>
      </sheetData>
      <sheetData sheetId="4011">
        <row r="3">
          <cell r="B3" t="str">
            <v>值</v>
          </cell>
        </row>
      </sheetData>
      <sheetData sheetId="4012">
        <row r="3">
          <cell r="B3" t="str">
            <v>值</v>
          </cell>
        </row>
      </sheetData>
      <sheetData sheetId="4013">
        <row r="3">
          <cell r="B3" t="str">
            <v>值</v>
          </cell>
        </row>
      </sheetData>
      <sheetData sheetId="4014">
        <row r="3">
          <cell r="B3" t="str">
            <v>值</v>
          </cell>
        </row>
      </sheetData>
      <sheetData sheetId="4015">
        <row r="3">
          <cell r="B3" t="str">
            <v>值</v>
          </cell>
        </row>
      </sheetData>
      <sheetData sheetId="4016">
        <row r="3">
          <cell r="B3" t="str">
            <v>值</v>
          </cell>
        </row>
      </sheetData>
      <sheetData sheetId="4017">
        <row r="3">
          <cell r="B3" t="str">
            <v>值</v>
          </cell>
        </row>
      </sheetData>
      <sheetData sheetId="4018">
        <row r="3">
          <cell r="B3" t="str">
            <v>值</v>
          </cell>
        </row>
      </sheetData>
      <sheetData sheetId="4019">
        <row r="3">
          <cell r="B3" t="str">
            <v>值</v>
          </cell>
        </row>
      </sheetData>
      <sheetData sheetId="4020">
        <row r="3">
          <cell r="B3" t="str">
            <v>值</v>
          </cell>
        </row>
      </sheetData>
      <sheetData sheetId="4021">
        <row r="3">
          <cell r="B3" t="str">
            <v>值</v>
          </cell>
        </row>
      </sheetData>
      <sheetData sheetId="4022">
        <row r="3">
          <cell r="B3" t="str">
            <v>值</v>
          </cell>
        </row>
      </sheetData>
      <sheetData sheetId="4023">
        <row r="3">
          <cell r="B3" t="str">
            <v>值</v>
          </cell>
        </row>
      </sheetData>
      <sheetData sheetId="4024">
        <row r="3">
          <cell r="B3" t="str">
            <v>值</v>
          </cell>
        </row>
      </sheetData>
      <sheetData sheetId="4025">
        <row r="3">
          <cell r="B3" t="str">
            <v>值</v>
          </cell>
        </row>
      </sheetData>
      <sheetData sheetId="4026">
        <row r="3">
          <cell r="B3" t="str">
            <v>值</v>
          </cell>
        </row>
      </sheetData>
      <sheetData sheetId="4027">
        <row r="3">
          <cell r="B3" t="str">
            <v>值</v>
          </cell>
        </row>
      </sheetData>
      <sheetData sheetId="4028">
        <row r="3">
          <cell r="B3" t="str">
            <v>值</v>
          </cell>
        </row>
      </sheetData>
      <sheetData sheetId="4029">
        <row r="3">
          <cell r="B3" t="str">
            <v>值</v>
          </cell>
        </row>
      </sheetData>
      <sheetData sheetId="4030">
        <row r="3">
          <cell r="B3" t="str">
            <v>值</v>
          </cell>
        </row>
      </sheetData>
      <sheetData sheetId="4031">
        <row r="3">
          <cell r="B3" t="str">
            <v>值</v>
          </cell>
        </row>
      </sheetData>
      <sheetData sheetId="4032">
        <row r="3">
          <cell r="B3" t="str">
            <v>值</v>
          </cell>
        </row>
      </sheetData>
      <sheetData sheetId="4033">
        <row r="3">
          <cell r="B3" t="str">
            <v>值</v>
          </cell>
        </row>
      </sheetData>
      <sheetData sheetId="4034">
        <row r="3">
          <cell r="B3" t="str">
            <v>值</v>
          </cell>
        </row>
      </sheetData>
      <sheetData sheetId="4035">
        <row r="3">
          <cell r="B3" t="str">
            <v>值</v>
          </cell>
        </row>
      </sheetData>
      <sheetData sheetId="4036">
        <row r="3">
          <cell r="B3" t="str">
            <v>值</v>
          </cell>
        </row>
      </sheetData>
      <sheetData sheetId="4037">
        <row r="3">
          <cell r="B3" t="str">
            <v>值</v>
          </cell>
        </row>
      </sheetData>
      <sheetData sheetId="4038">
        <row r="3">
          <cell r="B3" t="str">
            <v>值</v>
          </cell>
        </row>
      </sheetData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>
        <row r="3">
          <cell r="B3" t="str">
            <v>值</v>
          </cell>
        </row>
      </sheetData>
      <sheetData sheetId="4118">
        <row r="3">
          <cell r="B3" t="str">
            <v>值</v>
          </cell>
        </row>
      </sheetData>
      <sheetData sheetId="4119">
        <row r="3">
          <cell r="B3" t="str">
            <v>值</v>
          </cell>
        </row>
      </sheetData>
      <sheetData sheetId="4120">
        <row r="3">
          <cell r="B3" t="str">
            <v>值</v>
          </cell>
        </row>
      </sheetData>
      <sheetData sheetId="4121">
        <row r="3">
          <cell r="B3" t="str">
            <v>值</v>
          </cell>
        </row>
      </sheetData>
      <sheetData sheetId="4122">
        <row r="3">
          <cell r="B3" t="str">
            <v>值</v>
          </cell>
        </row>
      </sheetData>
      <sheetData sheetId="4123">
        <row r="3">
          <cell r="B3" t="str">
            <v>值</v>
          </cell>
        </row>
      </sheetData>
      <sheetData sheetId="4124">
        <row r="3">
          <cell r="B3" t="str">
            <v>值</v>
          </cell>
        </row>
      </sheetData>
      <sheetData sheetId="4125">
        <row r="3">
          <cell r="B3" t="str">
            <v>值</v>
          </cell>
        </row>
      </sheetData>
      <sheetData sheetId="4126">
        <row r="3">
          <cell r="B3" t="str">
            <v>值</v>
          </cell>
        </row>
      </sheetData>
      <sheetData sheetId="4127">
        <row r="3">
          <cell r="B3" t="str">
            <v>值</v>
          </cell>
        </row>
      </sheetData>
      <sheetData sheetId="4128">
        <row r="3">
          <cell r="B3" t="str">
            <v>值</v>
          </cell>
        </row>
      </sheetData>
      <sheetData sheetId="4129">
        <row r="3">
          <cell r="B3" t="str">
            <v>值</v>
          </cell>
        </row>
      </sheetData>
      <sheetData sheetId="4130">
        <row r="3">
          <cell r="B3" t="str">
            <v>值</v>
          </cell>
        </row>
      </sheetData>
      <sheetData sheetId="4131">
        <row r="3">
          <cell r="B3" t="str">
            <v>值</v>
          </cell>
        </row>
      </sheetData>
      <sheetData sheetId="4132">
        <row r="3">
          <cell r="B3" t="str">
            <v>值</v>
          </cell>
        </row>
      </sheetData>
      <sheetData sheetId="4133">
        <row r="3">
          <cell r="B3" t="str">
            <v>值</v>
          </cell>
        </row>
      </sheetData>
      <sheetData sheetId="4134">
        <row r="3">
          <cell r="B3" t="str">
            <v>值</v>
          </cell>
        </row>
      </sheetData>
      <sheetData sheetId="4135">
        <row r="3">
          <cell r="B3" t="str">
            <v>值</v>
          </cell>
        </row>
      </sheetData>
      <sheetData sheetId="4136">
        <row r="3">
          <cell r="B3" t="str">
            <v>值</v>
          </cell>
        </row>
      </sheetData>
      <sheetData sheetId="4137">
        <row r="3">
          <cell r="B3" t="str">
            <v>值</v>
          </cell>
        </row>
      </sheetData>
      <sheetData sheetId="4138">
        <row r="3">
          <cell r="B3" t="str">
            <v>值</v>
          </cell>
        </row>
      </sheetData>
      <sheetData sheetId="4139">
        <row r="3">
          <cell r="B3" t="str">
            <v>值</v>
          </cell>
        </row>
      </sheetData>
      <sheetData sheetId="4140">
        <row r="3">
          <cell r="B3" t="str">
            <v>值</v>
          </cell>
        </row>
      </sheetData>
      <sheetData sheetId="4141">
        <row r="3">
          <cell r="B3" t="str">
            <v>值</v>
          </cell>
        </row>
      </sheetData>
      <sheetData sheetId="4142">
        <row r="3">
          <cell r="B3" t="str">
            <v>值</v>
          </cell>
        </row>
      </sheetData>
      <sheetData sheetId="4143">
        <row r="3">
          <cell r="B3" t="str">
            <v>值</v>
          </cell>
        </row>
      </sheetData>
      <sheetData sheetId="4144">
        <row r="3">
          <cell r="B3" t="str">
            <v>值</v>
          </cell>
        </row>
      </sheetData>
      <sheetData sheetId="4145">
        <row r="3">
          <cell r="B3" t="str">
            <v>值</v>
          </cell>
        </row>
      </sheetData>
      <sheetData sheetId="4146">
        <row r="3">
          <cell r="B3" t="str">
            <v>值</v>
          </cell>
        </row>
      </sheetData>
      <sheetData sheetId="4147">
        <row r="3">
          <cell r="B3" t="str">
            <v>值</v>
          </cell>
        </row>
      </sheetData>
      <sheetData sheetId="4148">
        <row r="3">
          <cell r="B3" t="str">
            <v>值</v>
          </cell>
        </row>
      </sheetData>
      <sheetData sheetId="4149">
        <row r="3">
          <cell r="B3" t="str">
            <v>值</v>
          </cell>
        </row>
      </sheetData>
      <sheetData sheetId="4150">
        <row r="3">
          <cell r="B3" t="str">
            <v>值</v>
          </cell>
        </row>
      </sheetData>
      <sheetData sheetId="4151">
        <row r="3">
          <cell r="B3" t="str">
            <v>值</v>
          </cell>
        </row>
      </sheetData>
      <sheetData sheetId="4152">
        <row r="3">
          <cell r="B3" t="str">
            <v>值</v>
          </cell>
        </row>
      </sheetData>
      <sheetData sheetId="4153">
        <row r="3">
          <cell r="B3" t="str">
            <v>值</v>
          </cell>
        </row>
      </sheetData>
      <sheetData sheetId="4154">
        <row r="3">
          <cell r="B3" t="str">
            <v>值</v>
          </cell>
        </row>
      </sheetData>
      <sheetData sheetId="4155">
        <row r="3">
          <cell r="B3" t="str">
            <v>值</v>
          </cell>
        </row>
      </sheetData>
      <sheetData sheetId="4156">
        <row r="3">
          <cell r="B3" t="str">
            <v>值</v>
          </cell>
        </row>
      </sheetData>
      <sheetData sheetId="4157">
        <row r="3">
          <cell r="B3" t="str">
            <v>值</v>
          </cell>
        </row>
      </sheetData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>
        <row r="3">
          <cell r="B3" t="str">
            <v>值</v>
          </cell>
        </row>
      </sheetData>
      <sheetData sheetId="4279">
        <row r="3">
          <cell r="B3" t="str">
            <v>值</v>
          </cell>
        </row>
      </sheetData>
      <sheetData sheetId="4280">
        <row r="3">
          <cell r="B3" t="str">
            <v>值</v>
          </cell>
        </row>
      </sheetData>
      <sheetData sheetId="4281">
        <row r="3">
          <cell r="B3" t="str">
            <v>值</v>
          </cell>
        </row>
      </sheetData>
      <sheetData sheetId="4282">
        <row r="3">
          <cell r="B3" t="str">
            <v>值</v>
          </cell>
        </row>
      </sheetData>
      <sheetData sheetId="4283">
        <row r="3">
          <cell r="B3" t="str">
            <v>值</v>
          </cell>
        </row>
      </sheetData>
      <sheetData sheetId="4284">
        <row r="3">
          <cell r="B3" t="str">
            <v>值</v>
          </cell>
        </row>
      </sheetData>
      <sheetData sheetId="4285">
        <row r="3">
          <cell r="B3" t="str">
            <v>值</v>
          </cell>
        </row>
      </sheetData>
      <sheetData sheetId="4286">
        <row r="3">
          <cell r="B3" t="str">
            <v>值</v>
          </cell>
        </row>
      </sheetData>
      <sheetData sheetId="4287">
        <row r="3">
          <cell r="B3" t="str">
            <v>值</v>
          </cell>
        </row>
      </sheetData>
      <sheetData sheetId="4288">
        <row r="3">
          <cell r="B3" t="str">
            <v>值</v>
          </cell>
        </row>
      </sheetData>
      <sheetData sheetId="4289">
        <row r="3">
          <cell r="B3" t="str">
            <v>值</v>
          </cell>
        </row>
      </sheetData>
      <sheetData sheetId="4290">
        <row r="3">
          <cell r="B3" t="str">
            <v>值</v>
          </cell>
        </row>
      </sheetData>
      <sheetData sheetId="4291">
        <row r="3">
          <cell r="B3" t="str">
            <v>值</v>
          </cell>
        </row>
      </sheetData>
      <sheetData sheetId="4292">
        <row r="3">
          <cell r="B3" t="str">
            <v>值</v>
          </cell>
        </row>
      </sheetData>
      <sheetData sheetId="4293">
        <row r="3">
          <cell r="B3" t="str">
            <v>值</v>
          </cell>
        </row>
      </sheetData>
      <sheetData sheetId="4294">
        <row r="3">
          <cell r="B3" t="str">
            <v>值</v>
          </cell>
        </row>
      </sheetData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>
        <row r="3">
          <cell r="B3" t="str">
            <v>值</v>
          </cell>
        </row>
      </sheetData>
      <sheetData sheetId="4336">
        <row r="3">
          <cell r="B3" t="str">
            <v>值</v>
          </cell>
        </row>
      </sheetData>
      <sheetData sheetId="4337">
        <row r="3">
          <cell r="B3" t="str">
            <v>值</v>
          </cell>
        </row>
      </sheetData>
      <sheetData sheetId="4338">
        <row r="3">
          <cell r="B3" t="str">
            <v>值</v>
          </cell>
        </row>
      </sheetData>
      <sheetData sheetId="4339">
        <row r="3">
          <cell r="B3" t="str">
            <v>值</v>
          </cell>
        </row>
      </sheetData>
      <sheetData sheetId="4340">
        <row r="3">
          <cell r="B3" t="str">
            <v>值</v>
          </cell>
        </row>
      </sheetData>
      <sheetData sheetId="4341">
        <row r="3">
          <cell r="B3" t="str">
            <v>值</v>
          </cell>
        </row>
      </sheetData>
      <sheetData sheetId="4342">
        <row r="3">
          <cell r="B3" t="str">
            <v>值</v>
          </cell>
        </row>
      </sheetData>
      <sheetData sheetId="4343">
        <row r="3">
          <cell r="B3" t="str">
            <v>值</v>
          </cell>
        </row>
      </sheetData>
      <sheetData sheetId="4344">
        <row r="3">
          <cell r="B3" t="str">
            <v>值</v>
          </cell>
        </row>
      </sheetData>
      <sheetData sheetId="4345">
        <row r="3">
          <cell r="B3" t="str">
            <v>值</v>
          </cell>
        </row>
      </sheetData>
      <sheetData sheetId="4346">
        <row r="3">
          <cell r="B3" t="str">
            <v>值</v>
          </cell>
        </row>
      </sheetData>
      <sheetData sheetId="4347">
        <row r="3">
          <cell r="B3" t="str">
            <v>值</v>
          </cell>
        </row>
      </sheetData>
      <sheetData sheetId="4348">
        <row r="3">
          <cell r="B3" t="str">
            <v>值</v>
          </cell>
        </row>
      </sheetData>
      <sheetData sheetId="4349">
        <row r="3">
          <cell r="B3" t="str">
            <v>值</v>
          </cell>
        </row>
      </sheetData>
      <sheetData sheetId="4350">
        <row r="3">
          <cell r="B3" t="str">
            <v>值</v>
          </cell>
        </row>
      </sheetData>
      <sheetData sheetId="4351">
        <row r="3">
          <cell r="B3" t="str">
            <v>值</v>
          </cell>
        </row>
      </sheetData>
      <sheetData sheetId="4352">
        <row r="3">
          <cell r="B3" t="str">
            <v>值</v>
          </cell>
        </row>
      </sheetData>
      <sheetData sheetId="4353">
        <row r="3">
          <cell r="B3" t="str">
            <v>值</v>
          </cell>
        </row>
      </sheetData>
      <sheetData sheetId="4354">
        <row r="3">
          <cell r="B3" t="str">
            <v>值</v>
          </cell>
        </row>
      </sheetData>
      <sheetData sheetId="4355">
        <row r="3">
          <cell r="B3" t="str">
            <v>值</v>
          </cell>
        </row>
      </sheetData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>
        <row r="3">
          <cell r="B3" t="str">
            <v>值</v>
          </cell>
        </row>
      </sheetData>
      <sheetData sheetId="4373">
        <row r="3">
          <cell r="B3" t="str">
            <v>值</v>
          </cell>
        </row>
      </sheetData>
      <sheetData sheetId="4374">
        <row r="3">
          <cell r="B3" t="str">
            <v>值</v>
          </cell>
        </row>
      </sheetData>
      <sheetData sheetId="4375"/>
      <sheetData sheetId="4376">
        <row r="3">
          <cell r="B3" t="str">
            <v>值</v>
          </cell>
        </row>
      </sheetData>
      <sheetData sheetId="4377">
        <row r="3">
          <cell r="B3" t="str">
            <v>值</v>
          </cell>
        </row>
      </sheetData>
      <sheetData sheetId="4378">
        <row r="3">
          <cell r="B3" t="str">
            <v>值</v>
          </cell>
        </row>
      </sheetData>
      <sheetData sheetId="4379">
        <row r="3">
          <cell r="B3" t="str">
            <v>值</v>
          </cell>
        </row>
      </sheetData>
      <sheetData sheetId="4380">
        <row r="3">
          <cell r="B3" t="str">
            <v>值</v>
          </cell>
        </row>
      </sheetData>
      <sheetData sheetId="4381">
        <row r="3">
          <cell r="B3" t="str">
            <v>值</v>
          </cell>
        </row>
      </sheetData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>
        <row r="3">
          <cell r="B3" t="str">
            <v>值</v>
          </cell>
        </row>
      </sheetData>
      <sheetData sheetId="4396"/>
      <sheetData sheetId="4397">
        <row r="3">
          <cell r="B3" t="str">
            <v>值</v>
          </cell>
        </row>
      </sheetData>
      <sheetData sheetId="4398"/>
      <sheetData sheetId="4399"/>
      <sheetData sheetId="4400"/>
      <sheetData sheetId="4401"/>
      <sheetData sheetId="4402">
        <row r="3">
          <cell r="B3" t="str">
            <v>值</v>
          </cell>
        </row>
      </sheetData>
      <sheetData sheetId="4403">
        <row r="3">
          <cell r="B3" t="str">
            <v>值</v>
          </cell>
        </row>
      </sheetData>
      <sheetData sheetId="4404"/>
      <sheetData sheetId="4405"/>
      <sheetData sheetId="4406">
        <row r="3">
          <cell r="B3" t="str">
            <v>值</v>
          </cell>
        </row>
      </sheetData>
      <sheetData sheetId="4407">
        <row r="3">
          <cell r="B3" t="str">
            <v>值</v>
          </cell>
        </row>
      </sheetData>
      <sheetData sheetId="4408">
        <row r="3">
          <cell r="B3" t="str">
            <v>值</v>
          </cell>
        </row>
      </sheetData>
      <sheetData sheetId="4409">
        <row r="3">
          <cell r="B3" t="str">
            <v>值</v>
          </cell>
        </row>
      </sheetData>
      <sheetData sheetId="4410">
        <row r="3">
          <cell r="B3" t="str">
            <v>值</v>
          </cell>
        </row>
      </sheetData>
      <sheetData sheetId="4411"/>
      <sheetData sheetId="4412"/>
      <sheetData sheetId="4413">
        <row r="3">
          <cell r="B3" t="str">
            <v>值</v>
          </cell>
        </row>
      </sheetData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>
        <row r="3">
          <cell r="B3" t="str">
            <v>值</v>
          </cell>
        </row>
      </sheetData>
      <sheetData sheetId="4486">
        <row r="3">
          <cell r="B3" t="str">
            <v>值</v>
          </cell>
        </row>
      </sheetData>
      <sheetData sheetId="4487">
        <row r="3">
          <cell r="B3" t="str">
            <v>值</v>
          </cell>
        </row>
      </sheetData>
      <sheetData sheetId="4488">
        <row r="3">
          <cell r="B3" t="str">
            <v>值</v>
          </cell>
        </row>
      </sheetData>
      <sheetData sheetId="4489">
        <row r="3">
          <cell r="B3" t="str">
            <v>值</v>
          </cell>
        </row>
      </sheetData>
      <sheetData sheetId="4490">
        <row r="3">
          <cell r="B3" t="str">
            <v>值</v>
          </cell>
        </row>
      </sheetData>
      <sheetData sheetId="4491">
        <row r="3">
          <cell r="B3" t="str">
            <v>值</v>
          </cell>
        </row>
      </sheetData>
      <sheetData sheetId="4492">
        <row r="3">
          <cell r="B3" t="str">
            <v>值</v>
          </cell>
        </row>
      </sheetData>
      <sheetData sheetId="4493">
        <row r="3">
          <cell r="B3" t="str">
            <v>值</v>
          </cell>
        </row>
      </sheetData>
      <sheetData sheetId="4494">
        <row r="3">
          <cell r="B3" t="str">
            <v>值</v>
          </cell>
        </row>
      </sheetData>
      <sheetData sheetId="4495">
        <row r="3">
          <cell r="B3" t="str">
            <v>值</v>
          </cell>
        </row>
      </sheetData>
      <sheetData sheetId="4496">
        <row r="3">
          <cell r="B3" t="str">
            <v>值</v>
          </cell>
        </row>
      </sheetData>
      <sheetData sheetId="4497"/>
      <sheetData sheetId="4498">
        <row r="3">
          <cell r="B3" t="str">
            <v>值</v>
          </cell>
        </row>
      </sheetData>
      <sheetData sheetId="4499">
        <row r="3">
          <cell r="B3" t="str">
            <v>值</v>
          </cell>
        </row>
      </sheetData>
      <sheetData sheetId="4500">
        <row r="3">
          <cell r="B3" t="str">
            <v>值</v>
          </cell>
        </row>
      </sheetData>
      <sheetData sheetId="4501"/>
      <sheetData sheetId="4502"/>
      <sheetData sheetId="4503"/>
      <sheetData sheetId="4504"/>
      <sheetData sheetId="4505">
        <row r="3">
          <cell r="B3" t="str">
            <v>值</v>
          </cell>
        </row>
      </sheetData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>
        <row r="3">
          <cell r="B3" t="str">
            <v>值</v>
          </cell>
        </row>
      </sheetData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>
        <row r="3">
          <cell r="B3" t="str">
            <v>值</v>
          </cell>
        </row>
      </sheetData>
      <sheetData sheetId="4548">
        <row r="3">
          <cell r="B3" t="str">
            <v>值</v>
          </cell>
        </row>
      </sheetData>
      <sheetData sheetId="4549">
        <row r="3">
          <cell r="B3" t="str">
            <v>值</v>
          </cell>
        </row>
      </sheetData>
      <sheetData sheetId="4550">
        <row r="3">
          <cell r="B3" t="str">
            <v>值</v>
          </cell>
        </row>
      </sheetData>
      <sheetData sheetId="4551">
        <row r="3">
          <cell r="B3" t="str">
            <v>值</v>
          </cell>
        </row>
      </sheetData>
      <sheetData sheetId="4552">
        <row r="3">
          <cell r="B3" t="str">
            <v>值</v>
          </cell>
        </row>
      </sheetData>
      <sheetData sheetId="4553">
        <row r="3">
          <cell r="B3" t="str">
            <v>值</v>
          </cell>
        </row>
      </sheetData>
      <sheetData sheetId="4554">
        <row r="3">
          <cell r="B3" t="str">
            <v>值</v>
          </cell>
        </row>
      </sheetData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>
        <row r="3">
          <cell r="B3" t="str">
            <v>值</v>
          </cell>
        </row>
      </sheetData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>
        <row r="3">
          <cell r="B3" t="str">
            <v>值</v>
          </cell>
        </row>
      </sheetData>
      <sheetData sheetId="4593">
        <row r="3">
          <cell r="B3" t="str">
            <v>值</v>
          </cell>
        </row>
      </sheetData>
      <sheetData sheetId="4594"/>
      <sheetData sheetId="4595"/>
      <sheetData sheetId="4596"/>
      <sheetData sheetId="4597"/>
      <sheetData sheetId="4598"/>
      <sheetData sheetId="4599">
        <row r="3">
          <cell r="B3" t="str">
            <v>值</v>
          </cell>
        </row>
      </sheetData>
      <sheetData sheetId="4600"/>
      <sheetData sheetId="4601"/>
      <sheetData sheetId="4602"/>
      <sheetData sheetId="4603"/>
      <sheetData sheetId="4604"/>
      <sheetData sheetId="4605"/>
      <sheetData sheetId="4606"/>
      <sheetData sheetId="4607">
        <row r="3">
          <cell r="B3" t="str">
            <v>值</v>
          </cell>
        </row>
      </sheetData>
      <sheetData sheetId="4608">
        <row r="3">
          <cell r="B3" t="str">
            <v>值</v>
          </cell>
        </row>
      </sheetData>
      <sheetData sheetId="4609">
        <row r="3">
          <cell r="B3" t="str">
            <v>值</v>
          </cell>
        </row>
      </sheetData>
      <sheetData sheetId="4610">
        <row r="3">
          <cell r="B3" t="str">
            <v>值</v>
          </cell>
        </row>
      </sheetData>
      <sheetData sheetId="4611" refreshError="1"/>
      <sheetData sheetId="4612" refreshError="1"/>
      <sheetData sheetId="4613"/>
      <sheetData sheetId="4614">
        <row r="3">
          <cell r="B3" t="str">
            <v>值</v>
          </cell>
        </row>
      </sheetData>
      <sheetData sheetId="4615">
        <row r="3">
          <cell r="B3" t="str">
            <v>值</v>
          </cell>
        </row>
      </sheetData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>
        <row r="3">
          <cell r="B3" t="str">
            <v>值</v>
          </cell>
        </row>
      </sheetData>
      <sheetData sheetId="4625"/>
      <sheetData sheetId="4626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>
        <row r="3">
          <cell r="B3" t="str">
            <v>值</v>
          </cell>
        </row>
      </sheetData>
      <sheetData sheetId="4633">
        <row r="3">
          <cell r="B3" t="str">
            <v>值</v>
          </cell>
        </row>
      </sheetData>
      <sheetData sheetId="4634">
        <row r="3">
          <cell r="B3" t="str">
            <v>值</v>
          </cell>
        </row>
      </sheetData>
      <sheetData sheetId="4635">
        <row r="3">
          <cell r="B3" t="str">
            <v>值</v>
          </cell>
        </row>
      </sheetData>
      <sheetData sheetId="4636">
        <row r="3">
          <cell r="B3" t="str">
            <v>值</v>
          </cell>
        </row>
      </sheetData>
      <sheetData sheetId="4637">
        <row r="3">
          <cell r="B3" t="str">
            <v>值</v>
          </cell>
        </row>
      </sheetData>
      <sheetData sheetId="4638">
        <row r="3">
          <cell r="B3" t="str">
            <v>值</v>
          </cell>
        </row>
      </sheetData>
      <sheetData sheetId="4639">
        <row r="3">
          <cell r="B3" t="str">
            <v>值</v>
          </cell>
        </row>
      </sheetData>
      <sheetData sheetId="4640">
        <row r="3">
          <cell r="B3" t="str">
            <v>值</v>
          </cell>
        </row>
      </sheetData>
      <sheetData sheetId="4641">
        <row r="3">
          <cell r="B3" t="str">
            <v>值</v>
          </cell>
        </row>
      </sheetData>
      <sheetData sheetId="4642">
        <row r="3">
          <cell r="B3" t="str">
            <v>值</v>
          </cell>
        </row>
      </sheetData>
      <sheetData sheetId="4643">
        <row r="3">
          <cell r="B3" t="str">
            <v>值</v>
          </cell>
        </row>
      </sheetData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>
        <row r="3">
          <cell r="B3" t="str">
            <v>值</v>
          </cell>
        </row>
      </sheetData>
      <sheetData sheetId="4695">
        <row r="3">
          <cell r="B3" t="str">
            <v>值</v>
          </cell>
        </row>
      </sheetData>
      <sheetData sheetId="4696">
        <row r="3">
          <cell r="B3" t="str">
            <v>值</v>
          </cell>
        </row>
      </sheetData>
      <sheetData sheetId="4697">
        <row r="3">
          <cell r="B3" t="str">
            <v>值</v>
          </cell>
        </row>
      </sheetData>
      <sheetData sheetId="4698">
        <row r="3">
          <cell r="B3" t="str">
            <v>值</v>
          </cell>
        </row>
      </sheetData>
      <sheetData sheetId="4699">
        <row r="3">
          <cell r="B3" t="str">
            <v>值</v>
          </cell>
        </row>
      </sheetData>
      <sheetData sheetId="4700">
        <row r="3">
          <cell r="B3" t="str">
            <v>值</v>
          </cell>
        </row>
      </sheetData>
      <sheetData sheetId="4701">
        <row r="3">
          <cell r="B3" t="str">
            <v>值</v>
          </cell>
        </row>
      </sheetData>
      <sheetData sheetId="4702">
        <row r="3">
          <cell r="B3" t="str">
            <v>值</v>
          </cell>
        </row>
      </sheetData>
      <sheetData sheetId="4703">
        <row r="3">
          <cell r="B3" t="str">
            <v>值</v>
          </cell>
        </row>
      </sheetData>
      <sheetData sheetId="4704">
        <row r="3">
          <cell r="B3" t="str">
            <v>值</v>
          </cell>
        </row>
      </sheetData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>
        <row r="3">
          <cell r="B3" t="str">
            <v>值</v>
          </cell>
        </row>
      </sheetData>
      <sheetData sheetId="4789">
        <row r="3">
          <cell r="B3" t="str">
            <v>值</v>
          </cell>
        </row>
      </sheetData>
      <sheetData sheetId="4790">
        <row r="3">
          <cell r="B3" t="str">
            <v>值</v>
          </cell>
        </row>
      </sheetData>
      <sheetData sheetId="4791">
        <row r="3">
          <cell r="B3" t="str">
            <v>值</v>
          </cell>
        </row>
      </sheetData>
      <sheetData sheetId="4792">
        <row r="3">
          <cell r="B3" t="str">
            <v>值</v>
          </cell>
        </row>
      </sheetData>
      <sheetData sheetId="4793">
        <row r="3">
          <cell r="B3" t="str">
            <v>值</v>
          </cell>
        </row>
      </sheetData>
      <sheetData sheetId="4794">
        <row r="3">
          <cell r="B3" t="str">
            <v>值</v>
          </cell>
        </row>
      </sheetData>
      <sheetData sheetId="4795">
        <row r="3">
          <cell r="B3" t="str">
            <v>值</v>
          </cell>
        </row>
      </sheetData>
      <sheetData sheetId="4796">
        <row r="3">
          <cell r="B3" t="str">
            <v>值</v>
          </cell>
        </row>
      </sheetData>
      <sheetData sheetId="4797">
        <row r="3">
          <cell r="B3" t="str">
            <v>值</v>
          </cell>
        </row>
      </sheetData>
      <sheetData sheetId="4798">
        <row r="3">
          <cell r="B3" t="str">
            <v>值</v>
          </cell>
        </row>
      </sheetData>
      <sheetData sheetId="4799">
        <row r="3">
          <cell r="B3" t="str">
            <v>值</v>
          </cell>
        </row>
      </sheetData>
      <sheetData sheetId="4800">
        <row r="3">
          <cell r="B3" t="str">
            <v>值</v>
          </cell>
        </row>
      </sheetData>
      <sheetData sheetId="4801">
        <row r="3">
          <cell r="B3" t="str">
            <v>值</v>
          </cell>
        </row>
      </sheetData>
      <sheetData sheetId="4802">
        <row r="3">
          <cell r="B3" t="str">
            <v>值</v>
          </cell>
        </row>
      </sheetData>
      <sheetData sheetId="4803">
        <row r="3">
          <cell r="B3" t="str">
            <v>值</v>
          </cell>
        </row>
      </sheetData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>
        <row r="3">
          <cell r="B3" t="str">
            <v>值</v>
          </cell>
        </row>
      </sheetData>
      <sheetData sheetId="4855">
        <row r="3">
          <cell r="B3" t="str">
            <v>值</v>
          </cell>
        </row>
      </sheetData>
      <sheetData sheetId="4856">
        <row r="3">
          <cell r="B3" t="str">
            <v>值</v>
          </cell>
        </row>
      </sheetData>
      <sheetData sheetId="4857">
        <row r="3">
          <cell r="B3" t="str">
            <v>值</v>
          </cell>
        </row>
      </sheetData>
      <sheetData sheetId="4858">
        <row r="3">
          <cell r="B3" t="str">
            <v>值</v>
          </cell>
        </row>
      </sheetData>
      <sheetData sheetId="4859">
        <row r="3">
          <cell r="B3" t="str">
            <v>值</v>
          </cell>
        </row>
      </sheetData>
      <sheetData sheetId="4860">
        <row r="3">
          <cell r="B3" t="str">
            <v>值</v>
          </cell>
        </row>
      </sheetData>
      <sheetData sheetId="4861">
        <row r="3">
          <cell r="B3" t="str">
            <v>值</v>
          </cell>
        </row>
      </sheetData>
      <sheetData sheetId="4862">
        <row r="3">
          <cell r="B3" t="str">
            <v>值</v>
          </cell>
        </row>
      </sheetData>
      <sheetData sheetId="4863">
        <row r="3">
          <cell r="B3" t="str">
            <v>值</v>
          </cell>
        </row>
      </sheetData>
      <sheetData sheetId="4864">
        <row r="3">
          <cell r="B3" t="str">
            <v>值</v>
          </cell>
        </row>
      </sheetData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>
        <row r="3">
          <cell r="B3" t="str">
            <v>值</v>
          </cell>
        </row>
      </sheetData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/>
      <sheetData sheetId="4946"/>
      <sheetData sheetId="4947"/>
      <sheetData sheetId="4948" refreshError="1"/>
      <sheetData sheetId="4949" refreshError="1"/>
      <sheetData sheetId="4950" refreshError="1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 refreshError="1"/>
      <sheetData sheetId="4971"/>
      <sheetData sheetId="4972"/>
      <sheetData sheetId="4973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rison"/>
      <sheetName val="MOTC Results"/>
      <sheetName val="Appendix"/>
      <sheetName val="FY17 AR Matrix"/>
      <sheetName val="FY16 AR Matrix"/>
      <sheetName val="Factiva - Independence Check"/>
      <sheetName val="Raw Data"/>
      <sheetName val="TNMM Export Summary"/>
      <sheetName val="R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RY"/>
      <sheetName val="03년현판"/>
      <sheetName val="dram판가"/>
      <sheetName val="수량"/>
      <sheetName val="금액"/>
      <sheetName val="매출추이_MEM"/>
      <sheetName val="매출추이_D"/>
      <sheetName val="MODE"/>
      <sheetName val="비중_mode"/>
      <sheetName val="DRAM주요"/>
      <sheetName val="가격"/>
      <sheetName val="NON-D"/>
      <sheetName val="FLASH추이"/>
      <sheetName val="비중_mem"/>
      <sheetName val="비중_density"/>
      <sheetName val="과제리스트(PLC,'07년)"/>
      <sheetName val="과제리스트(RLC,'07년~)"/>
      <sheetName val="현황보고 집계표"/>
      <sheetName val="extra_datas(PLC)"/>
      <sheetName val="extra_datas(RLC)"/>
      <sheetName val="전주 PLC"/>
      <sheetName val="전주 RLC"/>
      <sheetName val="숫자 집계"/>
      <sheetName val="PLC"/>
      <sheetName val="RLC"/>
      <sheetName val="DataExtraction 1 "/>
      <sheetName val="도표그리기"/>
      <sheetName val="Sheet2"/>
      <sheetName val="사업부별"/>
      <sheetName val="실행VS예상"/>
      <sheetName val="LINELEV4"/>
      <sheetName val="매출채권"/>
      <sheetName val="연령"/>
      <sheetName val="해외법인"/>
      <sheetName val="00년 계획전망"/>
      <sheetName val="GR"/>
      <sheetName val="증감내역"/>
      <sheetName val="Daily"/>
      <sheetName val="기본자료"/>
      <sheetName val="사업별"/>
      <sheetName val="실행(계획,실행)"/>
      <sheetName val="해외세목"/>
      <sheetName val="03지표"/>
      <sheetName val="DATASHT2"/>
      <sheetName val="기본사항"/>
      <sheetName val="제품별판가"/>
      <sheetName val="제조경비"/>
      <sheetName val="합계"/>
      <sheetName val="일반관리비"/>
      <sheetName val="피엘"/>
      <sheetName val="99월별경비계획"/>
      <sheetName val="#REF"/>
      <sheetName val="연계-GPM-BRAND"/>
      <sheetName val="항목별"/>
      <sheetName val="TOTAL"/>
      <sheetName val="손익계산서"/>
      <sheetName val="GPM별실적"/>
      <sheetName val="MEM수율입고"/>
      <sheetName val="전사집계"/>
      <sheetName val="본사출하"/>
      <sheetName val="현지요약"/>
      <sheetName val="A01_FM00"/>
      <sheetName val="사업부손익"/>
      <sheetName val="반도체요약"/>
      <sheetName val="Code"/>
      <sheetName val="Sheet1"/>
      <sheetName val="현황보고_집계표"/>
      <sheetName val="전주_PLC"/>
      <sheetName val="전주_RLC"/>
      <sheetName val="숫자_집계"/>
      <sheetName val="DataExtraction_1_"/>
      <sheetName val="00년_계획전망"/>
      <sheetName val="실행일정"/>
      <sheetName val="97물량"/>
      <sheetName val="CTV 02"/>
      <sheetName val="대상제외"/>
      <sheetName val="CM,TSP 경영 총괄"/>
      <sheetName val="북미"/>
      <sheetName val="UNITS (000s)"/>
      <sheetName val="96월경계 (2)"/>
      <sheetName val="분리멀티형"/>
      <sheetName val="지원팀장"/>
      <sheetName val="제품별"/>
      <sheetName val="Osram이력"/>
      <sheetName val="CCTR List"/>
      <sheetName val="Table"/>
      <sheetName val="Sheet13"/>
      <sheetName val="자금Raw"/>
      <sheetName val="입고Raw"/>
      <sheetName val="제조 경영"/>
      <sheetName val="사기정계"/>
      <sheetName val="IC연동"/>
      <sheetName val="O_970122"/>
      <sheetName val="월별손익"/>
      <sheetName val="98년BS"/>
      <sheetName val="잉여금"/>
      <sheetName val="CF손익계산서"/>
      <sheetName val="3개월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1차상"/>
      <sheetName val="LCDQ별"/>
      <sheetName val="예수금"/>
      <sheetName val="Xunit (단위환산)"/>
      <sheetName val="자체경비"/>
      <sheetName val="반도체"/>
      <sheetName val="2.조직별"/>
      <sheetName val="课题类型(详细TYPE)分类"/>
      <sheetName val="출하생산일보"/>
      <sheetName val="DB"/>
      <sheetName val="ATM기초철가"/>
      <sheetName val="2002"/>
      <sheetName val="1.Global Setting"/>
      <sheetName val="990430_당초"/>
      <sheetName val="5-1.중소형수율"/>
      <sheetName val="INV.STATUS"/>
      <sheetName val="변수"/>
      <sheetName val="HAWK16(XRX)"/>
      <sheetName val="Parameter"/>
      <sheetName val="1. 2008 Summary 3"/>
      <sheetName val="yclee"/>
      <sheetName val="ROW필터"/>
      <sheetName val="99"/>
      <sheetName val="    H1   "/>
      <sheetName val="KHEATEX"/>
      <sheetName val="PL_total"/>
      <sheetName val="금형"/>
      <sheetName val="기구부품개발비"/>
      <sheetName val="인쇄물"/>
      <sheetName val="규격비"/>
      <sheetName val="PCB"/>
      <sheetName val="공정불량율 현황"/>
      <sheetName val="서구매출"/>
      <sheetName val="비서구(매출)"/>
      <sheetName val="중구-CIS-AFRCA"/>
      <sheetName val="서구 (2)"/>
      <sheetName val="사용법"/>
      <sheetName val="BasicItem"/>
      <sheetName val="경리11"/>
      <sheetName val="FANDBS"/>
      <sheetName val="GRDATA"/>
      <sheetName val="SHAFTDBSE"/>
      <sheetName val="B_Y"/>
      <sheetName val="170EU(5)"/>
      <sheetName val="DETAILS OF 150XH"/>
      <sheetName val="DETAILS OF 170EU"/>
      <sheetName val="DETAILS"/>
      <sheetName val="data"/>
      <sheetName val="delivery"/>
      <sheetName val="미결과제"/>
      <sheetName val="01"/>
      <sheetName val="07"/>
      <sheetName val="03"/>
      <sheetName val="04"/>
      <sheetName val="02"/>
      <sheetName val="08"/>
      <sheetName val="SUPER_T3"/>
      <sheetName val="경영계획"/>
      <sheetName val="wp-50"/>
      <sheetName val="Raw"/>
      <sheetName val="4.고용보험"/>
      <sheetName val="Consumables History"/>
      <sheetName val="상세DATA"/>
      <sheetName val="LOOKUP"/>
      <sheetName val="CAUDIT"/>
      <sheetName val="Informe"/>
      <sheetName val="TABLAS"/>
      <sheetName val="제조_경영"/>
      <sheetName val="96월경계_(2)"/>
      <sheetName val="Xunit_(단위환산)"/>
      <sheetName val="2_조직별"/>
      <sheetName val="00년_계획전망1"/>
      <sheetName val="INV_STATUS"/>
      <sheetName val="서구_(2)"/>
      <sheetName val="1__2008_Summary_3"/>
      <sheetName val="CTV_02"/>
      <sheetName val="현황보고_집계표1"/>
      <sheetName val="전주_PLC1"/>
      <sheetName val="전주_RLC1"/>
      <sheetName val="숫자_집계1"/>
      <sheetName val="DataExtraction_1_1"/>
      <sheetName val="CM,TSP_경영_총괄"/>
      <sheetName val="UNITS_(000s)"/>
      <sheetName val="CCTR_List"/>
      <sheetName val="1_Global_Setting"/>
      <sheetName val="5-1_중소형수율"/>
      <sheetName val="공정불량율_현황"/>
      <sheetName val="4분기(출력)"/>
      <sheetName val="____H1___"/>
      <sheetName val="재활용분류정보"/>
      <sheetName val="Variables"/>
      <sheetName val="JE9911"/>
      <sheetName val="Health Impact"/>
      <sheetName val="Carrier"/>
      <sheetName val="M.S.Group"/>
      <sheetName val="6월수불"/>
      <sheetName val="세금공제"/>
      <sheetName val="업종별제조원가"/>
      <sheetName val="금산제조"/>
      <sheetName val="아산제조"/>
      <sheetName val="진천제조"/>
      <sheetName val="DETAILS_OF_150XH"/>
      <sheetName val="DETAILS_OF_170EU"/>
      <sheetName val="변제"/>
      <sheetName val="이자"/>
      <sheetName val="매출"/>
      <sheetName val="Configuration"/>
      <sheetName val="JournalSummary"/>
      <sheetName val="WorkFile"/>
      <sheetName val="admin"/>
      <sheetName val="보험금"/>
      <sheetName val="MEM"/>
      <sheetName val="Check Sheet"/>
      <sheetName val="Flow"/>
      <sheetName val="P.O (LOCAL)"/>
      <sheetName val="Unitprice"/>
      <sheetName val="Calendar"/>
      <sheetName val="A-A"/>
      <sheetName val="Macro1"/>
      <sheetName val="(삼성)Index"/>
      <sheetName val="TCA"/>
      <sheetName val="Sheet5"/>
      <sheetName val="Sheet6 (3)"/>
      <sheetName val="검기갑지"/>
      <sheetName val="ML"/>
      <sheetName val="2.대외공문"/>
      <sheetName val="경비공통"/>
      <sheetName val="(업체)Cover"/>
      <sheetName val="5월근태"/>
      <sheetName val="일보"/>
      <sheetName val="재공관리"/>
      <sheetName val="기준정보"/>
      <sheetName val="2_조직별1"/>
      <sheetName val="Xunit_(단위환산)1"/>
      <sheetName val="제조_경영1"/>
      <sheetName val="2_조직별2"/>
      <sheetName val="00년_계획전망2"/>
      <sheetName val="Xunit_(단위환산)2"/>
      <sheetName val="제조_경영2"/>
      <sheetName val="2_조직별3"/>
      <sheetName val="00년_계획전망3"/>
      <sheetName val="Xunit_(단위환산)3"/>
      <sheetName val="제조_경영3"/>
      <sheetName val="Catalogación"/>
      <sheetName val="일일안전 점검활동"/>
      <sheetName val="예총"/>
      <sheetName val="연체 ()"/>
      <sheetName val="97입고현황(사내)"/>
      <sheetName val="97출고현황(SEC)"/>
      <sheetName val="97출고현황(매출분)"/>
      <sheetName val="중동상가"/>
      <sheetName val="실행철강하도"/>
      <sheetName val="126.255"/>
      <sheetName val="기계경비(시간당)"/>
      <sheetName val="램머"/>
      <sheetName val="주E95711"/>
      <sheetName val="96월경계_(2)1"/>
      <sheetName val="INV_STATUS1"/>
      <sheetName val="서구_(2)1"/>
      <sheetName val="현황보고_집계표2"/>
      <sheetName val="전주_PLC2"/>
      <sheetName val="전주_RLC2"/>
      <sheetName val="숫자_집계2"/>
      <sheetName val="DataExtraction_1_2"/>
      <sheetName val="CM,TSP_경영_총괄1"/>
      <sheetName val="CTV_021"/>
      <sheetName val="UNITS_(000s)1"/>
      <sheetName val="CCTR_List1"/>
      <sheetName val="1__2008_Summary_31"/>
      <sheetName val="1_Global_Setting1"/>
      <sheetName val="5-1_중소형수율1"/>
      <sheetName val="공정불량율_현황1"/>
      <sheetName val="배부금액"/>
      <sheetName val="____H1___1"/>
      <sheetName val="2_조직별4"/>
      <sheetName val="00년_계획전망4"/>
      <sheetName val="Xunit_(단위환산)4"/>
      <sheetName val="제조_경영4"/>
      <sheetName val="DETAILS_OF_150XH1"/>
      <sheetName val="DETAILS_OF_170EU1"/>
      <sheetName val="4_고용보험"/>
      <sheetName val="Consumables_History"/>
      <sheetName val="Health_Impact"/>
      <sheetName val="M_S_Group"/>
      <sheetName val="Check_Sheet"/>
      <sheetName val="P_O_(LOCAL)"/>
      <sheetName val="2_대외공문"/>
      <sheetName val="Sheet6_(3)"/>
      <sheetName val="MAPPING"/>
      <sheetName val="Exposure Detail"/>
      <sheetName val="가.단순 연결 항목"/>
      <sheetName val="96"/>
      <sheetName val="FAO Purchased Parts"/>
      <sheetName val="Intra-Visteon Purchased Parts"/>
      <sheetName val="Purchased Parts"/>
      <sheetName val="24-45 Data"/>
      <sheetName val="fsindex"/>
      <sheetName val="연불"/>
      <sheetName val="controll"/>
      <sheetName val="FMEA"/>
      <sheetName val="full (2)"/>
      <sheetName val="RD제품개발투자비(매가)"/>
      <sheetName val="BRAKE"/>
      <sheetName val="Action (Ref)"/>
      <sheetName val="Sheet3"/>
      <sheetName val="지급-용역비"/>
      <sheetName val="Inputs"/>
      <sheetName val="미결업무"/>
      <sheetName val="28.8부"/>
      <sheetName val="Arkusz4"/>
      <sheetName val="수불명세서"/>
      <sheetName val="잡철물"/>
      <sheetName val="Criteria"/>
      <sheetName val="인건비"/>
      <sheetName val="찍기"/>
      <sheetName val="구리토평1전기"/>
      <sheetName val="신모델 도입일정"/>
      <sheetName val="견적서표지"/>
      <sheetName val="2022"/>
      <sheetName val="일위대가"/>
      <sheetName val="존4"/>
      <sheetName val="06_Calendar"/>
      <sheetName val="D1.2 COF모듈자재 입출재고 (B급)"/>
      <sheetName val="CD-실적"/>
      <sheetName val="SubSelect"/>
      <sheetName val="Sales"/>
      <sheetName val="설정 및 계산"/>
      <sheetName val="TO DO LIST RAW"/>
      <sheetName val="Daily(4월)"/>
      <sheetName val="제조_경영5"/>
      <sheetName val="96월경계_(2)2"/>
      <sheetName val="Xunit_(단위환산)5"/>
      <sheetName val="2_조직별5"/>
      <sheetName val="00년_계획전망5"/>
      <sheetName val="서구_(2)2"/>
      <sheetName val="INV_STATUS2"/>
      <sheetName val="1__2008_Summary_32"/>
      <sheetName val="CTV_022"/>
      <sheetName val="현황보고_집계표3"/>
      <sheetName val="전주_PLC3"/>
      <sheetName val="전주_RLC3"/>
      <sheetName val="숫자_집계3"/>
      <sheetName val="DataExtraction_1_3"/>
      <sheetName val="CM,TSP_경영_총괄2"/>
      <sheetName val="UNITS_(000s)2"/>
      <sheetName val="CCTR_List2"/>
      <sheetName val="1_Global_Setting2"/>
      <sheetName val="5-1_중소형수율2"/>
      <sheetName val="DETAILS_OF_150XH2"/>
      <sheetName val="DETAILS_OF_170EU2"/>
      <sheetName val="공정불량율_현황2"/>
      <sheetName val="____H1___2"/>
      <sheetName val="4_고용보험1"/>
      <sheetName val="Consumables_History1"/>
      <sheetName val="Health_Impact1"/>
      <sheetName val="M_S_Group1"/>
      <sheetName val="Check_Sheet1"/>
      <sheetName val="Sheet6_(3)1"/>
      <sheetName val="P_O_(LOCAL)1"/>
      <sheetName val="2_대외공문1"/>
      <sheetName val="연체_()"/>
      <sheetName val="126_255"/>
      <sheetName val="일일안전_점검활동"/>
      <sheetName val="Exposure_Detail"/>
      <sheetName val="가_단순_연결_항목"/>
      <sheetName val="FAO_Purchased_Parts"/>
      <sheetName val="Intra-Visteon_Purchased_Parts"/>
      <sheetName val="Purchased_Parts"/>
      <sheetName val="24-45_Data"/>
      <sheetName val="full_(2)"/>
      <sheetName val="Action_(Ref)"/>
      <sheetName val="28_8부"/>
      <sheetName val="경영비율 "/>
      <sheetName val="단가비교표_공통1"/>
      <sheetName val="신모델_도입일정"/>
      <sheetName val="box"/>
      <sheetName val="1. SEAO_TTL (수량)"/>
      <sheetName val="2_조직별6"/>
      <sheetName val="00년_계획전망6"/>
      <sheetName val="Xunit_(단위환산)6"/>
      <sheetName val="제조_경영6"/>
      <sheetName val="1__2008_Summary_33"/>
      <sheetName val="CTV_023"/>
      <sheetName val="96월경계_(2)3"/>
      <sheetName val="서구_(2)3"/>
      <sheetName val="현황보고_집계표4"/>
      <sheetName val="전주_PLC4"/>
      <sheetName val="전주_RLC4"/>
      <sheetName val="숫자_집계4"/>
      <sheetName val="DataExtraction_1_4"/>
      <sheetName val="CM,TSP_경영_총괄3"/>
      <sheetName val="UNITS_(000s)3"/>
      <sheetName val="1_Global_Setting3"/>
      <sheetName val="CCTR_List3"/>
      <sheetName val="INV_STATUS3"/>
      <sheetName val="5-1_중소형수율3"/>
      <sheetName val="공정불량율_현황3"/>
      <sheetName val="DETAILS_OF_150XH3"/>
      <sheetName val="DETAILS_OF_170EU3"/>
      <sheetName val="____H1___3"/>
      <sheetName val="4_고용보험2"/>
      <sheetName val="Consumables_History2"/>
      <sheetName val="Health_Impact2"/>
      <sheetName val="M_S_Group2"/>
      <sheetName val="Check_Sheet2"/>
      <sheetName val="P_O_(LOCAL)2"/>
      <sheetName val="2_대외공문2"/>
      <sheetName val="Sheet6_(3)2"/>
      <sheetName val="126_2551"/>
      <sheetName val="연체_()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 refreshError="1"/>
      <sheetData sheetId="381" refreshError="1"/>
      <sheetData sheetId="382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NMM Export Summary"/>
      <sheetName val="Comparison"/>
      <sheetName val="OM Calc"/>
      <sheetName val="OM Summary"/>
      <sheetName val="Appendix"/>
      <sheetName val="FY17 AR Matrix"/>
      <sheetName val="Raw Data"/>
      <sheetName val="Independence Check"/>
      <sheetName val="FY16 AR Matrix"/>
      <sheetName val="OI to 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.01 Instructions"/>
      <sheetName val=".02 Trial Balance"/>
      <sheetName val=".03 263A Capitalization Adj."/>
      <sheetName val=".04 Discount Allow"/>
      <sheetName val=".05a Prepaid Bonus"/>
      <sheetName val=".05b Accrued Advertising"/>
      <sheetName val=".06 Accrued Bonus"/>
      <sheetName val=".07 Accrued Marketing"/>
      <sheetName val=".08 Accrued Sales Incentives"/>
      <sheetName val=".09 Accrued Pro Fees"/>
      <sheetName val=".10 Accrued Vacation"/>
      <sheetName val=".11 Accrued Other Est Liab"/>
      <sheetName val=".12 Bad Debts"/>
      <sheetName val=".13a Deferred Revenue"/>
      <sheetName val=".13b Deferred Costs"/>
      <sheetName val=".14 Deferred Rent"/>
      <sheetName val=".15 Price Protection"/>
      <sheetName val=".16 Liquidated Damage Allow"/>
      <sheetName val=".17 Sec 163(j) Interest"/>
      <sheetName val=".18 Corporate Gifts"/>
      <sheetName val=".19 AR Accruals"/>
      <sheetName val=".20 Rev Recognition"/>
      <sheetName val=".21 Fines &amp; Penalties"/>
      <sheetName val=".23 STA Fixed Asset Rollforward"/>
      <sheetName val=".24 Cost - Fixed Assets "/>
      <sheetName val=".25 Asset Additions"/>
      <sheetName val=".27 Asset Disposals"/>
      <sheetName val=".29 Accum Depr - Fixed Assets "/>
      <sheetName val=".30 Gain-Loss on Sale of Assets"/>
      <sheetName val=".31 GainLossDetail"/>
      <sheetName val=".33 GL_Detail"/>
      <sheetName val=".34 Inventory Reserves"/>
      <sheetName val=".35 Meals &amp; Entertainment"/>
      <sheetName val=".37 Nondeductible Club Dues"/>
      <sheetName val=".40 Accrued Insurance"/>
      <sheetName val=".41 Unrealized Exch Gain Loss"/>
      <sheetName val=".42 Other Book Differences "/>
      <sheetName val=".43 Contributions Detail "/>
      <sheetName val=".44 Federal Income Tax"/>
      <sheetName val=".45 State Franchise Taxes"/>
      <sheetName val=".46 State Income Taxes"/>
      <sheetName val=".47 Warranty Reserve"/>
      <sheetName val=".48 C-Corp General Information"/>
      <sheetName val=".49Changes in Retained Earnings"/>
      <sheetName val=".50Compensation of Officers"/>
      <sheetName val=".51 Bonus Depr."/>
      <sheetName val=".53 Summary Schedule M-3 Map"/>
    </sheetNames>
    <sheetDataSet>
      <sheetData sheetId="0"/>
      <sheetData sheetId="1"/>
      <sheetData sheetId="2">
        <row r="28">
          <cell r="C28">
            <v>367266</v>
          </cell>
        </row>
      </sheetData>
      <sheetData sheetId="3" refreshError="1"/>
      <sheetData sheetId="4"/>
      <sheetData sheetId="5">
        <row r="21">
          <cell r="F21">
            <v>0</v>
          </cell>
        </row>
      </sheetData>
      <sheetData sheetId="6"/>
      <sheetData sheetId="7"/>
      <sheetData sheetId="8" refreshError="1"/>
      <sheetData sheetId="9">
        <row r="31">
          <cell r="E31">
            <v>58900.5</v>
          </cell>
        </row>
      </sheetData>
      <sheetData sheetId="10">
        <row r="29">
          <cell r="E29">
            <v>214520.2899999998</v>
          </cell>
        </row>
      </sheetData>
      <sheetData sheetId="11"/>
      <sheetData sheetId="12">
        <row r="20">
          <cell r="E20">
            <v>1954090.4100000001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>
        <row r="38">
          <cell r="G38">
            <v>188602.46000000002</v>
          </cell>
        </row>
      </sheetData>
      <sheetData sheetId="20"/>
      <sheetData sheetId="21"/>
      <sheetData sheetId="22">
        <row r="39">
          <cell r="E39">
            <v>3027.0100000000011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>
        <row r="28">
          <cell r="E28">
            <v>8244827.7399999993</v>
          </cell>
        </row>
      </sheetData>
      <sheetData sheetId="32">
        <row r="42">
          <cell r="D42">
            <v>1386931.7450000001</v>
          </cell>
        </row>
      </sheetData>
      <sheetData sheetId="33"/>
      <sheetData sheetId="34">
        <row r="22">
          <cell r="G22">
            <v>-377134.95999999996</v>
          </cell>
        </row>
      </sheetData>
      <sheetData sheetId="35">
        <row r="31">
          <cell r="C31">
            <v>-1310.2399999999998</v>
          </cell>
        </row>
      </sheetData>
      <sheetData sheetId="36"/>
      <sheetData sheetId="37" refreshError="1"/>
      <sheetData sheetId="38"/>
      <sheetData sheetId="39"/>
      <sheetData sheetId="40"/>
      <sheetData sheetId="41"/>
      <sheetData sheetId="42" refreshError="1"/>
      <sheetData sheetId="43" refreshError="1"/>
      <sheetData sheetId="44"/>
      <sheetData sheetId="45" refreshError="1"/>
      <sheetData sheetId="4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월경계 (2)"/>
      <sheetName val="Sheet1"/>
      <sheetName val="Sheet2"/>
      <sheetName val="Sheet3"/>
      <sheetName val="수지총"/>
      <sheetName val="99총원가(단수조정)"/>
      <sheetName val="손익계산서"/>
      <sheetName val="MEMORY"/>
      <sheetName val="LINELEV4"/>
      <sheetName val="실행VS예상"/>
      <sheetName val="매출채권"/>
      <sheetName val="O_970122"/>
      <sheetName val="사업부별"/>
      <sheetName val="매출이익"/>
      <sheetName val="제품별"/>
      <sheetName val="CTV 02"/>
      <sheetName val="목장"/>
      <sheetName val="해외세목"/>
      <sheetName val="96예상"/>
      <sheetName val="사업부손익"/>
      <sheetName val="주E95711"/>
      <sheetName val="00년 계획전망"/>
      <sheetName val="본사출하"/>
      <sheetName val="현지요약"/>
      <sheetName val="연령"/>
      <sheetName val="AKL LABOR"/>
      <sheetName val="HAWK16(XRX)"/>
      <sheetName val="SUBUL910"/>
      <sheetName val="96월경계 _2_"/>
      <sheetName val="Valid Values"/>
      <sheetName val="AC List"/>
      <sheetName val="항목별"/>
      <sheetName val="피엘"/>
      <sheetName val="3-AR-IR Product Wise"/>
      <sheetName val="defect code"/>
      <sheetName val="8.1 Incomming(Cabinet)"/>
      <sheetName val="청소기팀"/>
      <sheetName val="LIET KE HANG HOA"/>
      <sheetName val="DTHU-T8"/>
      <sheetName val="Your Salary"/>
      <sheetName val="실행(계획,실행)"/>
      <sheetName val="98년BS"/>
      <sheetName val="잉여금"/>
      <sheetName val="반도체"/>
      <sheetName val="해외법인"/>
      <sheetName val="반도체요약"/>
      <sheetName val="Sheet13"/>
      <sheetName val="증감내역"/>
      <sheetName val="DUY"/>
      <sheetName val="#REF"/>
      <sheetName val="Sheet16"/>
      <sheetName val="TOTAL"/>
      <sheetName val="HANH"/>
      <sheetName val="HIEU"/>
      <sheetName val="PHUNG"/>
      <sheetName val="전사집계"/>
      <sheetName val="DATASHT2"/>
      <sheetName val="TONG HOP"/>
      <sheetName val="97물량"/>
      <sheetName val="KPI TREND"/>
      <sheetName val="Spec Summary"/>
      <sheetName val="Chinese"/>
      <sheetName val="Others"/>
      <sheetName val="Japanese"/>
      <sheetName val="Global Sh by Tech Wksht"/>
      <sheetName val="3.1 시장규모및삼성의위상"/>
      <sheetName val="7-1. INV.STATUS"/>
      <sheetName val="MEM수율입고"/>
      <sheetName val="재료비집계(내수)"/>
      <sheetName val="브랜드샵 "/>
      <sheetName val="96월경계_(2)"/>
      <sheetName val="브랜드샵_"/>
      <sheetName val="KHEATEX"/>
      <sheetName val="PC%계산"/>
      <sheetName val="6월수불"/>
      <sheetName val="분리멀티형"/>
      <sheetName val="연계-GPM-BRAND"/>
      <sheetName val=" MASTER PLAN_결재완료본.xlsx"/>
      <sheetName val="기본자료"/>
      <sheetName val="장적산출"/>
      <sheetName val="96??? (2)"/>
      <sheetName val="Source"/>
      <sheetName val="요약분석"/>
      <sheetName val="Osram이력"/>
      <sheetName val="Criteria"/>
    </sheetNames>
    <sheetDataSet>
      <sheetData sheetId="0" refreshError="1">
        <row r="13">
          <cell r="A13" t="str">
            <v>(기흥합계)</v>
          </cell>
          <cell r="W13" t="str">
            <v>(단위:백만원)</v>
          </cell>
          <cell r="Z13" t="str">
            <v>(온양합계)</v>
          </cell>
          <cell r="AV13" t="str">
            <v>(단위:백만원)</v>
          </cell>
          <cell r="AX13" t="str">
            <v>(판매합계)</v>
          </cell>
          <cell r="AZ13" t="str">
            <v/>
          </cell>
          <cell r="BT13" t="str">
            <v>(단위:백만원)</v>
          </cell>
          <cell r="BX13" t="str">
            <v>(부천합계)</v>
          </cell>
          <cell r="CT13" t="str">
            <v>(단위:백만원)</v>
          </cell>
          <cell r="CY13" t="str">
            <v>(TOTAL)</v>
          </cell>
          <cell r="DU13" t="str">
            <v>(단위:백만원)</v>
          </cell>
        </row>
        <row r="14">
          <cell r="B14" t="str">
            <v>구    분</v>
          </cell>
          <cell r="C14" t="str">
            <v>95년</v>
          </cell>
          <cell r="D14" t="str">
            <v>96년</v>
          </cell>
          <cell r="E14" t="str">
            <v>96년</v>
          </cell>
          <cell r="F14" t="str">
            <v>96년 2차</v>
          </cell>
          <cell r="G14" t="str">
            <v>96년</v>
          </cell>
          <cell r="H14" t="str">
            <v>차 이</v>
          </cell>
          <cell r="I14" t="str">
            <v>차 이</v>
          </cell>
          <cell r="L14" t="str">
            <v>상   반   기</v>
          </cell>
          <cell r="S14" t="str">
            <v>하    반   기</v>
          </cell>
          <cell r="AA14" t="str">
            <v>구    분</v>
          </cell>
          <cell r="AB14" t="str">
            <v>95년</v>
          </cell>
          <cell r="AC14" t="str">
            <v>96년</v>
          </cell>
          <cell r="AD14" t="str">
            <v>96년</v>
          </cell>
          <cell r="AE14" t="str">
            <v>96년 2차</v>
          </cell>
          <cell r="AF14" t="str">
            <v>96년</v>
          </cell>
          <cell r="AG14" t="str">
            <v>차 이</v>
          </cell>
          <cell r="AH14" t="str">
            <v>차 이</v>
          </cell>
          <cell r="AK14" t="str">
            <v>상   반   기</v>
          </cell>
          <cell r="AR14" t="str">
            <v>하    반   기</v>
          </cell>
          <cell r="AY14" t="str">
            <v>구    분</v>
          </cell>
          <cell r="AZ14" t="str">
            <v>95년</v>
          </cell>
          <cell r="BA14" t="str">
            <v>96년</v>
          </cell>
          <cell r="BB14" t="str">
            <v>96년</v>
          </cell>
          <cell r="BC14" t="str">
            <v>96년 2차</v>
          </cell>
          <cell r="BD14" t="str">
            <v>96년</v>
          </cell>
          <cell r="BE14" t="str">
            <v>차 이</v>
          </cell>
          <cell r="BF14" t="str">
            <v>차 이</v>
          </cell>
          <cell r="BI14" t="str">
            <v>상   반   기</v>
          </cell>
          <cell r="BP14" t="str">
            <v>하    반   기</v>
          </cell>
          <cell r="BY14" t="str">
            <v>구    분</v>
          </cell>
          <cell r="BZ14" t="str">
            <v>95년</v>
          </cell>
          <cell r="CA14" t="str">
            <v>96년</v>
          </cell>
          <cell r="CB14" t="str">
            <v>96년</v>
          </cell>
          <cell r="CC14" t="str">
            <v>96년 2차</v>
          </cell>
          <cell r="CD14" t="str">
            <v>96년</v>
          </cell>
          <cell r="CE14" t="str">
            <v>차 이</v>
          </cell>
          <cell r="CF14" t="str">
            <v>차 이</v>
          </cell>
          <cell r="CI14" t="str">
            <v>상   반   기</v>
          </cell>
          <cell r="CP14" t="str">
            <v>하    반   기</v>
          </cell>
          <cell r="CZ14" t="str">
            <v>구    분</v>
          </cell>
          <cell r="DA14" t="str">
            <v>95년</v>
          </cell>
          <cell r="DB14" t="str">
            <v>96년</v>
          </cell>
          <cell r="DC14" t="str">
            <v>96년</v>
          </cell>
          <cell r="DD14" t="str">
            <v>96년 2차</v>
          </cell>
          <cell r="DE14" t="str">
            <v>96년</v>
          </cell>
          <cell r="DF14" t="str">
            <v>차 이</v>
          </cell>
          <cell r="DG14" t="str">
            <v>차 이</v>
          </cell>
          <cell r="DJ14" t="str">
            <v>상   반   기</v>
          </cell>
          <cell r="DQ14" t="str">
            <v>하    반   기</v>
          </cell>
        </row>
        <row r="15">
          <cell r="C15" t="str">
            <v>실  적</v>
          </cell>
          <cell r="D15" t="str">
            <v>경영(A)</v>
          </cell>
          <cell r="E15" t="str">
            <v>수정(B)</v>
          </cell>
          <cell r="F15" t="str">
            <v>수정(C)</v>
          </cell>
          <cell r="G15" t="str">
            <v>예상(D)</v>
          </cell>
          <cell r="H15" t="str">
            <v>(D-A)</v>
          </cell>
          <cell r="I15" t="str">
            <v>(D-B)</v>
          </cell>
          <cell r="J15" t="str">
            <v>1  월</v>
          </cell>
          <cell r="K15" t="str">
            <v>2  월</v>
          </cell>
          <cell r="L15" t="str">
            <v>3  월</v>
          </cell>
          <cell r="M15" t="str">
            <v>4  월</v>
          </cell>
          <cell r="N15" t="str">
            <v>5  월</v>
          </cell>
          <cell r="O15" t="str">
            <v>6  월</v>
          </cell>
          <cell r="P15" t="str">
            <v>계</v>
          </cell>
          <cell r="Q15" t="str">
            <v>7  월</v>
          </cell>
          <cell r="R15" t="str">
            <v>8  월</v>
          </cell>
          <cell r="S15" t="str">
            <v>9  월</v>
          </cell>
          <cell r="T15" t="str">
            <v>10  월</v>
          </cell>
          <cell r="U15" t="str">
            <v>11  월</v>
          </cell>
          <cell r="V15" t="str">
            <v>12  월</v>
          </cell>
          <cell r="W15" t="str">
            <v>계</v>
          </cell>
          <cell r="AB15" t="str">
            <v>실  적</v>
          </cell>
          <cell r="AC15" t="str">
            <v>경영(A)</v>
          </cell>
          <cell r="AD15" t="str">
            <v>수정(B)</v>
          </cell>
          <cell r="AE15" t="str">
            <v>수정(C)</v>
          </cell>
          <cell r="AF15" t="str">
            <v>예상(D)</v>
          </cell>
          <cell r="AG15" t="str">
            <v>(D-A)</v>
          </cell>
          <cell r="AH15" t="str">
            <v>(D-B)</v>
          </cell>
          <cell r="AI15" t="str">
            <v>1  월</v>
          </cell>
          <cell r="AJ15" t="str">
            <v>2  월</v>
          </cell>
          <cell r="AK15" t="str">
            <v>3  월</v>
          </cell>
          <cell r="AL15" t="str">
            <v>4  월</v>
          </cell>
          <cell r="AM15" t="str">
            <v>5  월</v>
          </cell>
          <cell r="AN15" t="str">
            <v>6  월</v>
          </cell>
          <cell r="AO15" t="str">
            <v>계</v>
          </cell>
          <cell r="AP15" t="str">
            <v>7  월</v>
          </cell>
          <cell r="AQ15" t="str">
            <v>8  월</v>
          </cell>
          <cell r="AR15" t="str">
            <v>9  월</v>
          </cell>
          <cell r="AS15" t="str">
            <v>10  월</v>
          </cell>
          <cell r="AT15" t="str">
            <v>11  월</v>
          </cell>
          <cell r="AU15" t="str">
            <v>12  월</v>
          </cell>
          <cell r="AV15" t="str">
            <v>계</v>
          </cell>
          <cell r="AZ15" t="str">
            <v>실  적</v>
          </cell>
          <cell r="BA15" t="str">
            <v>경영(A)</v>
          </cell>
          <cell r="BB15" t="str">
            <v>수정(B)</v>
          </cell>
          <cell r="BC15" t="str">
            <v>수정(C)</v>
          </cell>
          <cell r="BD15" t="str">
            <v>예상(D)</v>
          </cell>
          <cell r="BE15" t="str">
            <v>(D-A)</v>
          </cell>
          <cell r="BF15" t="str">
            <v>(D-B)</v>
          </cell>
          <cell r="BG15" t="str">
            <v>1  월</v>
          </cell>
          <cell r="BH15" t="str">
            <v>2  월</v>
          </cell>
          <cell r="BI15" t="str">
            <v>3  월</v>
          </cell>
          <cell r="BJ15" t="str">
            <v>4  월</v>
          </cell>
          <cell r="BK15" t="str">
            <v>5  월</v>
          </cell>
          <cell r="BL15" t="str">
            <v>6  월</v>
          </cell>
          <cell r="BM15" t="str">
            <v>계</v>
          </cell>
          <cell r="BN15" t="str">
            <v>7  월</v>
          </cell>
          <cell r="BO15" t="str">
            <v>8  월</v>
          </cell>
          <cell r="BP15" t="str">
            <v>9  월</v>
          </cell>
          <cell r="BQ15" t="str">
            <v>10  월</v>
          </cell>
          <cell r="BR15" t="str">
            <v>11  월</v>
          </cell>
          <cell r="BS15" t="str">
            <v>12  월</v>
          </cell>
          <cell r="BT15" t="str">
            <v>계</v>
          </cell>
          <cell r="BZ15" t="str">
            <v>실  적</v>
          </cell>
          <cell r="CA15" t="str">
            <v>경영(A)</v>
          </cell>
          <cell r="CB15" t="str">
            <v>수정(B)</v>
          </cell>
          <cell r="CC15" t="str">
            <v>수정(C)</v>
          </cell>
          <cell r="CD15" t="str">
            <v>예상(D)</v>
          </cell>
          <cell r="CE15" t="str">
            <v>(D-A)</v>
          </cell>
          <cell r="CF15" t="str">
            <v>(D-B)</v>
          </cell>
          <cell r="CG15" t="str">
            <v>1  월</v>
          </cell>
          <cell r="CH15" t="str">
            <v>2  월</v>
          </cell>
          <cell r="CI15" t="str">
            <v>3  월</v>
          </cell>
          <cell r="CJ15" t="str">
            <v>4  월</v>
          </cell>
          <cell r="CK15" t="str">
            <v>5  월</v>
          </cell>
          <cell r="CL15" t="str">
            <v>6  월</v>
          </cell>
          <cell r="CM15" t="str">
            <v>계</v>
          </cell>
          <cell r="CN15" t="str">
            <v>7  월</v>
          </cell>
          <cell r="CO15" t="str">
            <v>8  월</v>
          </cell>
          <cell r="CP15" t="str">
            <v>9  월</v>
          </cell>
          <cell r="CQ15" t="str">
            <v>10  월</v>
          </cell>
          <cell r="CR15" t="str">
            <v>11  월</v>
          </cell>
          <cell r="CS15" t="str">
            <v>12  월</v>
          </cell>
          <cell r="CT15" t="str">
            <v>계</v>
          </cell>
          <cell r="DA15" t="str">
            <v>실  적</v>
          </cell>
          <cell r="DB15" t="str">
            <v>경영(A)</v>
          </cell>
          <cell r="DC15" t="str">
            <v>수정(B)</v>
          </cell>
          <cell r="DD15" t="str">
            <v>수정(C)</v>
          </cell>
          <cell r="DE15" t="str">
            <v>예상(D)</v>
          </cell>
          <cell r="DF15" t="str">
            <v>(D-A)</v>
          </cell>
          <cell r="DG15" t="str">
            <v>(D-B)</v>
          </cell>
          <cell r="DH15" t="str">
            <v>1  월</v>
          </cell>
          <cell r="DI15" t="str">
            <v>2  월</v>
          </cell>
          <cell r="DJ15" t="str">
            <v>3  월</v>
          </cell>
          <cell r="DK15" t="str">
            <v>4  월</v>
          </cell>
          <cell r="DL15" t="str">
            <v>5  월</v>
          </cell>
          <cell r="DM15" t="str">
            <v>6  월</v>
          </cell>
          <cell r="DN15" t="str">
            <v>계</v>
          </cell>
          <cell r="DO15" t="str">
            <v>7  월</v>
          </cell>
          <cell r="DP15" t="str">
            <v>8  월</v>
          </cell>
          <cell r="DQ15" t="str">
            <v>9  월</v>
          </cell>
          <cell r="DR15" t="str">
            <v>10  월</v>
          </cell>
          <cell r="DS15" t="str">
            <v>11  월</v>
          </cell>
          <cell r="DT15" t="str">
            <v>12  월</v>
          </cell>
          <cell r="DU15" t="str">
            <v>계</v>
          </cell>
        </row>
        <row r="16">
          <cell r="A16" t="str">
            <v>재</v>
          </cell>
          <cell r="B16" t="str">
            <v>재  료  비</v>
          </cell>
          <cell r="C16">
            <v>404358</v>
          </cell>
          <cell r="D16">
            <v>561927</v>
          </cell>
          <cell r="E16">
            <v>562145</v>
          </cell>
          <cell r="F16">
            <v>537956</v>
          </cell>
          <cell r="G16">
            <v>519296</v>
          </cell>
          <cell r="H16">
            <v>-42631</v>
          </cell>
          <cell r="I16">
            <v>-42849</v>
          </cell>
          <cell r="J16">
            <v>41928</v>
          </cell>
          <cell r="K16">
            <v>40829</v>
          </cell>
          <cell r="L16">
            <v>44271</v>
          </cell>
          <cell r="M16">
            <v>45514</v>
          </cell>
          <cell r="N16">
            <v>47355</v>
          </cell>
          <cell r="O16">
            <v>42959</v>
          </cell>
          <cell r="P16">
            <v>262856</v>
          </cell>
          <cell r="Q16">
            <v>43382</v>
          </cell>
          <cell r="R16">
            <v>41359</v>
          </cell>
          <cell r="S16">
            <v>42706</v>
          </cell>
          <cell r="T16">
            <v>43243</v>
          </cell>
          <cell r="U16">
            <v>43153</v>
          </cell>
          <cell r="V16">
            <v>42597</v>
          </cell>
          <cell r="W16">
            <v>256440</v>
          </cell>
          <cell r="Z16" t="str">
            <v>재</v>
          </cell>
          <cell r="AA16" t="str">
            <v>재  료  비</v>
          </cell>
          <cell r="AB16">
            <v>150430</v>
          </cell>
          <cell r="AC16">
            <v>231297</v>
          </cell>
          <cell r="AD16">
            <v>247898</v>
          </cell>
          <cell r="AE16">
            <v>219983</v>
          </cell>
          <cell r="AF16">
            <v>215618</v>
          </cell>
          <cell r="AG16">
            <v>-15679</v>
          </cell>
          <cell r="AH16">
            <v>-32280</v>
          </cell>
          <cell r="AI16">
            <v>15614</v>
          </cell>
          <cell r="AJ16">
            <v>15599</v>
          </cell>
          <cell r="AK16">
            <v>16153</v>
          </cell>
          <cell r="AL16">
            <v>17049</v>
          </cell>
          <cell r="AM16">
            <v>15953</v>
          </cell>
          <cell r="AN16">
            <v>16114</v>
          </cell>
          <cell r="AO16">
            <v>96482</v>
          </cell>
          <cell r="AP16">
            <v>16506</v>
          </cell>
          <cell r="AQ16">
            <v>19681</v>
          </cell>
          <cell r="AR16">
            <v>20093</v>
          </cell>
          <cell r="AS16">
            <v>20273</v>
          </cell>
          <cell r="AT16">
            <v>21369</v>
          </cell>
          <cell r="AU16">
            <v>21214</v>
          </cell>
          <cell r="AV16">
            <v>119136</v>
          </cell>
          <cell r="AX16" t="str">
            <v>재</v>
          </cell>
          <cell r="AY16" t="str">
            <v>재  료  비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X16" t="str">
            <v>재</v>
          </cell>
          <cell r="BY16" t="str">
            <v>재  료  비</v>
          </cell>
          <cell r="BZ16">
            <v>94633</v>
          </cell>
          <cell r="CA16">
            <v>107263</v>
          </cell>
          <cell r="CB16">
            <v>90529</v>
          </cell>
          <cell r="CC16">
            <v>44247</v>
          </cell>
          <cell r="CD16">
            <v>49705</v>
          </cell>
          <cell r="CE16">
            <v>-57558</v>
          </cell>
          <cell r="CF16">
            <v>-40824</v>
          </cell>
          <cell r="CG16">
            <v>6635</v>
          </cell>
          <cell r="CH16">
            <v>4260</v>
          </cell>
          <cell r="CI16">
            <v>4341</v>
          </cell>
          <cell r="CJ16">
            <v>1311</v>
          </cell>
          <cell r="CK16">
            <v>4407</v>
          </cell>
          <cell r="CL16">
            <v>4954</v>
          </cell>
          <cell r="CM16">
            <v>25908</v>
          </cell>
          <cell r="CN16">
            <v>7158</v>
          </cell>
          <cell r="CO16">
            <v>3328</v>
          </cell>
          <cell r="CP16">
            <v>3328</v>
          </cell>
          <cell r="CQ16">
            <v>3328</v>
          </cell>
          <cell r="CR16">
            <v>3328</v>
          </cell>
          <cell r="CS16">
            <v>3327</v>
          </cell>
          <cell r="CT16">
            <v>23797</v>
          </cell>
          <cell r="CY16" t="str">
            <v>재</v>
          </cell>
          <cell r="CZ16" t="str">
            <v>재  료  비</v>
          </cell>
          <cell r="DA16">
            <v>604674</v>
          </cell>
          <cell r="DB16">
            <v>843381</v>
          </cell>
          <cell r="DC16">
            <v>843909</v>
          </cell>
          <cell r="DD16">
            <v>756850</v>
          </cell>
          <cell r="DE16">
            <v>735825</v>
          </cell>
          <cell r="DF16">
            <v>-107556</v>
          </cell>
          <cell r="DG16">
            <v>-108084</v>
          </cell>
          <cell r="DH16">
            <v>61172</v>
          </cell>
          <cell r="DI16">
            <v>56129</v>
          </cell>
          <cell r="DJ16">
            <v>59812</v>
          </cell>
          <cell r="DK16">
            <v>58548</v>
          </cell>
          <cell r="DL16">
            <v>62522</v>
          </cell>
          <cell r="DM16">
            <v>60423</v>
          </cell>
          <cell r="DN16">
            <v>358606</v>
          </cell>
          <cell r="DO16">
            <v>61293</v>
          </cell>
          <cell r="DP16">
            <v>61609</v>
          </cell>
          <cell r="DQ16">
            <v>63090</v>
          </cell>
          <cell r="DR16">
            <v>63247</v>
          </cell>
          <cell r="DS16">
            <v>64281</v>
          </cell>
          <cell r="DT16">
            <v>63699</v>
          </cell>
          <cell r="DU16">
            <v>377219</v>
          </cell>
        </row>
        <row r="17">
          <cell r="A17" t="str">
            <v>료</v>
          </cell>
          <cell r="B17" t="str">
            <v>매입  상품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Z17" t="str">
            <v>료</v>
          </cell>
          <cell r="AA17" t="str">
            <v>매입  상품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X17" t="str">
            <v>료</v>
          </cell>
          <cell r="AY17" t="str">
            <v>매입  상품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X17" t="str">
            <v>료</v>
          </cell>
          <cell r="BY17" t="str">
            <v>매입  상품</v>
          </cell>
          <cell r="BZ17">
            <v>84487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Y17" t="str">
            <v>료</v>
          </cell>
          <cell r="CZ17" t="str">
            <v>매입  상품</v>
          </cell>
          <cell r="DA17">
            <v>84487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</row>
        <row r="18">
          <cell r="A18" t="str">
            <v>비</v>
          </cell>
          <cell r="B18" t="str">
            <v>외주재료비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Z18" t="str">
            <v>비</v>
          </cell>
          <cell r="AA18" t="str">
            <v>외주재료비</v>
          </cell>
          <cell r="AB18">
            <v>6462</v>
          </cell>
          <cell r="AC18">
            <v>0</v>
          </cell>
          <cell r="AD18">
            <v>0</v>
          </cell>
          <cell r="AE18">
            <v>29583</v>
          </cell>
          <cell r="AF18">
            <v>31013</v>
          </cell>
          <cell r="AG18">
            <v>31013</v>
          </cell>
          <cell r="AH18">
            <v>31013</v>
          </cell>
          <cell r="AI18">
            <v>2071</v>
          </cell>
          <cell r="AJ18">
            <v>2505</v>
          </cell>
          <cell r="AK18">
            <v>2848</v>
          </cell>
          <cell r="AL18">
            <v>2804</v>
          </cell>
          <cell r="AM18">
            <v>2500</v>
          </cell>
          <cell r="AN18">
            <v>3234</v>
          </cell>
          <cell r="AO18">
            <v>15962</v>
          </cell>
          <cell r="AP18">
            <v>3103</v>
          </cell>
          <cell r="AQ18">
            <v>2373</v>
          </cell>
          <cell r="AR18">
            <v>2346</v>
          </cell>
          <cell r="AS18">
            <v>2457</v>
          </cell>
          <cell r="AT18">
            <v>2399</v>
          </cell>
          <cell r="AU18">
            <v>2373</v>
          </cell>
          <cell r="AV18">
            <v>15051</v>
          </cell>
          <cell r="AX18" t="str">
            <v>비</v>
          </cell>
          <cell r="AY18" t="str">
            <v>외주재료비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X18" t="str">
            <v>비</v>
          </cell>
          <cell r="BY18" t="str">
            <v>외주재료비</v>
          </cell>
          <cell r="BZ18">
            <v>2733</v>
          </cell>
          <cell r="CA18">
            <v>35641</v>
          </cell>
          <cell r="CB18">
            <v>1305</v>
          </cell>
          <cell r="CC18">
            <v>20485</v>
          </cell>
          <cell r="CD18">
            <v>19648</v>
          </cell>
          <cell r="CE18">
            <v>-15993</v>
          </cell>
          <cell r="CF18">
            <v>18343</v>
          </cell>
          <cell r="CG18">
            <v>0</v>
          </cell>
          <cell r="CH18">
            <v>1305</v>
          </cell>
          <cell r="CI18">
            <v>1286</v>
          </cell>
          <cell r="CJ18">
            <v>5411</v>
          </cell>
          <cell r="CK18">
            <v>2386</v>
          </cell>
          <cell r="CL18">
            <v>2047</v>
          </cell>
          <cell r="CM18">
            <v>12435</v>
          </cell>
          <cell r="CN18">
            <v>0</v>
          </cell>
          <cell r="CO18">
            <v>1442</v>
          </cell>
          <cell r="CP18">
            <v>1443</v>
          </cell>
          <cell r="CQ18">
            <v>1444</v>
          </cell>
          <cell r="CR18">
            <v>1442</v>
          </cell>
          <cell r="CS18">
            <v>1442</v>
          </cell>
          <cell r="CT18">
            <v>7213</v>
          </cell>
          <cell r="CY18" t="str">
            <v>비</v>
          </cell>
          <cell r="CZ18" t="str">
            <v>외주재료비</v>
          </cell>
          <cell r="DA18">
            <v>9195</v>
          </cell>
          <cell r="DB18">
            <v>35641</v>
          </cell>
          <cell r="DC18">
            <v>1305</v>
          </cell>
          <cell r="DD18">
            <v>50068</v>
          </cell>
          <cell r="DE18">
            <v>50661</v>
          </cell>
          <cell r="DF18">
            <v>15020</v>
          </cell>
          <cell r="DG18">
            <v>49356</v>
          </cell>
          <cell r="DH18">
            <v>2071</v>
          </cell>
          <cell r="DI18">
            <v>3810</v>
          </cell>
          <cell r="DJ18">
            <v>4134</v>
          </cell>
          <cell r="DK18">
            <v>8215</v>
          </cell>
          <cell r="DL18">
            <v>4886</v>
          </cell>
          <cell r="DM18">
            <v>5281</v>
          </cell>
          <cell r="DN18">
            <v>28397</v>
          </cell>
          <cell r="DO18">
            <v>3103</v>
          </cell>
          <cell r="DP18">
            <v>3815</v>
          </cell>
          <cell r="DQ18">
            <v>3789</v>
          </cell>
          <cell r="DR18">
            <v>3901</v>
          </cell>
          <cell r="DS18">
            <v>3841</v>
          </cell>
          <cell r="DT18">
            <v>3815</v>
          </cell>
          <cell r="DU18">
            <v>22264</v>
          </cell>
        </row>
        <row r="19">
          <cell r="B19" t="str">
            <v>계</v>
          </cell>
          <cell r="C19">
            <v>404358</v>
          </cell>
          <cell r="D19">
            <v>561927</v>
          </cell>
          <cell r="E19">
            <v>562145</v>
          </cell>
          <cell r="F19">
            <v>537956</v>
          </cell>
          <cell r="G19">
            <v>519296</v>
          </cell>
          <cell r="H19">
            <v>-42631</v>
          </cell>
          <cell r="I19">
            <v>-42849</v>
          </cell>
          <cell r="J19">
            <v>41928</v>
          </cell>
          <cell r="K19">
            <v>40829</v>
          </cell>
          <cell r="L19">
            <v>44271</v>
          </cell>
          <cell r="M19">
            <v>45514</v>
          </cell>
          <cell r="N19">
            <v>47355</v>
          </cell>
          <cell r="O19">
            <v>42959</v>
          </cell>
          <cell r="P19">
            <v>262856</v>
          </cell>
          <cell r="Q19">
            <v>43382</v>
          </cell>
          <cell r="R19">
            <v>41359</v>
          </cell>
          <cell r="S19">
            <v>42706</v>
          </cell>
          <cell r="T19">
            <v>43243</v>
          </cell>
          <cell r="U19">
            <v>43153</v>
          </cell>
          <cell r="V19">
            <v>42597</v>
          </cell>
          <cell r="W19">
            <v>256440</v>
          </cell>
          <cell r="AA19" t="str">
            <v>계</v>
          </cell>
          <cell r="AB19">
            <v>156892</v>
          </cell>
          <cell r="AC19">
            <v>231297</v>
          </cell>
          <cell r="AD19">
            <v>247898</v>
          </cell>
          <cell r="AE19">
            <v>249566</v>
          </cell>
          <cell r="AF19">
            <v>246631</v>
          </cell>
          <cell r="AG19">
            <v>15334</v>
          </cell>
          <cell r="AH19">
            <v>-1267</v>
          </cell>
          <cell r="AI19">
            <v>17685</v>
          </cell>
          <cell r="AJ19">
            <v>18104</v>
          </cell>
          <cell r="AK19">
            <v>19001</v>
          </cell>
          <cell r="AL19">
            <v>19853</v>
          </cell>
          <cell r="AM19">
            <v>18453</v>
          </cell>
          <cell r="AN19">
            <v>19348</v>
          </cell>
          <cell r="AO19">
            <v>112444</v>
          </cell>
          <cell r="AP19">
            <v>19609</v>
          </cell>
          <cell r="AQ19">
            <v>22054</v>
          </cell>
          <cell r="AR19">
            <v>22439</v>
          </cell>
          <cell r="AS19">
            <v>22730</v>
          </cell>
          <cell r="AT19">
            <v>23768</v>
          </cell>
          <cell r="AU19">
            <v>23587</v>
          </cell>
          <cell r="AV19">
            <v>134187</v>
          </cell>
          <cell r="AY19" t="str">
            <v>계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Y19" t="str">
            <v>계</v>
          </cell>
          <cell r="BZ19">
            <v>181853</v>
          </cell>
          <cell r="CA19">
            <v>142904</v>
          </cell>
          <cell r="CB19">
            <v>91834</v>
          </cell>
          <cell r="CC19">
            <v>64732</v>
          </cell>
          <cell r="CD19">
            <v>69353</v>
          </cell>
          <cell r="CE19">
            <v>-73551</v>
          </cell>
          <cell r="CF19">
            <v>-22481</v>
          </cell>
          <cell r="CG19">
            <v>6635</v>
          </cell>
          <cell r="CH19">
            <v>5565</v>
          </cell>
          <cell r="CI19">
            <v>5627</v>
          </cell>
          <cell r="CJ19">
            <v>6722</v>
          </cell>
          <cell r="CK19">
            <v>6793</v>
          </cell>
          <cell r="CL19">
            <v>7001</v>
          </cell>
          <cell r="CM19">
            <v>38343</v>
          </cell>
          <cell r="CN19">
            <v>7158</v>
          </cell>
          <cell r="CO19">
            <v>4770</v>
          </cell>
          <cell r="CP19">
            <v>4771</v>
          </cell>
          <cell r="CQ19">
            <v>4772</v>
          </cell>
          <cell r="CR19">
            <v>4770</v>
          </cell>
          <cell r="CS19">
            <v>4769</v>
          </cell>
          <cell r="CT19">
            <v>31010</v>
          </cell>
          <cell r="CZ19" t="str">
            <v>계</v>
          </cell>
          <cell r="DA19">
            <v>698356</v>
          </cell>
          <cell r="DB19">
            <v>879022</v>
          </cell>
          <cell r="DC19">
            <v>845214</v>
          </cell>
          <cell r="DD19">
            <v>806918</v>
          </cell>
          <cell r="DE19">
            <v>786486</v>
          </cell>
          <cell r="DF19">
            <v>-92536</v>
          </cell>
          <cell r="DG19">
            <v>-58728</v>
          </cell>
          <cell r="DH19">
            <v>63243</v>
          </cell>
          <cell r="DI19">
            <v>59939</v>
          </cell>
          <cell r="DJ19">
            <v>63946</v>
          </cell>
          <cell r="DK19">
            <v>66763</v>
          </cell>
          <cell r="DL19">
            <v>67408</v>
          </cell>
          <cell r="DM19">
            <v>65704</v>
          </cell>
          <cell r="DN19">
            <v>387003</v>
          </cell>
          <cell r="DO19">
            <v>64396</v>
          </cell>
          <cell r="DP19">
            <v>65424</v>
          </cell>
          <cell r="DQ19">
            <v>66879</v>
          </cell>
          <cell r="DR19">
            <v>67148</v>
          </cell>
          <cell r="DS19">
            <v>68122</v>
          </cell>
          <cell r="DT19">
            <v>67514</v>
          </cell>
          <cell r="DU19">
            <v>399483</v>
          </cell>
        </row>
        <row r="20">
          <cell r="B20" t="str">
            <v>급료및수당</v>
          </cell>
          <cell r="C20">
            <v>105212</v>
          </cell>
          <cell r="D20">
            <v>135702</v>
          </cell>
          <cell r="E20">
            <v>137963</v>
          </cell>
          <cell r="F20">
            <v>147256</v>
          </cell>
          <cell r="G20">
            <v>149128</v>
          </cell>
          <cell r="H20">
            <v>13426</v>
          </cell>
          <cell r="I20">
            <v>11165</v>
          </cell>
          <cell r="J20">
            <v>10727</v>
          </cell>
          <cell r="K20">
            <v>11120</v>
          </cell>
          <cell r="L20">
            <v>14962</v>
          </cell>
          <cell r="M20">
            <v>12826</v>
          </cell>
          <cell r="N20">
            <v>12787</v>
          </cell>
          <cell r="O20">
            <v>12682</v>
          </cell>
          <cell r="P20">
            <v>75104</v>
          </cell>
          <cell r="Q20">
            <v>12427</v>
          </cell>
          <cell r="R20">
            <v>11998</v>
          </cell>
          <cell r="S20">
            <v>12015</v>
          </cell>
          <cell r="T20">
            <v>12541</v>
          </cell>
          <cell r="U20">
            <v>12518</v>
          </cell>
          <cell r="V20">
            <v>12525</v>
          </cell>
          <cell r="W20">
            <v>74024</v>
          </cell>
          <cell r="AA20" t="str">
            <v>급료및수당</v>
          </cell>
          <cell r="AB20">
            <v>38307</v>
          </cell>
          <cell r="AC20">
            <v>46728</v>
          </cell>
          <cell r="AD20">
            <v>49010</v>
          </cell>
          <cell r="AE20">
            <v>51578</v>
          </cell>
          <cell r="AF20">
            <v>51058</v>
          </cell>
          <cell r="AG20">
            <v>4330</v>
          </cell>
          <cell r="AH20">
            <v>2048</v>
          </cell>
          <cell r="AI20">
            <v>3728</v>
          </cell>
          <cell r="AJ20">
            <v>3672</v>
          </cell>
          <cell r="AK20">
            <v>4538</v>
          </cell>
          <cell r="AL20">
            <v>4228</v>
          </cell>
          <cell r="AM20">
            <v>4288</v>
          </cell>
          <cell r="AN20">
            <v>4236</v>
          </cell>
          <cell r="AO20">
            <v>24690</v>
          </cell>
          <cell r="AP20">
            <v>4085</v>
          </cell>
          <cell r="AQ20">
            <v>4388</v>
          </cell>
          <cell r="AR20">
            <v>4432</v>
          </cell>
          <cell r="AS20">
            <v>4451</v>
          </cell>
          <cell r="AT20">
            <v>4495</v>
          </cell>
          <cell r="AU20">
            <v>4517</v>
          </cell>
          <cell r="AV20">
            <v>26368</v>
          </cell>
          <cell r="AY20" t="str">
            <v>급료및수당</v>
          </cell>
          <cell r="AZ20">
            <v>6763</v>
          </cell>
          <cell r="BA20">
            <v>8111</v>
          </cell>
          <cell r="BB20">
            <v>8249</v>
          </cell>
          <cell r="BC20">
            <v>9102</v>
          </cell>
          <cell r="BD20">
            <v>9145</v>
          </cell>
          <cell r="BE20">
            <v>1034</v>
          </cell>
          <cell r="BF20">
            <v>896</v>
          </cell>
          <cell r="BG20">
            <v>674</v>
          </cell>
          <cell r="BH20">
            <v>665</v>
          </cell>
          <cell r="BI20">
            <v>782</v>
          </cell>
          <cell r="BJ20">
            <v>766</v>
          </cell>
          <cell r="BK20">
            <v>811</v>
          </cell>
          <cell r="BL20">
            <v>787</v>
          </cell>
          <cell r="BM20">
            <v>4485</v>
          </cell>
          <cell r="BN20">
            <v>800</v>
          </cell>
          <cell r="BO20">
            <v>772</v>
          </cell>
          <cell r="BP20">
            <v>772</v>
          </cell>
          <cell r="BQ20">
            <v>772</v>
          </cell>
          <cell r="BR20">
            <v>772</v>
          </cell>
          <cell r="BS20">
            <v>772</v>
          </cell>
          <cell r="BT20">
            <v>4660</v>
          </cell>
          <cell r="BY20" t="str">
            <v>급료및수당</v>
          </cell>
          <cell r="BZ20">
            <v>36714</v>
          </cell>
          <cell r="CA20">
            <v>42516</v>
          </cell>
          <cell r="CB20">
            <v>46254</v>
          </cell>
          <cell r="CC20">
            <v>44040</v>
          </cell>
          <cell r="CD20">
            <v>43718</v>
          </cell>
          <cell r="CE20">
            <v>1202</v>
          </cell>
          <cell r="CF20">
            <v>-2536</v>
          </cell>
          <cell r="CG20">
            <v>3129</v>
          </cell>
          <cell r="CH20">
            <v>3120</v>
          </cell>
          <cell r="CI20">
            <v>3762</v>
          </cell>
          <cell r="CJ20">
            <v>3555</v>
          </cell>
          <cell r="CK20">
            <v>3625</v>
          </cell>
          <cell r="CL20">
            <v>3631</v>
          </cell>
          <cell r="CM20">
            <v>20822</v>
          </cell>
          <cell r="CN20">
            <v>3568</v>
          </cell>
          <cell r="CO20">
            <v>3778</v>
          </cell>
          <cell r="CP20">
            <v>3867</v>
          </cell>
          <cell r="CQ20">
            <v>3883</v>
          </cell>
          <cell r="CR20">
            <v>3900</v>
          </cell>
          <cell r="CS20">
            <v>3900</v>
          </cell>
          <cell r="CT20">
            <v>22896</v>
          </cell>
          <cell r="CZ20" t="str">
            <v>급료및수당</v>
          </cell>
          <cell r="DA20">
            <v>186996</v>
          </cell>
          <cell r="DB20">
            <v>233057</v>
          </cell>
          <cell r="DC20">
            <v>241476</v>
          </cell>
          <cell r="DD20">
            <v>251976</v>
          </cell>
          <cell r="DE20">
            <v>253049</v>
          </cell>
          <cell r="DF20">
            <v>19992</v>
          </cell>
          <cell r="DG20">
            <v>11573</v>
          </cell>
          <cell r="DH20">
            <v>18258</v>
          </cell>
          <cell r="DI20">
            <v>18577</v>
          </cell>
          <cell r="DJ20">
            <v>24044</v>
          </cell>
          <cell r="DK20">
            <v>21375</v>
          </cell>
          <cell r="DL20">
            <v>21511</v>
          </cell>
          <cell r="DM20">
            <v>21336</v>
          </cell>
          <cell r="DN20">
            <v>125101</v>
          </cell>
          <cell r="DO20">
            <v>20880</v>
          </cell>
          <cell r="DP20">
            <v>20936</v>
          </cell>
          <cell r="DQ20">
            <v>21086</v>
          </cell>
          <cell r="DR20">
            <v>21647</v>
          </cell>
          <cell r="DS20">
            <v>21685</v>
          </cell>
          <cell r="DT20">
            <v>21714</v>
          </cell>
          <cell r="DU20">
            <v>127948</v>
          </cell>
        </row>
        <row r="21">
          <cell r="A21" t="str">
            <v>인</v>
          </cell>
          <cell r="B21" t="str">
            <v>상  여  금</v>
          </cell>
          <cell r="C21">
            <v>119043</v>
          </cell>
          <cell r="D21">
            <v>132951</v>
          </cell>
          <cell r="E21">
            <v>132030</v>
          </cell>
          <cell r="F21">
            <v>117797</v>
          </cell>
          <cell r="G21">
            <v>101789</v>
          </cell>
          <cell r="H21">
            <v>-31162</v>
          </cell>
          <cell r="I21">
            <v>-30241</v>
          </cell>
          <cell r="J21">
            <v>9841</v>
          </cell>
          <cell r="K21">
            <v>9962</v>
          </cell>
          <cell r="L21">
            <v>11773</v>
          </cell>
          <cell r="M21">
            <v>10838</v>
          </cell>
          <cell r="N21">
            <v>10912</v>
          </cell>
          <cell r="O21">
            <v>507</v>
          </cell>
          <cell r="P21">
            <v>53833</v>
          </cell>
          <cell r="Q21">
            <v>12103</v>
          </cell>
          <cell r="R21">
            <v>8988</v>
          </cell>
          <cell r="S21">
            <v>9088</v>
          </cell>
          <cell r="T21">
            <v>9222</v>
          </cell>
          <cell r="U21">
            <v>8999</v>
          </cell>
          <cell r="V21">
            <v>-444</v>
          </cell>
          <cell r="W21">
            <v>47956</v>
          </cell>
          <cell r="Z21" t="str">
            <v>인</v>
          </cell>
          <cell r="AA21" t="str">
            <v>상  여  금</v>
          </cell>
          <cell r="AB21">
            <v>42796</v>
          </cell>
          <cell r="AC21">
            <v>43566</v>
          </cell>
          <cell r="AD21">
            <v>43488</v>
          </cell>
          <cell r="AE21">
            <v>35894</v>
          </cell>
          <cell r="AF21">
            <v>36860</v>
          </cell>
          <cell r="AG21">
            <v>-6706</v>
          </cell>
          <cell r="AH21">
            <v>-6628</v>
          </cell>
          <cell r="AI21">
            <v>3352</v>
          </cell>
          <cell r="AJ21">
            <v>3410</v>
          </cell>
          <cell r="AK21">
            <v>3886</v>
          </cell>
          <cell r="AL21">
            <v>3545</v>
          </cell>
          <cell r="AM21">
            <v>3586</v>
          </cell>
          <cell r="AN21">
            <v>-776</v>
          </cell>
          <cell r="AO21">
            <v>17003</v>
          </cell>
          <cell r="AP21">
            <v>3902</v>
          </cell>
          <cell r="AQ21">
            <v>3191</v>
          </cell>
          <cell r="AR21">
            <v>3191</v>
          </cell>
          <cell r="AS21">
            <v>3191</v>
          </cell>
          <cell r="AT21">
            <v>3191</v>
          </cell>
          <cell r="AU21">
            <v>3191</v>
          </cell>
          <cell r="AV21">
            <v>19857</v>
          </cell>
          <cell r="AX21" t="str">
            <v>인</v>
          </cell>
          <cell r="AY21" t="str">
            <v>상  여  금</v>
          </cell>
          <cell r="AZ21">
            <v>8845</v>
          </cell>
          <cell r="BA21">
            <v>8431</v>
          </cell>
          <cell r="BB21">
            <v>8455</v>
          </cell>
          <cell r="BC21">
            <v>8697</v>
          </cell>
          <cell r="BD21">
            <v>8100</v>
          </cell>
          <cell r="BE21">
            <v>-331</v>
          </cell>
          <cell r="BF21">
            <v>-355</v>
          </cell>
          <cell r="BG21">
            <v>665</v>
          </cell>
          <cell r="BH21">
            <v>680</v>
          </cell>
          <cell r="BI21">
            <v>775</v>
          </cell>
          <cell r="BJ21">
            <v>726</v>
          </cell>
          <cell r="BK21">
            <v>761</v>
          </cell>
          <cell r="BL21">
            <v>21</v>
          </cell>
          <cell r="BM21">
            <v>3628</v>
          </cell>
          <cell r="BN21">
            <v>837</v>
          </cell>
          <cell r="BO21">
            <v>727</v>
          </cell>
          <cell r="BP21">
            <v>727</v>
          </cell>
          <cell r="BQ21">
            <v>727</v>
          </cell>
          <cell r="BR21">
            <v>727</v>
          </cell>
          <cell r="BS21">
            <v>727</v>
          </cell>
          <cell r="BT21">
            <v>4472</v>
          </cell>
          <cell r="BX21" t="str">
            <v>인</v>
          </cell>
          <cell r="BY21" t="str">
            <v>상  여  금</v>
          </cell>
          <cell r="BZ21">
            <v>43404</v>
          </cell>
          <cell r="CA21">
            <v>43368</v>
          </cell>
          <cell r="CB21">
            <v>41863</v>
          </cell>
          <cell r="CC21">
            <v>35429</v>
          </cell>
          <cell r="CD21">
            <v>35343</v>
          </cell>
          <cell r="CE21">
            <v>-8025</v>
          </cell>
          <cell r="CF21">
            <v>-6520</v>
          </cell>
          <cell r="CG21">
            <v>3047</v>
          </cell>
          <cell r="CH21">
            <v>3051</v>
          </cell>
          <cell r="CI21">
            <v>3480</v>
          </cell>
          <cell r="CJ21">
            <v>3189</v>
          </cell>
          <cell r="CK21">
            <v>3277</v>
          </cell>
          <cell r="CL21">
            <v>-508</v>
          </cell>
          <cell r="CM21">
            <v>15536</v>
          </cell>
          <cell r="CN21">
            <v>3592</v>
          </cell>
          <cell r="CO21">
            <v>3243</v>
          </cell>
          <cell r="CP21">
            <v>3243</v>
          </cell>
          <cell r="CQ21">
            <v>3243</v>
          </cell>
          <cell r="CR21">
            <v>3243</v>
          </cell>
          <cell r="CS21">
            <v>3243</v>
          </cell>
          <cell r="CT21">
            <v>19807</v>
          </cell>
          <cell r="CY21" t="str">
            <v>인</v>
          </cell>
          <cell r="CZ21" t="str">
            <v>상  여  금</v>
          </cell>
          <cell r="DA21">
            <v>214088</v>
          </cell>
          <cell r="DB21">
            <v>228316</v>
          </cell>
          <cell r="DC21">
            <v>225836</v>
          </cell>
          <cell r="DD21">
            <v>197817</v>
          </cell>
          <cell r="DE21">
            <v>182092</v>
          </cell>
          <cell r="DF21">
            <v>-46224</v>
          </cell>
          <cell r="DG21">
            <v>-43744</v>
          </cell>
          <cell r="DH21">
            <v>16905</v>
          </cell>
          <cell r="DI21">
            <v>17103</v>
          </cell>
          <cell r="DJ21">
            <v>19914</v>
          </cell>
          <cell r="DK21">
            <v>18298</v>
          </cell>
          <cell r="DL21">
            <v>18536</v>
          </cell>
          <cell r="DM21">
            <v>-756</v>
          </cell>
          <cell r="DN21">
            <v>90000</v>
          </cell>
          <cell r="DO21">
            <v>20434</v>
          </cell>
          <cell r="DP21">
            <v>16149</v>
          </cell>
          <cell r="DQ21">
            <v>16249</v>
          </cell>
          <cell r="DR21">
            <v>16383</v>
          </cell>
          <cell r="DS21">
            <v>16160</v>
          </cell>
          <cell r="DT21">
            <v>6717</v>
          </cell>
          <cell r="DU21">
            <v>92092</v>
          </cell>
        </row>
        <row r="22">
          <cell r="A22" t="str">
            <v>건</v>
          </cell>
          <cell r="B22" t="str">
            <v>퇴  충  금</v>
          </cell>
          <cell r="C22">
            <v>31970</v>
          </cell>
          <cell r="D22">
            <v>30654</v>
          </cell>
          <cell r="E22">
            <v>30593</v>
          </cell>
          <cell r="F22">
            <v>35095</v>
          </cell>
          <cell r="G22">
            <v>33232</v>
          </cell>
          <cell r="H22">
            <v>2578</v>
          </cell>
          <cell r="I22">
            <v>2639</v>
          </cell>
          <cell r="J22">
            <v>2418</v>
          </cell>
          <cell r="K22">
            <v>2453</v>
          </cell>
          <cell r="L22">
            <v>2498</v>
          </cell>
          <cell r="M22">
            <v>2531</v>
          </cell>
          <cell r="N22">
            <v>7139</v>
          </cell>
          <cell r="O22">
            <v>776</v>
          </cell>
          <cell r="P22">
            <v>17815</v>
          </cell>
          <cell r="Q22">
            <v>2531</v>
          </cell>
          <cell r="R22">
            <v>2590</v>
          </cell>
          <cell r="S22">
            <v>2558</v>
          </cell>
          <cell r="T22">
            <v>2582</v>
          </cell>
          <cell r="U22">
            <v>2580</v>
          </cell>
          <cell r="V22">
            <v>2576</v>
          </cell>
          <cell r="W22">
            <v>15417</v>
          </cell>
          <cell r="Z22" t="str">
            <v>건</v>
          </cell>
          <cell r="AA22" t="str">
            <v>퇴  충  금</v>
          </cell>
          <cell r="AB22">
            <v>13571</v>
          </cell>
          <cell r="AC22">
            <v>12491</v>
          </cell>
          <cell r="AD22">
            <v>12281</v>
          </cell>
          <cell r="AE22">
            <v>16239</v>
          </cell>
          <cell r="AF22">
            <v>13361</v>
          </cell>
          <cell r="AG22">
            <v>870</v>
          </cell>
          <cell r="AH22">
            <v>1080</v>
          </cell>
          <cell r="AI22">
            <v>856</v>
          </cell>
          <cell r="AJ22">
            <v>858</v>
          </cell>
          <cell r="AK22">
            <v>865</v>
          </cell>
          <cell r="AL22">
            <v>866</v>
          </cell>
          <cell r="AM22">
            <v>2239</v>
          </cell>
          <cell r="AN22">
            <v>-119</v>
          </cell>
          <cell r="AO22">
            <v>5565</v>
          </cell>
          <cell r="AP22">
            <v>866</v>
          </cell>
          <cell r="AQ22">
            <v>1386</v>
          </cell>
          <cell r="AR22">
            <v>1386</v>
          </cell>
          <cell r="AS22">
            <v>1386</v>
          </cell>
          <cell r="AT22">
            <v>1386</v>
          </cell>
          <cell r="AU22">
            <v>1386</v>
          </cell>
          <cell r="AV22">
            <v>7796</v>
          </cell>
          <cell r="AX22" t="str">
            <v>건</v>
          </cell>
          <cell r="AY22" t="str">
            <v>퇴  충  금</v>
          </cell>
          <cell r="AZ22">
            <v>3219</v>
          </cell>
          <cell r="BA22">
            <v>2372</v>
          </cell>
          <cell r="BB22">
            <v>2354</v>
          </cell>
          <cell r="BC22">
            <v>4370</v>
          </cell>
          <cell r="BD22">
            <v>3661</v>
          </cell>
          <cell r="BE22">
            <v>1289</v>
          </cell>
          <cell r="BF22">
            <v>1307</v>
          </cell>
          <cell r="BG22">
            <v>183</v>
          </cell>
          <cell r="BH22">
            <v>189</v>
          </cell>
          <cell r="BI22">
            <v>184</v>
          </cell>
          <cell r="BJ22">
            <v>200</v>
          </cell>
          <cell r="BK22">
            <v>575</v>
          </cell>
          <cell r="BL22">
            <v>-42</v>
          </cell>
          <cell r="BM22">
            <v>1289</v>
          </cell>
          <cell r="BN22">
            <v>202</v>
          </cell>
          <cell r="BO22">
            <v>434</v>
          </cell>
          <cell r="BP22">
            <v>434</v>
          </cell>
          <cell r="BQ22">
            <v>434</v>
          </cell>
          <cell r="BR22">
            <v>434</v>
          </cell>
          <cell r="BS22">
            <v>434</v>
          </cell>
          <cell r="BT22">
            <v>2372</v>
          </cell>
          <cell r="BX22" t="str">
            <v>건</v>
          </cell>
          <cell r="BY22" t="str">
            <v>퇴  충  금</v>
          </cell>
          <cell r="BZ22">
            <v>11221</v>
          </cell>
          <cell r="CA22">
            <v>10812</v>
          </cell>
          <cell r="CB22">
            <v>10144</v>
          </cell>
          <cell r="CC22">
            <v>12076</v>
          </cell>
          <cell r="CD22">
            <v>10121</v>
          </cell>
          <cell r="CE22">
            <v>-691</v>
          </cell>
          <cell r="CF22">
            <v>-23</v>
          </cell>
          <cell r="CG22">
            <v>856</v>
          </cell>
          <cell r="CH22">
            <v>861</v>
          </cell>
          <cell r="CI22">
            <v>873</v>
          </cell>
          <cell r="CJ22">
            <v>877</v>
          </cell>
          <cell r="CK22">
            <v>1703</v>
          </cell>
          <cell r="CL22">
            <v>-1060</v>
          </cell>
          <cell r="CM22">
            <v>4110</v>
          </cell>
          <cell r="CN22">
            <v>882</v>
          </cell>
          <cell r="CO22">
            <v>1022</v>
          </cell>
          <cell r="CP22">
            <v>1024</v>
          </cell>
          <cell r="CQ22">
            <v>1027</v>
          </cell>
          <cell r="CR22">
            <v>1028</v>
          </cell>
          <cell r="CS22">
            <v>1028</v>
          </cell>
          <cell r="CT22">
            <v>6011</v>
          </cell>
          <cell r="CY22" t="str">
            <v>건</v>
          </cell>
          <cell r="CZ22" t="str">
            <v>퇴  충  금</v>
          </cell>
          <cell r="DA22">
            <v>59981</v>
          </cell>
          <cell r="DB22">
            <v>56329</v>
          </cell>
          <cell r="DC22">
            <v>55372</v>
          </cell>
          <cell r="DD22">
            <v>67780</v>
          </cell>
          <cell r="DE22">
            <v>60375</v>
          </cell>
          <cell r="DF22">
            <v>4046</v>
          </cell>
          <cell r="DG22">
            <v>5003</v>
          </cell>
          <cell r="DH22">
            <v>4313</v>
          </cell>
          <cell r="DI22">
            <v>4361</v>
          </cell>
          <cell r="DJ22">
            <v>4420</v>
          </cell>
          <cell r="DK22">
            <v>4474</v>
          </cell>
          <cell r="DL22">
            <v>11656</v>
          </cell>
          <cell r="DM22">
            <v>-445</v>
          </cell>
          <cell r="DN22">
            <v>28779</v>
          </cell>
          <cell r="DO22">
            <v>4481</v>
          </cell>
          <cell r="DP22">
            <v>5432</v>
          </cell>
          <cell r="DQ22">
            <v>5402</v>
          </cell>
          <cell r="DR22">
            <v>5429</v>
          </cell>
          <cell r="DS22">
            <v>5428</v>
          </cell>
          <cell r="DT22">
            <v>5424</v>
          </cell>
          <cell r="DU22">
            <v>31596</v>
          </cell>
        </row>
        <row r="23">
          <cell r="A23" t="str">
            <v>비</v>
          </cell>
          <cell r="B23" t="str">
            <v>잡      급</v>
          </cell>
          <cell r="C23">
            <v>83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Z23" t="str">
            <v>비</v>
          </cell>
          <cell r="AA23" t="str">
            <v>잡      급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X23" t="str">
            <v>비</v>
          </cell>
          <cell r="AY23" t="str">
            <v>잡      급</v>
          </cell>
          <cell r="AZ23">
            <v>68</v>
          </cell>
          <cell r="BA23">
            <v>48</v>
          </cell>
          <cell r="BB23">
            <v>63</v>
          </cell>
          <cell r="BC23">
            <v>180</v>
          </cell>
          <cell r="BD23">
            <v>212</v>
          </cell>
          <cell r="BE23">
            <v>164</v>
          </cell>
          <cell r="BF23">
            <v>149</v>
          </cell>
          <cell r="BG23">
            <v>6</v>
          </cell>
          <cell r="BH23">
            <v>17</v>
          </cell>
          <cell r="BI23">
            <v>6</v>
          </cell>
          <cell r="BJ23">
            <v>10</v>
          </cell>
          <cell r="BK23">
            <v>71</v>
          </cell>
          <cell r="BL23">
            <v>12</v>
          </cell>
          <cell r="BM23">
            <v>122</v>
          </cell>
          <cell r="BN23">
            <v>40</v>
          </cell>
          <cell r="BO23">
            <v>10</v>
          </cell>
          <cell r="BP23">
            <v>10</v>
          </cell>
          <cell r="BQ23">
            <v>10</v>
          </cell>
          <cell r="BR23">
            <v>10</v>
          </cell>
          <cell r="BS23">
            <v>10</v>
          </cell>
          <cell r="BT23">
            <v>90</v>
          </cell>
          <cell r="BX23" t="str">
            <v>비</v>
          </cell>
          <cell r="BY23" t="str">
            <v>잡      급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Y23" t="str">
            <v>비</v>
          </cell>
          <cell r="CZ23" t="str">
            <v>잡      급</v>
          </cell>
          <cell r="DA23">
            <v>151</v>
          </cell>
          <cell r="DB23">
            <v>48</v>
          </cell>
          <cell r="DC23">
            <v>63</v>
          </cell>
          <cell r="DD23">
            <v>180</v>
          </cell>
          <cell r="DE23">
            <v>212</v>
          </cell>
          <cell r="DF23">
            <v>164</v>
          </cell>
          <cell r="DG23">
            <v>149</v>
          </cell>
          <cell r="DH23">
            <v>6</v>
          </cell>
          <cell r="DI23">
            <v>17</v>
          </cell>
          <cell r="DJ23">
            <v>6</v>
          </cell>
          <cell r="DK23">
            <v>10</v>
          </cell>
          <cell r="DL23">
            <v>71</v>
          </cell>
          <cell r="DM23">
            <v>12</v>
          </cell>
          <cell r="DN23">
            <v>122</v>
          </cell>
          <cell r="DO23">
            <v>40</v>
          </cell>
          <cell r="DP23">
            <v>10</v>
          </cell>
          <cell r="DQ23">
            <v>10</v>
          </cell>
          <cell r="DR23">
            <v>10</v>
          </cell>
          <cell r="DS23">
            <v>10</v>
          </cell>
          <cell r="DT23">
            <v>10</v>
          </cell>
          <cell r="DU23">
            <v>90</v>
          </cell>
        </row>
        <row r="24">
          <cell r="B24" t="str">
            <v>복리후생비</v>
          </cell>
          <cell r="C24">
            <v>53565</v>
          </cell>
          <cell r="D24">
            <v>61345</v>
          </cell>
          <cell r="E24">
            <v>63571</v>
          </cell>
          <cell r="F24">
            <v>62755</v>
          </cell>
          <cell r="G24">
            <v>64839</v>
          </cell>
          <cell r="H24">
            <v>3494</v>
          </cell>
          <cell r="I24">
            <v>1268</v>
          </cell>
          <cell r="J24">
            <v>4381</v>
          </cell>
          <cell r="K24">
            <v>4889</v>
          </cell>
          <cell r="L24">
            <v>5718</v>
          </cell>
          <cell r="M24">
            <v>6916</v>
          </cell>
          <cell r="N24">
            <v>6229</v>
          </cell>
          <cell r="O24">
            <v>5905</v>
          </cell>
          <cell r="P24">
            <v>34038</v>
          </cell>
          <cell r="Q24">
            <v>5648</v>
          </cell>
          <cell r="R24">
            <v>5077</v>
          </cell>
          <cell r="S24">
            <v>4858</v>
          </cell>
          <cell r="T24">
            <v>4979</v>
          </cell>
          <cell r="U24">
            <v>5207</v>
          </cell>
          <cell r="V24">
            <v>5032</v>
          </cell>
          <cell r="W24">
            <v>30801</v>
          </cell>
          <cell r="AA24" t="str">
            <v>복리후생비</v>
          </cell>
          <cell r="AB24">
            <v>16548</v>
          </cell>
          <cell r="AC24">
            <v>20167</v>
          </cell>
          <cell r="AD24">
            <v>20087</v>
          </cell>
          <cell r="AE24">
            <v>21070</v>
          </cell>
          <cell r="AF24">
            <v>21243</v>
          </cell>
          <cell r="AG24">
            <v>1076</v>
          </cell>
          <cell r="AH24">
            <v>1156</v>
          </cell>
          <cell r="AI24">
            <v>1198</v>
          </cell>
          <cell r="AJ24">
            <v>2289</v>
          </cell>
          <cell r="AK24">
            <v>2202</v>
          </cell>
          <cell r="AL24">
            <v>1584</v>
          </cell>
          <cell r="AM24">
            <v>1919</v>
          </cell>
          <cell r="AN24">
            <v>1548</v>
          </cell>
          <cell r="AO24">
            <v>10740</v>
          </cell>
          <cell r="AP24">
            <v>1717</v>
          </cell>
          <cell r="AQ24">
            <v>1475</v>
          </cell>
          <cell r="AR24">
            <v>1889</v>
          </cell>
          <cell r="AS24">
            <v>2017</v>
          </cell>
          <cell r="AT24">
            <v>1694</v>
          </cell>
          <cell r="AU24">
            <v>1711</v>
          </cell>
          <cell r="AV24">
            <v>10503</v>
          </cell>
          <cell r="AY24" t="str">
            <v>복리후생비</v>
          </cell>
          <cell r="AZ24">
            <v>2309</v>
          </cell>
          <cell r="BA24">
            <v>2397</v>
          </cell>
          <cell r="BB24">
            <v>2438</v>
          </cell>
          <cell r="BC24">
            <v>3584</v>
          </cell>
          <cell r="BD24">
            <v>3612</v>
          </cell>
          <cell r="BE24">
            <v>1215</v>
          </cell>
          <cell r="BF24">
            <v>1174</v>
          </cell>
          <cell r="BG24">
            <v>200</v>
          </cell>
          <cell r="BH24">
            <v>225</v>
          </cell>
          <cell r="BI24">
            <v>462</v>
          </cell>
          <cell r="BJ24">
            <v>317</v>
          </cell>
          <cell r="BK24">
            <v>329</v>
          </cell>
          <cell r="BL24">
            <v>273</v>
          </cell>
          <cell r="BM24">
            <v>1806</v>
          </cell>
          <cell r="BN24">
            <v>341</v>
          </cell>
          <cell r="BO24">
            <v>293</v>
          </cell>
          <cell r="BP24">
            <v>293</v>
          </cell>
          <cell r="BQ24">
            <v>293</v>
          </cell>
          <cell r="BR24">
            <v>293</v>
          </cell>
          <cell r="BS24">
            <v>293</v>
          </cell>
          <cell r="BT24">
            <v>1806</v>
          </cell>
          <cell r="BY24" t="str">
            <v>복리후생비</v>
          </cell>
          <cell r="BZ24">
            <v>16323</v>
          </cell>
          <cell r="CA24">
            <v>15678</v>
          </cell>
          <cell r="CB24">
            <v>16370</v>
          </cell>
          <cell r="CC24">
            <v>19201</v>
          </cell>
          <cell r="CD24">
            <v>19476</v>
          </cell>
          <cell r="CE24">
            <v>3798</v>
          </cell>
          <cell r="CF24">
            <v>3106</v>
          </cell>
          <cell r="CG24">
            <v>1286</v>
          </cell>
          <cell r="CH24">
            <v>1350</v>
          </cell>
          <cell r="CI24">
            <v>1861</v>
          </cell>
          <cell r="CJ24">
            <v>1532</v>
          </cell>
          <cell r="CK24">
            <v>1809</v>
          </cell>
          <cell r="CL24">
            <v>1606</v>
          </cell>
          <cell r="CM24">
            <v>9444</v>
          </cell>
          <cell r="CN24">
            <v>1640</v>
          </cell>
          <cell r="CO24">
            <v>1478</v>
          </cell>
          <cell r="CP24">
            <v>2109</v>
          </cell>
          <cell r="CQ24">
            <v>1571</v>
          </cell>
          <cell r="CR24">
            <v>1494</v>
          </cell>
          <cell r="CS24">
            <v>1740</v>
          </cell>
          <cell r="CT24">
            <v>10032</v>
          </cell>
          <cell r="CZ24" t="str">
            <v>복리후생비</v>
          </cell>
          <cell r="DA24">
            <v>88745</v>
          </cell>
          <cell r="DB24">
            <v>99587</v>
          </cell>
          <cell r="DC24">
            <v>102466</v>
          </cell>
          <cell r="DD24">
            <v>106610</v>
          </cell>
          <cell r="DE24">
            <v>109170</v>
          </cell>
          <cell r="DF24">
            <v>9583</v>
          </cell>
          <cell r="DG24">
            <v>6704</v>
          </cell>
          <cell r="DH24">
            <v>7065</v>
          </cell>
          <cell r="DI24">
            <v>8753</v>
          </cell>
          <cell r="DJ24">
            <v>10243</v>
          </cell>
          <cell r="DK24">
            <v>10349</v>
          </cell>
          <cell r="DL24">
            <v>10286</v>
          </cell>
          <cell r="DM24">
            <v>9332</v>
          </cell>
          <cell r="DN24">
            <v>56028</v>
          </cell>
          <cell r="DO24">
            <v>9346</v>
          </cell>
          <cell r="DP24">
            <v>8323</v>
          </cell>
          <cell r="DQ24">
            <v>9149</v>
          </cell>
          <cell r="DR24">
            <v>8860</v>
          </cell>
          <cell r="DS24">
            <v>8688</v>
          </cell>
          <cell r="DT24">
            <v>8776</v>
          </cell>
          <cell r="DU24">
            <v>53142</v>
          </cell>
        </row>
        <row r="25">
          <cell r="B25" t="str">
            <v>계</v>
          </cell>
          <cell r="C25">
            <v>309873</v>
          </cell>
          <cell r="D25">
            <v>360652</v>
          </cell>
          <cell r="E25">
            <v>364157</v>
          </cell>
          <cell r="F25">
            <v>362903</v>
          </cell>
          <cell r="G25">
            <v>348988</v>
          </cell>
          <cell r="H25">
            <v>-11664</v>
          </cell>
          <cell r="I25">
            <v>-15169</v>
          </cell>
          <cell r="J25">
            <v>27367</v>
          </cell>
          <cell r="K25">
            <v>28424</v>
          </cell>
          <cell r="L25">
            <v>34951</v>
          </cell>
          <cell r="M25">
            <v>33111</v>
          </cell>
          <cell r="N25">
            <v>37067</v>
          </cell>
          <cell r="O25">
            <v>19870</v>
          </cell>
          <cell r="P25">
            <v>180790</v>
          </cell>
          <cell r="Q25">
            <v>32709</v>
          </cell>
          <cell r="R25">
            <v>28653</v>
          </cell>
          <cell r="S25">
            <v>28519</v>
          </cell>
          <cell r="T25">
            <v>29324</v>
          </cell>
          <cell r="U25">
            <v>29304</v>
          </cell>
          <cell r="V25">
            <v>19689</v>
          </cell>
          <cell r="W25">
            <v>168198</v>
          </cell>
          <cell r="AA25" t="str">
            <v>계</v>
          </cell>
          <cell r="AB25">
            <v>111222</v>
          </cell>
          <cell r="AC25">
            <v>122952</v>
          </cell>
          <cell r="AD25">
            <v>124866</v>
          </cell>
          <cell r="AE25">
            <v>124781</v>
          </cell>
          <cell r="AF25">
            <v>122522</v>
          </cell>
          <cell r="AG25">
            <v>-430</v>
          </cell>
          <cell r="AH25">
            <v>-2344</v>
          </cell>
          <cell r="AI25">
            <v>9134</v>
          </cell>
          <cell r="AJ25">
            <v>10229</v>
          </cell>
          <cell r="AK25">
            <v>11491</v>
          </cell>
          <cell r="AL25">
            <v>10223</v>
          </cell>
          <cell r="AM25">
            <v>12032</v>
          </cell>
          <cell r="AN25">
            <v>4889</v>
          </cell>
          <cell r="AO25">
            <v>57998</v>
          </cell>
          <cell r="AP25">
            <v>10570</v>
          </cell>
          <cell r="AQ25">
            <v>10440</v>
          </cell>
          <cell r="AR25">
            <v>10898</v>
          </cell>
          <cell r="AS25">
            <v>11045</v>
          </cell>
          <cell r="AT25">
            <v>10766</v>
          </cell>
          <cell r="AU25">
            <v>10805</v>
          </cell>
          <cell r="AV25">
            <v>64524</v>
          </cell>
          <cell r="AY25" t="str">
            <v>계</v>
          </cell>
          <cell r="AZ25">
            <v>21204</v>
          </cell>
          <cell r="BA25">
            <v>21359</v>
          </cell>
          <cell r="BB25">
            <v>21559</v>
          </cell>
          <cell r="BC25">
            <v>25933</v>
          </cell>
          <cell r="BD25">
            <v>24730</v>
          </cell>
          <cell r="BE25">
            <v>3371</v>
          </cell>
          <cell r="BF25">
            <v>3171</v>
          </cell>
          <cell r="BG25">
            <v>1728</v>
          </cell>
          <cell r="BH25">
            <v>1776</v>
          </cell>
          <cell r="BI25">
            <v>2209</v>
          </cell>
          <cell r="BJ25">
            <v>2019</v>
          </cell>
          <cell r="BK25">
            <v>2547</v>
          </cell>
          <cell r="BL25">
            <v>1051</v>
          </cell>
          <cell r="BM25">
            <v>11330</v>
          </cell>
          <cell r="BN25">
            <v>2220</v>
          </cell>
          <cell r="BO25">
            <v>2236</v>
          </cell>
          <cell r="BP25">
            <v>2236</v>
          </cell>
          <cell r="BQ25">
            <v>2236</v>
          </cell>
          <cell r="BR25">
            <v>2236</v>
          </cell>
          <cell r="BS25">
            <v>2236</v>
          </cell>
          <cell r="BT25">
            <v>13400</v>
          </cell>
          <cell r="BY25" t="str">
            <v>계</v>
          </cell>
          <cell r="BZ25">
            <v>107662</v>
          </cell>
          <cell r="CA25">
            <v>112374</v>
          </cell>
          <cell r="CB25">
            <v>114631</v>
          </cell>
          <cell r="CC25">
            <v>110746</v>
          </cell>
          <cell r="CD25">
            <v>108658</v>
          </cell>
          <cell r="CE25">
            <v>-3716</v>
          </cell>
          <cell r="CF25">
            <v>-5973</v>
          </cell>
          <cell r="CG25">
            <v>8318</v>
          </cell>
          <cell r="CH25">
            <v>8382</v>
          </cell>
          <cell r="CI25">
            <v>9976</v>
          </cell>
          <cell r="CJ25">
            <v>9153</v>
          </cell>
          <cell r="CK25">
            <v>10414</v>
          </cell>
          <cell r="CL25">
            <v>3669</v>
          </cell>
          <cell r="CM25">
            <v>49912</v>
          </cell>
          <cell r="CN25">
            <v>9682</v>
          </cell>
          <cell r="CO25">
            <v>9521</v>
          </cell>
          <cell r="CP25">
            <v>10243</v>
          </cell>
          <cell r="CQ25">
            <v>9724</v>
          </cell>
          <cell r="CR25">
            <v>9665</v>
          </cell>
          <cell r="CS25">
            <v>9911</v>
          </cell>
          <cell r="CT25">
            <v>58746</v>
          </cell>
          <cell r="CZ25" t="str">
            <v>계</v>
          </cell>
          <cell r="DA25">
            <v>549961</v>
          </cell>
          <cell r="DB25">
            <v>617337</v>
          </cell>
          <cell r="DC25">
            <v>625213</v>
          </cell>
          <cell r="DD25">
            <v>624363</v>
          </cell>
          <cell r="DE25">
            <v>604898</v>
          </cell>
          <cell r="DF25">
            <v>-12439</v>
          </cell>
          <cell r="DG25">
            <v>-20315</v>
          </cell>
          <cell r="DH25">
            <v>46547</v>
          </cell>
          <cell r="DI25">
            <v>48811</v>
          </cell>
          <cell r="DJ25">
            <v>58627</v>
          </cell>
          <cell r="DK25">
            <v>54506</v>
          </cell>
          <cell r="DL25">
            <v>62060</v>
          </cell>
          <cell r="DM25">
            <v>29479</v>
          </cell>
          <cell r="DN25">
            <v>300030</v>
          </cell>
          <cell r="DO25">
            <v>55181</v>
          </cell>
          <cell r="DP25">
            <v>50850</v>
          </cell>
          <cell r="DQ25">
            <v>51896</v>
          </cell>
          <cell r="DR25">
            <v>52329</v>
          </cell>
          <cell r="DS25">
            <v>51971</v>
          </cell>
          <cell r="DT25">
            <v>42641</v>
          </cell>
          <cell r="DU25">
            <v>304868</v>
          </cell>
        </row>
        <row r="26">
          <cell r="B26" t="str">
            <v>일반상각비</v>
          </cell>
          <cell r="C26">
            <v>1032323</v>
          </cell>
          <cell r="D26">
            <v>1681297</v>
          </cell>
          <cell r="E26">
            <v>1586886</v>
          </cell>
          <cell r="F26">
            <v>1521752</v>
          </cell>
          <cell r="G26">
            <v>1484270</v>
          </cell>
          <cell r="H26">
            <v>-197027</v>
          </cell>
          <cell r="I26">
            <v>-102616</v>
          </cell>
          <cell r="J26">
            <v>110193</v>
          </cell>
          <cell r="K26">
            <v>120376</v>
          </cell>
          <cell r="L26">
            <v>138959</v>
          </cell>
          <cell r="M26">
            <v>138292</v>
          </cell>
          <cell r="N26">
            <v>156823</v>
          </cell>
          <cell r="O26">
            <v>84962</v>
          </cell>
          <cell r="P26">
            <v>749605</v>
          </cell>
          <cell r="Q26">
            <v>122444</v>
          </cell>
          <cell r="R26">
            <v>122444</v>
          </cell>
          <cell r="S26">
            <v>122444</v>
          </cell>
          <cell r="T26">
            <v>122444</v>
          </cell>
          <cell r="U26">
            <v>122444</v>
          </cell>
          <cell r="V26">
            <v>122445</v>
          </cell>
          <cell r="W26">
            <v>734665</v>
          </cell>
          <cell r="AA26" t="str">
            <v>일반상각비</v>
          </cell>
          <cell r="AB26">
            <v>159667</v>
          </cell>
          <cell r="AC26">
            <v>334757</v>
          </cell>
          <cell r="AD26">
            <v>331248</v>
          </cell>
          <cell r="AE26">
            <v>287054</v>
          </cell>
          <cell r="AF26">
            <v>303367</v>
          </cell>
          <cell r="AG26">
            <v>-31390</v>
          </cell>
          <cell r="AH26">
            <v>-27881</v>
          </cell>
          <cell r="AI26">
            <v>26998</v>
          </cell>
          <cell r="AJ26">
            <v>24098</v>
          </cell>
          <cell r="AK26">
            <v>27047</v>
          </cell>
          <cell r="AL26">
            <v>24911</v>
          </cell>
          <cell r="AM26">
            <v>17735</v>
          </cell>
          <cell r="AN26">
            <v>16378</v>
          </cell>
          <cell r="AO26">
            <v>137167</v>
          </cell>
          <cell r="AP26">
            <v>27700</v>
          </cell>
          <cell r="AQ26">
            <v>27700</v>
          </cell>
          <cell r="AR26">
            <v>27700</v>
          </cell>
          <cell r="AS26">
            <v>27700</v>
          </cell>
          <cell r="AT26">
            <v>27700</v>
          </cell>
          <cell r="AU26">
            <v>27700</v>
          </cell>
          <cell r="AV26">
            <v>166200</v>
          </cell>
          <cell r="AY26" t="str">
            <v>일반상각비</v>
          </cell>
          <cell r="AZ26">
            <v>4340</v>
          </cell>
          <cell r="BA26">
            <v>6398</v>
          </cell>
          <cell r="BB26">
            <v>5985</v>
          </cell>
          <cell r="BC26">
            <v>4804</v>
          </cell>
          <cell r="BD26">
            <v>5490</v>
          </cell>
          <cell r="BE26">
            <v>-908</v>
          </cell>
          <cell r="BF26">
            <v>-495</v>
          </cell>
          <cell r="BG26">
            <v>204</v>
          </cell>
          <cell r="BH26">
            <v>416</v>
          </cell>
          <cell r="BI26">
            <v>441</v>
          </cell>
          <cell r="BJ26">
            <v>441</v>
          </cell>
          <cell r="BK26">
            <v>468</v>
          </cell>
          <cell r="BL26">
            <v>1084</v>
          </cell>
          <cell r="BM26">
            <v>3054</v>
          </cell>
          <cell r="BN26">
            <v>398</v>
          </cell>
          <cell r="BO26">
            <v>408</v>
          </cell>
          <cell r="BP26">
            <v>408</v>
          </cell>
          <cell r="BQ26">
            <v>408</v>
          </cell>
          <cell r="BR26">
            <v>408</v>
          </cell>
          <cell r="BS26">
            <v>406</v>
          </cell>
          <cell r="BT26">
            <v>2436</v>
          </cell>
          <cell r="BY26" t="str">
            <v>일반상각비</v>
          </cell>
          <cell r="BZ26">
            <v>58066</v>
          </cell>
          <cell r="CA26">
            <v>112070</v>
          </cell>
          <cell r="CB26">
            <v>91756</v>
          </cell>
          <cell r="CC26">
            <v>92613</v>
          </cell>
          <cell r="CD26">
            <v>89054</v>
          </cell>
          <cell r="CE26">
            <v>-23016</v>
          </cell>
          <cell r="CF26">
            <v>-2702</v>
          </cell>
          <cell r="CG26">
            <v>8286</v>
          </cell>
          <cell r="CH26">
            <v>7670</v>
          </cell>
          <cell r="CI26">
            <v>8152</v>
          </cell>
          <cell r="CJ26">
            <v>5618</v>
          </cell>
          <cell r="CK26">
            <v>6709</v>
          </cell>
          <cell r="CL26">
            <v>1391</v>
          </cell>
          <cell r="CM26">
            <v>37826</v>
          </cell>
          <cell r="CN26">
            <v>8566</v>
          </cell>
          <cell r="CO26">
            <v>8540</v>
          </cell>
          <cell r="CP26">
            <v>8537</v>
          </cell>
          <cell r="CQ26">
            <v>8537</v>
          </cell>
          <cell r="CR26">
            <v>8537</v>
          </cell>
          <cell r="CS26">
            <v>8511</v>
          </cell>
          <cell r="CT26">
            <v>51228</v>
          </cell>
          <cell r="CZ26" t="str">
            <v>일반상각비</v>
          </cell>
          <cell r="DA26">
            <v>1254396</v>
          </cell>
          <cell r="DB26">
            <v>2134522</v>
          </cell>
          <cell r="DC26">
            <v>2015875</v>
          </cell>
          <cell r="DD26">
            <v>1906223</v>
          </cell>
          <cell r="DE26">
            <v>1882181</v>
          </cell>
          <cell r="DF26">
            <v>-252341</v>
          </cell>
          <cell r="DG26">
            <v>-133694</v>
          </cell>
          <cell r="DH26">
            <v>145681</v>
          </cell>
          <cell r="DI26">
            <v>152560</v>
          </cell>
          <cell r="DJ26">
            <v>174599</v>
          </cell>
          <cell r="DK26">
            <v>169262</v>
          </cell>
          <cell r="DL26">
            <v>181735</v>
          </cell>
          <cell r="DM26">
            <v>103815</v>
          </cell>
          <cell r="DN26">
            <v>927652</v>
          </cell>
          <cell r="DO26">
            <v>159108</v>
          </cell>
          <cell r="DP26">
            <v>159092</v>
          </cell>
          <cell r="DQ26">
            <v>159089</v>
          </cell>
          <cell r="DR26">
            <v>159089</v>
          </cell>
          <cell r="DS26">
            <v>159089</v>
          </cell>
          <cell r="DT26">
            <v>159062</v>
          </cell>
          <cell r="DU26">
            <v>954529</v>
          </cell>
        </row>
        <row r="27">
          <cell r="B27" t="str">
            <v>특별상각비</v>
          </cell>
          <cell r="C27">
            <v>98876</v>
          </cell>
          <cell r="D27">
            <v>73214</v>
          </cell>
          <cell r="E27">
            <v>73178</v>
          </cell>
          <cell r="F27">
            <v>40910</v>
          </cell>
          <cell r="G27">
            <v>52216</v>
          </cell>
          <cell r="H27">
            <v>-20998</v>
          </cell>
          <cell r="I27">
            <v>-20962</v>
          </cell>
          <cell r="J27">
            <v>6085</v>
          </cell>
          <cell r="K27">
            <v>6081</v>
          </cell>
          <cell r="L27">
            <v>6081</v>
          </cell>
          <cell r="M27">
            <v>6079</v>
          </cell>
          <cell r="N27">
            <v>2955</v>
          </cell>
          <cell r="O27">
            <v>13253</v>
          </cell>
          <cell r="P27">
            <v>40534</v>
          </cell>
          <cell r="Q27">
            <v>1947</v>
          </cell>
          <cell r="R27">
            <v>1947</v>
          </cell>
          <cell r="S27">
            <v>1947</v>
          </cell>
          <cell r="T27">
            <v>1947</v>
          </cell>
          <cell r="U27">
            <v>1947</v>
          </cell>
          <cell r="V27">
            <v>1947</v>
          </cell>
          <cell r="W27">
            <v>11682</v>
          </cell>
          <cell r="AA27" t="str">
            <v>특별상각비</v>
          </cell>
          <cell r="AB27">
            <v>25588</v>
          </cell>
          <cell r="AC27">
            <v>15981</v>
          </cell>
          <cell r="AD27">
            <v>14504</v>
          </cell>
          <cell r="AE27">
            <v>3346</v>
          </cell>
          <cell r="AF27">
            <v>3346</v>
          </cell>
          <cell r="AG27">
            <v>-12635</v>
          </cell>
          <cell r="AH27">
            <v>-11158</v>
          </cell>
          <cell r="AI27">
            <v>0</v>
          </cell>
          <cell r="AJ27">
            <v>1187</v>
          </cell>
          <cell r="AK27">
            <v>0</v>
          </cell>
          <cell r="AL27">
            <v>1416</v>
          </cell>
          <cell r="AM27">
            <v>743</v>
          </cell>
          <cell r="AN27">
            <v>0</v>
          </cell>
          <cell r="AO27">
            <v>3346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Y27" t="str">
            <v>특별상각비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Y27" t="str">
            <v>특별상각비</v>
          </cell>
          <cell r="BZ27">
            <v>10494</v>
          </cell>
          <cell r="CA27">
            <v>2844</v>
          </cell>
          <cell r="CB27">
            <v>2893</v>
          </cell>
          <cell r="CC27">
            <v>1381</v>
          </cell>
          <cell r="CD27">
            <v>1381</v>
          </cell>
          <cell r="CE27">
            <v>-1463</v>
          </cell>
          <cell r="CF27">
            <v>-1512</v>
          </cell>
          <cell r="CG27">
            <v>237</v>
          </cell>
          <cell r="CH27">
            <v>286</v>
          </cell>
          <cell r="CI27">
            <v>286</v>
          </cell>
          <cell r="CJ27">
            <v>286</v>
          </cell>
          <cell r="CK27">
            <v>286</v>
          </cell>
          <cell r="CL27">
            <v>0</v>
          </cell>
          <cell r="CM27">
            <v>1381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Z27" t="str">
            <v>특별상각비</v>
          </cell>
          <cell r="DA27">
            <v>134958</v>
          </cell>
          <cell r="DB27">
            <v>92039</v>
          </cell>
          <cell r="DC27">
            <v>90575</v>
          </cell>
          <cell r="DD27">
            <v>45637</v>
          </cell>
          <cell r="DE27">
            <v>56943</v>
          </cell>
          <cell r="DF27">
            <v>-35096</v>
          </cell>
          <cell r="DG27">
            <v>-33632</v>
          </cell>
          <cell r="DH27">
            <v>6322</v>
          </cell>
          <cell r="DI27">
            <v>7554</v>
          </cell>
          <cell r="DJ27">
            <v>6367</v>
          </cell>
          <cell r="DK27">
            <v>7781</v>
          </cell>
          <cell r="DL27">
            <v>3984</v>
          </cell>
          <cell r="DM27">
            <v>13253</v>
          </cell>
          <cell r="DN27">
            <v>45261</v>
          </cell>
          <cell r="DO27">
            <v>1947</v>
          </cell>
          <cell r="DP27">
            <v>1947</v>
          </cell>
          <cell r="DQ27">
            <v>1947</v>
          </cell>
          <cell r="DR27">
            <v>1947</v>
          </cell>
          <cell r="DS27">
            <v>1947</v>
          </cell>
          <cell r="DT27">
            <v>1947</v>
          </cell>
          <cell r="DU27">
            <v>11682</v>
          </cell>
        </row>
        <row r="28">
          <cell r="B28" t="str">
            <v>계</v>
          </cell>
          <cell r="C28">
            <v>1131199</v>
          </cell>
          <cell r="D28">
            <v>1754511</v>
          </cell>
          <cell r="E28">
            <v>1660064</v>
          </cell>
          <cell r="F28">
            <v>1562662</v>
          </cell>
          <cell r="G28">
            <v>1536486</v>
          </cell>
          <cell r="H28">
            <v>-218025</v>
          </cell>
          <cell r="I28">
            <v>-123578</v>
          </cell>
          <cell r="J28">
            <v>116278</v>
          </cell>
          <cell r="K28">
            <v>126457</v>
          </cell>
          <cell r="L28">
            <v>145040</v>
          </cell>
          <cell r="M28">
            <v>144371</v>
          </cell>
          <cell r="N28">
            <v>159778</v>
          </cell>
          <cell r="O28">
            <v>98215</v>
          </cell>
          <cell r="P28">
            <v>790139</v>
          </cell>
          <cell r="Q28">
            <v>124391</v>
          </cell>
          <cell r="R28">
            <v>124391</v>
          </cell>
          <cell r="S28">
            <v>124391</v>
          </cell>
          <cell r="T28">
            <v>124391</v>
          </cell>
          <cell r="U28">
            <v>124391</v>
          </cell>
          <cell r="V28">
            <v>124392</v>
          </cell>
          <cell r="W28">
            <v>746347</v>
          </cell>
          <cell r="AA28" t="str">
            <v>계</v>
          </cell>
          <cell r="AB28">
            <v>185255</v>
          </cell>
          <cell r="AC28">
            <v>350738</v>
          </cell>
          <cell r="AD28">
            <v>345752</v>
          </cell>
          <cell r="AE28">
            <v>290400</v>
          </cell>
          <cell r="AF28">
            <v>306713</v>
          </cell>
          <cell r="AG28">
            <v>-44025</v>
          </cell>
          <cell r="AH28">
            <v>-39039</v>
          </cell>
          <cell r="AI28">
            <v>26998</v>
          </cell>
          <cell r="AJ28">
            <v>25285</v>
          </cell>
          <cell r="AK28">
            <v>27047</v>
          </cell>
          <cell r="AL28">
            <v>26327</v>
          </cell>
          <cell r="AM28">
            <v>18478</v>
          </cell>
          <cell r="AN28">
            <v>16378</v>
          </cell>
          <cell r="AO28">
            <v>140513</v>
          </cell>
          <cell r="AP28">
            <v>27700</v>
          </cell>
          <cell r="AQ28">
            <v>27700</v>
          </cell>
          <cell r="AR28">
            <v>27700</v>
          </cell>
          <cell r="AS28">
            <v>27700</v>
          </cell>
          <cell r="AT28">
            <v>27700</v>
          </cell>
          <cell r="AU28">
            <v>27700</v>
          </cell>
          <cell r="AV28">
            <v>166200</v>
          </cell>
          <cell r="AY28" t="str">
            <v>계</v>
          </cell>
          <cell r="AZ28">
            <v>4340</v>
          </cell>
          <cell r="BA28">
            <v>6398</v>
          </cell>
          <cell r="BB28">
            <v>5985</v>
          </cell>
          <cell r="BC28">
            <v>4804</v>
          </cell>
          <cell r="BD28">
            <v>5490</v>
          </cell>
          <cell r="BE28">
            <v>-908</v>
          </cell>
          <cell r="BF28">
            <v>-495</v>
          </cell>
          <cell r="BG28">
            <v>204</v>
          </cell>
          <cell r="BH28">
            <v>416</v>
          </cell>
          <cell r="BI28">
            <v>441</v>
          </cell>
          <cell r="BJ28">
            <v>441</v>
          </cell>
          <cell r="BK28">
            <v>468</v>
          </cell>
          <cell r="BL28">
            <v>1084</v>
          </cell>
          <cell r="BM28">
            <v>3054</v>
          </cell>
          <cell r="BN28">
            <v>398</v>
          </cell>
          <cell r="BO28">
            <v>408</v>
          </cell>
          <cell r="BP28">
            <v>408</v>
          </cell>
          <cell r="BQ28">
            <v>408</v>
          </cell>
          <cell r="BR28">
            <v>408</v>
          </cell>
          <cell r="BS28">
            <v>406</v>
          </cell>
          <cell r="BT28">
            <v>2436</v>
          </cell>
          <cell r="BY28" t="str">
            <v>계</v>
          </cell>
          <cell r="BZ28">
            <v>68560</v>
          </cell>
          <cell r="CA28">
            <v>114914</v>
          </cell>
          <cell r="CB28">
            <v>94649</v>
          </cell>
          <cell r="CC28">
            <v>93994</v>
          </cell>
          <cell r="CD28">
            <v>90435</v>
          </cell>
          <cell r="CE28">
            <v>-24479</v>
          </cell>
          <cell r="CF28">
            <v>-4214</v>
          </cell>
          <cell r="CG28">
            <v>8523</v>
          </cell>
          <cell r="CH28">
            <v>7956</v>
          </cell>
          <cell r="CI28">
            <v>8438</v>
          </cell>
          <cell r="CJ28">
            <v>5904</v>
          </cell>
          <cell r="CK28">
            <v>6995</v>
          </cell>
          <cell r="CL28">
            <v>1391</v>
          </cell>
          <cell r="CM28">
            <v>39207</v>
          </cell>
          <cell r="CN28">
            <v>8566</v>
          </cell>
          <cell r="CO28">
            <v>8540</v>
          </cell>
          <cell r="CP28">
            <v>8537</v>
          </cell>
          <cell r="CQ28">
            <v>8537</v>
          </cell>
          <cell r="CR28">
            <v>8537</v>
          </cell>
          <cell r="CS28">
            <v>8511</v>
          </cell>
          <cell r="CT28">
            <v>51228</v>
          </cell>
          <cell r="CZ28" t="str">
            <v>계</v>
          </cell>
          <cell r="DA28">
            <v>1389354</v>
          </cell>
          <cell r="DB28">
            <v>2226561</v>
          </cell>
          <cell r="DC28">
            <v>2106450</v>
          </cell>
          <cell r="DD28">
            <v>1951860</v>
          </cell>
          <cell r="DE28">
            <v>1939124</v>
          </cell>
          <cell r="DF28">
            <v>-287437</v>
          </cell>
          <cell r="DG28">
            <v>-167326</v>
          </cell>
          <cell r="DH28">
            <v>152003</v>
          </cell>
          <cell r="DI28">
            <v>160114</v>
          </cell>
          <cell r="DJ28">
            <v>180966</v>
          </cell>
          <cell r="DK28">
            <v>177043</v>
          </cell>
          <cell r="DL28">
            <v>185719</v>
          </cell>
          <cell r="DM28">
            <v>117068</v>
          </cell>
          <cell r="DN28">
            <v>972913</v>
          </cell>
          <cell r="DO28">
            <v>161055</v>
          </cell>
          <cell r="DP28">
            <v>161039</v>
          </cell>
          <cell r="DQ28">
            <v>161036</v>
          </cell>
          <cell r="DR28">
            <v>161036</v>
          </cell>
          <cell r="DS28">
            <v>161036</v>
          </cell>
          <cell r="DT28">
            <v>161009</v>
          </cell>
          <cell r="DU28">
            <v>966211</v>
          </cell>
        </row>
        <row r="29">
          <cell r="B29" t="str">
            <v>수  선  비</v>
          </cell>
          <cell r="C29">
            <v>42624</v>
          </cell>
          <cell r="D29">
            <v>48914</v>
          </cell>
          <cell r="E29">
            <v>40787.65</v>
          </cell>
          <cell r="F29">
            <v>43350</v>
          </cell>
          <cell r="G29">
            <v>46657.4</v>
          </cell>
          <cell r="H29">
            <v>-2256.6000000000099</v>
          </cell>
          <cell r="I29">
            <v>5869.74999999999</v>
          </cell>
          <cell r="J29">
            <v>2765</v>
          </cell>
          <cell r="K29">
            <v>3505</v>
          </cell>
          <cell r="L29">
            <v>3424</v>
          </cell>
          <cell r="M29">
            <v>5515</v>
          </cell>
          <cell r="N29">
            <v>4426</v>
          </cell>
          <cell r="O29">
            <v>5435</v>
          </cell>
          <cell r="P29">
            <v>25070</v>
          </cell>
          <cell r="Q29">
            <v>4159</v>
          </cell>
          <cell r="R29">
            <v>3553</v>
          </cell>
          <cell r="S29">
            <v>3935.5</v>
          </cell>
          <cell r="T29">
            <v>3487.55</v>
          </cell>
          <cell r="U29">
            <v>3349</v>
          </cell>
          <cell r="V29">
            <v>3103.35</v>
          </cell>
          <cell r="W29">
            <v>21587.4</v>
          </cell>
          <cell r="AA29" t="str">
            <v>수  선  비</v>
          </cell>
          <cell r="AB29">
            <v>7405</v>
          </cell>
          <cell r="AC29">
            <v>8753</v>
          </cell>
          <cell r="AD29">
            <v>8675</v>
          </cell>
          <cell r="AE29">
            <v>7452</v>
          </cell>
          <cell r="AF29">
            <v>6731</v>
          </cell>
          <cell r="AG29">
            <v>-2022</v>
          </cell>
          <cell r="AH29">
            <v>-1944</v>
          </cell>
          <cell r="AI29">
            <v>269</v>
          </cell>
          <cell r="AJ29">
            <v>1440</v>
          </cell>
          <cell r="AK29">
            <v>462</v>
          </cell>
          <cell r="AL29">
            <v>257</v>
          </cell>
          <cell r="AM29">
            <v>830</v>
          </cell>
          <cell r="AN29">
            <v>341</v>
          </cell>
          <cell r="AO29">
            <v>3599</v>
          </cell>
          <cell r="AP29">
            <v>290</v>
          </cell>
          <cell r="AQ29">
            <v>557</v>
          </cell>
          <cell r="AR29">
            <v>608</v>
          </cell>
          <cell r="AS29">
            <v>732</v>
          </cell>
          <cell r="AT29">
            <v>464</v>
          </cell>
          <cell r="AU29">
            <v>481</v>
          </cell>
          <cell r="AV29">
            <v>3132</v>
          </cell>
          <cell r="AY29" t="str">
            <v>수  선  비</v>
          </cell>
          <cell r="AZ29">
            <v>90</v>
          </cell>
          <cell r="BA29">
            <v>325</v>
          </cell>
          <cell r="BB29">
            <v>250.36</v>
          </cell>
          <cell r="BC29">
            <v>218.36</v>
          </cell>
          <cell r="BD29">
            <v>182</v>
          </cell>
          <cell r="BE29">
            <v>-143</v>
          </cell>
          <cell r="BF29">
            <v>-68.36</v>
          </cell>
          <cell r="BG29">
            <v>4</v>
          </cell>
          <cell r="BH29">
            <v>0</v>
          </cell>
          <cell r="BI29">
            <v>2</v>
          </cell>
          <cell r="BJ29">
            <v>13</v>
          </cell>
          <cell r="BK29">
            <v>55</v>
          </cell>
          <cell r="BL29">
            <v>1</v>
          </cell>
          <cell r="BM29">
            <v>75</v>
          </cell>
          <cell r="BN29">
            <v>3</v>
          </cell>
          <cell r="BO29">
            <v>20</v>
          </cell>
          <cell r="BP29">
            <v>20</v>
          </cell>
          <cell r="BQ29">
            <v>22</v>
          </cell>
          <cell r="BR29">
            <v>22</v>
          </cell>
          <cell r="BS29">
            <v>20</v>
          </cell>
          <cell r="BT29">
            <v>107</v>
          </cell>
          <cell r="BY29" t="str">
            <v>수  선  비</v>
          </cell>
          <cell r="BZ29">
            <v>7574</v>
          </cell>
          <cell r="CA29">
            <v>9621</v>
          </cell>
          <cell r="CB29">
            <v>8990</v>
          </cell>
          <cell r="CC29">
            <v>6764</v>
          </cell>
          <cell r="CD29">
            <v>6851</v>
          </cell>
          <cell r="CE29">
            <v>-2770</v>
          </cell>
          <cell r="CF29">
            <v>-2139</v>
          </cell>
          <cell r="CG29">
            <v>460</v>
          </cell>
          <cell r="CH29">
            <v>340</v>
          </cell>
          <cell r="CI29">
            <v>551</v>
          </cell>
          <cell r="CJ29">
            <v>521</v>
          </cell>
          <cell r="CK29">
            <v>1103</v>
          </cell>
          <cell r="CL29">
            <v>769</v>
          </cell>
          <cell r="CM29">
            <v>3744</v>
          </cell>
          <cell r="CN29">
            <v>794</v>
          </cell>
          <cell r="CO29">
            <v>497</v>
          </cell>
          <cell r="CP29">
            <v>537</v>
          </cell>
          <cell r="CQ29">
            <v>427</v>
          </cell>
          <cell r="CR29">
            <v>441</v>
          </cell>
          <cell r="CS29">
            <v>411</v>
          </cell>
          <cell r="CT29">
            <v>3107</v>
          </cell>
          <cell r="CZ29" t="str">
            <v>수  선  비</v>
          </cell>
          <cell r="DA29">
            <v>57693</v>
          </cell>
          <cell r="DB29">
            <v>67613</v>
          </cell>
          <cell r="DC29">
            <v>58703.01</v>
          </cell>
          <cell r="DD29">
            <v>57784.36</v>
          </cell>
          <cell r="DE29">
            <v>60421.4</v>
          </cell>
          <cell r="DF29">
            <v>-7191.6000000000104</v>
          </cell>
          <cell r="DG29">
            <v>1718.3899999999901</v>
          </cell>
          <cell r="DH29">
            <v>3498</v>
          </cell>
          <cell r="DI29">
            <v>5285</v>
          </cell>
          <cell r="DJ29">
            <v>4439</v>
          </cell>
          <cell r="DK29">
            <v>6306</v>
          </cell>
          <cell r="DL29">
            <v>6414</v>
          </cell>
          <cell r="DM29">
            <v>6546</v>
          </cell>
          <cell r="DN29">
            <v>32488</v>
          </cell>
          <cell r="DO29">
            <v>5246</v>
          </cell>
          <cell r="DP29">
            <v>4627</v>
          </cell>
          <cell r="DQ29">
            <v>5100.5</v>
          </cell>
          <cell r="DR29">
            <v>4668.55</v>
          </cell>
          <cell r="DS29">
            <v>4276</v>
          </cell>
          <cell r="DT29">
            <v>4015.35</v>
          </cell>
          <cell r="DU29">
            <v>27933.4</v>
          </cell>
        </row>
        <row r="30">
          <cell r="B30" t="str">
            <v>기  료  비</v>
          </cell>
          <cell r="C30">
            <v>188537</v>
          </cell>
          <cell r="D30">
            <v>259944</v>
          </cell>
          <cell r="E30">
            <v>226253</v>
          </cell>
          <cell r="F30">
            <v>222772</v>
          </cell>
          <cell r="G30">
            <v>235204</v>
          </cell>
          <cell r="H30">
            <v>-24740</v>
          </cell>
          <cell r="I30">
            <v>8951</v>
          </cell>
          <cell r="J30">
            <v>16058</v>
          </cell>
          <cell r="K30">
            <v>22072</v>
          </cell>
          <cell r="L30">
            <v>22415</v>
          </cell>
          <cell r="M30">
            <v>22451</v>
          </cell>
          <cell r="N30">
            <v>19811</v>
          </cell>
          <cell r="O30">
            <v>26504</v>
          </cell>
          <cell r="P30">
            <v>129311</v>
          </cell>
          <cell r="Q30">
            <v>21493</v>
          </cell>
          <cell r="R30">
            <v>17236</v>
          </cell>
          <cell r="S30">
            <v>16361</v>
          </cell>
          <cell r="T30">
            <v>17171</v>
          </cell>
          <cell r="U30">
            <v>16796</v>
          </cell>
          <cell r="V30">
            <v>16836</v>
          </cell>
          <cell r="W30">
            <v>105893</v>
          </cell>
          <cell r="AA30" t="str">
            <v>기  료  비</v>
          </cell>
          <cell r="AB30">
            <v>40704</v>
          </cell>
          <cell r="AC30">
            <v>53693</v>
          </cell>
          <cell r="AD30">
            <v>43949</v>
          </cell>
          <cell r="AE30">
            <v>48003</v>
          </cell>
          <cell r="AF30">
            <v>45789</v>
          </cell>
          <cell r="AG30">
            <v>-7904</v>
          </cell>
          <cell r="AH30">
            <v>1840</v>
          </cell>
          <cell r="AI30">
            <v>3950</v>
          </cell>
          <cell r="AJ30">
            <v>5943</v>
          </cell>
          <cell r="AK30">
            <v>2473</v>
          </cell>
          <cell r="AL30">
            <v>3256</v>
          </cell>
          <cell r="AM30">
            <v>4407</v>
          </cell>
          <cell r="AN30">
            <v>3218</v>
          </cell>
          <cell r="AO30">
            <v>23247</v>
          </cell>
          <cell r="AP30">
            <v>3106</v>
          </cell>
          <cell r="AQ30">
            <v>3875</v>
          </cell>
          <cell r="AR30">
            <v>3937</v>
          </cell>
          <cell r="AS30">
            <v>4025</v>
          </cell>
          <cell r="AT30">
            <v>3945</v>
          </cell>
          <cell r="AU30">
            <v>3654</v>
          </cell>
          <cell r="AV30">
            <v>22542</v>
          </cell>
          <cell r="AY30" t="str">
            <v>기  료  비</v>
          </cell>
          <cell r="AZ30">
            <v>30</v>
          </cell>
          <cell r="BA30">
            <v>12</v>
          </cell>
          <cell r="BB30">
            <v>12</v>
          </cell>
          <cell r="BC30">
            <v>72</v>
          </cell>
          <cell r="BD30">
            <v>82</v>
          </cell>
          <cell r="BE30">
            <v>70</v>
          </cell>
          <cell r="BF30">
            <v>70</v>
          </cell>
          <cell r="BG30">
            <v>0</v>
          </cell>
          <cell r="BH30">
            <v>2</v>
          </cell>
          <cell r="BI30">
            <v>4</v>
          </cell>
          <cell r="BJ30">
            <v>60</v>
          </cell>
          <cell r="BK30">
            <v>6</v>
          </cell>
          <cell r="BL30">
            <v>3</v>
          </cell>
          <cell r="BM30">
            <v>75</v>
          </cell>
          <cell r="BN30">
            <v>7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7</v>
          </cell>
          <cell r="BY30" t="str">
            <v>기  료  비</v>
          </cell>
          <cell r="BZ30">
            <v>20594</v>
          </cell>
          <cell r="CA30">
            <v>23865</v>
          </cell>
          <cell r="CB30">
            <v>19297</v>
          </cell>
          <cell r="CC30">
            <v>17842</v>
          </cell>
          <cell r="CD30">
            <v>18461</v>
          </cell>
          <cell r="CE30">
            <v>-5404</v>
          </cell>
          <cell r="CF30">
            <v>-836</v>
          </cell>
          <cell r="CG30">
            <v>1512</v>
          </cell>
          <cell r="CH30">
            <v>1278</v>
          </cell>
          <cell r="CI30">
            <v>1621</v>
          </cell>
          <cell r="CJ30">
            <v>1570</v>
          </cell>
          <cell r="CK30">
            <v>2016</v>
          </cell>
          <cell r="CL30">
            <v>1389</v>
          </cell>
          <cell r="CM30">
            <v>9386</v>
          </cell>
          <cell r="CN30">
            <v>2364</v>
          </cell>
          <cell r="CO30">
            <v>1500</v>
          </cell>
          <cell r="CP30">
            <v>1550</v>
          </cell>
          <cell r="CQ30">
            <v>1363</v>
          </cell>
          <cell r="CR30">
            <v>1249</v>
          </cell>
          <cell r="CS30">
            <v>1049</v>
          </cell>
          <cell r="CT30">
            <v>9075</v>
          </cell>
          <cell r="CZ30" t="str">
            <v>기  료  비</v>
          </cell>
          <cell r="DA30">
            <v>249865</v>
          </cell>
          <cell r="DB30">
            <v>337514</v>
          </cell>
          <cell r="DC30">
            <v>289511</v>
          </cell>
          <cell r="DD30">
            <v>288689</v>
          </cell>
          <cell r="DE30">
            <v>299536</v>
          </cell>
          <cell r="DF30">
            <v>-37978</v>
          </cell>
          <cell r="DG30">
            <v>10025</v>
          </cell>
          <cell r="DH30">
            <v>21520</v>
          </cell>
          <cell r="DI30">
            <v>29295</v>
          </cell>
          <cell r="DJ30">
            <v>26513</v>
          </cell>
          <cell r="DK30">
            <v>27337</v>
          </cell>
          <cell r="DL30">
            <v>26240</v>
          </cell>
          <cell r="DM30">
            <v>31114</v>
          </cell>
          <cell r="DN30">
            <v>162019</v>
          </cell>
          <cell r="DO30">
            <v>26970</v>
          </cell>
          <cell r="DP30">
            <v>22611</v>
          </cell>
          <cell r="DQ30">
            <v>21848</v>
          </cell>
          <cell r="DR30">
            <v>22559</v>
          </cell>
          <cell r="DS30">
            <v>21990</v>
          </cell>
          <cell r="DT30">
            <v>21539</v>
          </cell>
          <cell r="DU30">
            <v>137517</v>
          </cell>
        </row>
        <row r="31">
          <cell r="B31" t="str">
            <v>소모품  비</v>
          </cell>
          <cell r="C31">
            <v>8763</v>
          </cell>
          <cell r="D31">
            <v>11821</v>
          </cell>
          <cell r="E31">
            <v>11159.8</v>
          </cell>
          <cell r="F31">
            <v>7905</v>
          </cell>
          <cell r="G31">
            <v>12472.6</v>
          </cell>
          <cell r="H31">
            <v>651.599999999999</v>
          </cell>
          <cell r="I31">
            <v>1312.8</v>
          </cell>
          <cell r="J31">
            <v>773</v>
          </cell>
          <cell r="K31">
            <v>800</v>
          </cell>
          <cell r="L31">
            <v>867</v>
          </cell>
          <cell r="M31">
            <v>795</v>
          </cell>
          <cell r="N31">
            <v>1069</v>
          </cell>
          <cell r="O31">
            <v>1200</v>
          </cell>
          <cell r="P31">
            <v>5504</v>
          </cell>
          <cell r="Q31">
            <v>3598</v>
          </cell>
          <cell r="R31">
            <v>592.70000000000005</v>
          </cell>
          <cell r="S31">
            <v>631.70000000000005</v>
          </cell>
          <cell r="T31">
            <v>860.4</v>
          </cell>
          <cell r="U31">
            <v>671.2</v>
          </cell>
          <cell r="V31">
            <v>614.6</v>
          </cell>
          <cell r="W31">
            <v>6968.6</v>
          </cell>
          <cell r="AA31" t="str">
            <v>소모품  비</v>
          </cell>
          <cell r="AB31">
            <v>2353</v>
          </cell>
          <cell r="AC31">
            <v>1172</v>
          </cell>
          <cell r="AD31">
            <v>1205</v>
          </cell>
          <cell r="AE31">
            <v>1282</v>
          </cell>
          <cell r="AF31">
            <v>1410</v>
          </cell>
          <cell r="AG31">
            <v>238</v>
          </cell>
          <cell r="AH31">
            <v>205</v>
          </cell>
          <cell r="AI31">
            <v>238</v>
          </cell>
          <cell r="AJ31">
            <v>177</v>
          </cell>
          <cell r="AK31">
            <v>129</v>
          </cell>
          <cell r="AL31">
            <v>150</v>
          </cell>
          <cell r="AM31">
            <v>223</v>
          </cell>
          <cell r="AN31">
            <v>115</v>
          </cell>
          <cell r="AO31">
            <v>1032</v>
          </cell>
          <cell r="AP31">
            <v>103</v>
          </cell>
          <cell r="AQ31">
            <v>58</v>
          </cell>
          <cell r="AR31">
            <v>73</v>
          </cell>
          <cell r="AS31">
            <v>44</v>
          </cell>
          <cell r="AT31">
            <v>57</v>
          </cell>
          <cell r="AU31">
            <v>43</v>
          </cell>
          <cell r="AV31">
            <v>378</v>
          </cell>
          <cell r="AY31" t="str">
            <v>소모품  비</v>
          </cell>
          <cell r="AZ31">
            <v>1230</v>
          </cell>
          <cell r="BA31">
            <v>857</v>
          </cell>
          <cell r="BB31">
            <v>726.88</v>
          </cell>
          <cell r="BC31">
            <v>726</v>
          </cell>
          <cell r="BD31">
            <v>712</v>
          </cell>
          <cell r="BE31">
            <v>-145</v>
          </cell>
          <cell r="BF31">
            <v>-14.88</v>
          </cell>
          <cell r="BG31">
            <v>87</v>
          </cell>
          <cell r="BH31">
            <v>57</v>
          </cell>
          <cell r="BI31">
            <v>93</v>
          </cell>
          <cell r="BJ31">
            <v>102</v>
          </cell>
          <cell r="BK31">
            <v>48</v>
          </cell>
          <cell r="BL31">
            <v>47</v>
          </cell>
          <cell r="BM31">
            <v>434</v>
          </cell>
          <cell r="BN31">
            <v>39</v>
          </cell>
          <cell r="BO31">
            <v>52</v>
          </cell>
          <cell r="BP31">
            <v>50</v>
          </cell>
          <cell r="BQ31">
            <v>50</v>
          </cell>
          <cell r="BR31">
            <v>52</v>
          </cell>
          <cell r="BS31">
            <v>35</v>
          </cell>
          <cell r="BT31">
            <v>278</v>
          </cell>
          <cell r="BY31" t="str">
            <v>소모품  비</v>
          </cell>
          <cell r="BZ31">
            <v>1793</v>
          </cell>
          <cell r="CA31">
            <v>1951</v>
          </cell>
          <cell r="CB31">
            <v>2759</v>
          </cell>
          <cell r="CC31">
            <v>2658</v>
          </cell>
          <cell r="CD31">
            <v>2703</v>
          </cell>
          <cell r="CE31">
            <v>752</v>
          </cell>
          <cell r="CF31">
            <v>-56</v>
          </cell>
          <cell r="CG31">
            <v>230</v>
          </cell>
          <cell r="CH31">
            <v>227</v>
          </cell>
          <cell r="CI31">
            <v>281</v>
          </cell>
          <cell r="CJ31">
            <v>307</v>
          </cell>
          <cell r="CK31">
            <v>170</v>
          </cell>
          <cell r="CL31">
            <v>195</v>
          </cell>
          <cell r="CM31">
            <v>1410</v>
          </cell>
          <cell r="CN31">
            <v>260</v>
          </cell>
          <cell r="CO31">
            <v>178</v>
          </cell>
          <cell r="CP31">
            <v>232</v>
          </cell>
          <cell r="CQ31">
            <v>210</v>
          </cell>
          <cell r="CR31">
            <v>201</v>
          </cell>
          <cell r="CS31">
            <v>212</v>
          </cell>
          <cell r="CT31">
            <v>1293</v>
          </cell>
          <cell r="CZ31" t="str">
            <v>소모품  비</v>
          </cell>
          <cell r="DA31">
            <v>14139</v>
          </cell>
          <cell r="DB31">
            <v>15801</v>
          </cell>
          <cell r="DC31">
            <v>15850.68</v>
          </cell>
          <cell r="DD31">
            <v>12571</v>
          </cell>
          <cell r="DE31">
            <v>17297.599999999999</v>
          </cell>
          <cell r="DF31">
            <v>1496.6</v>
          </cell>
          <cell r="DG31">
            <v>1446.92</v>
          </cell>
          <cell r="DH31">
            <v>1328</v>
          </cell>
          <cell r="DI31">
            <v>1261</v>
          </cell>
          <cell r="DJ31">
            <v>1370</v>
          </cell>
          <cell r="DK31">
            <v>1354</v>
          </cell>
          <cell r="DL31">
            <v>1510</v>
          </cell>
          <cell r="DM31">
            <v>1557</v>
          </cell>
          <cell r="DN31">
            <v>8380</v>
          </cell>
          <cell r="DO31">
            <v>4000</v>
          </cell>
          <cell r="DP31">
            <v>880.7</v>
          </cell>
          <cell r="DQ31">
            <v>986.7</v>
          </cell>
          <cell r="DR31">
            <v>1164.4000000000001</v>
          </cell>
          <cell r="DS31">
            <v>981.2</v>
          </cell>
          <cell r="DT31">
            <v>904.6</v>
          </cell>
          <cell r="DU31">
            <v>8917.6</v>
          </cell>
        </row>
        <row r="32">
          <cell r="B32" t="str">
            <v>동  력  비</v>
          </cell>
          <cell r="C32">
            <v>40340</v>
          </cell>
          <cell r="D32">
            <v>54212</v>
          </cell>
          <cell r="E32">
            <v>53999</v>
          </cell>
          <cell r="F32">
            <v>48028</v>
          </cell>
          <cell r="G32">
            <v>49031</v>
          </cell>
          <cell r="H32">
            <v>-5181</v>
          </cell>
          <cell r="I32">
            <v>-4968</v>
          </cell>
          <cell r="J32">
            <v>3632</v>
          </cell>
          <cell r="K32">
            <v>3575</v>
          </cell>
          <cell r="L32">
            <v>3918</v>
          </cell>
          <cell r="M32">
            <v>3696</v>
          </cell>
          <cell r="N32">
            <v>4009</v>
          </cell>
          <cell r="O32">
            <v>4239</v>
          </cell>
          <cell r="P32">
            <v>23069</v>
          </cell>
          <cell r="Q32">
            <v>5241</v>
          </cell>
          <cell r="R32">
            <v>4735</v>
          </cell>
          <cell r="S32">
            <v>3827</v>
          </cell>
          <cell r="T32">
            <v>3899</v>
          </cell>
          <cell r="U32">
            <v>3933</v>
          </cell>
          <cell r="V32">
            <v>4327</v>
          </cell>
          <cell r="W32">
            <v>25962</v>
          </cell>
          <cell r="AA32" t="str">
            <v>동  력  비</v>
          </cell>
          <cell r="AB32">
            <v>7278</v>
          </cell>
          <cell r="AC32">
            <v>11154</v>
          </cell>
          <cell r="AD32">
            <v>11116</v>
          </cell>
          <cell r="AE32">
            <v>11088</v>
          </cell>
          <cell r="AF32">
            <v>10910</v>
          </cell>
          <cell r="AG32">
            <v>-244</v>
          </cell>
          <cell r="AH32">
            <v>-206</v>
          </cell>
          <cell r="AI32">
            <v>815</v>
          </cell>
          <cell r="AJ32">
            <v>782</v>
          </cell>
          <cell r="AK32">
            <v>849</v>
          </cell>
          <cell r="AL32">
            <v>783</v>
          </cell>
          <cell r="AM32">
            <v>844</v>
          </cell>
          <cell r="AN32">
            <v>844</v>
          </cell>
          <cell r="AO32">
            <v>4917</v>
          </cell>
          <cell r="AP32">
            <v>1020</v>
          </cell>
          <cell r="AQ32">
            <v>1148</v>
          </cell>
          <cell r="AR32">
            <v>895</v>
          </cell>
          <cell r="AS32">
            <v>1001</v>
          </cell>
          <cell r="AT32">
            <v>964</v>
          </cell>
          <cell r="AU32">
            <v>965</v>
          </cell>
          <cell r="AV32">
            <v>5993</v>
          </cell>
          <cell r="AY32" t="str">
            <v>동  력  비</v>
          </cell>
          <cell r="AZ32">
            <v>83</v>
          </cell>
          <cell r="BA32">
            <v>0</v>
          </cell>
          <cell r="BB32">
            <v>13</v>
          </cell>
          <cell r="BC32">
            <v>108</v>
          </cell>
          <cell r="BD32">
            <v>91</v>
          </cell>
          <cell r="BE32">
            <v>91</v>
          </cell>
          <cell r="BF32">
            <v>78</v>
          </cell>
          <cell r="BG32">
            <v>6</v>
          </cell>
          <cell r="BH32">
            <v>7</v>
          </cell>
          <cell r="BI32">
            <v>4</v>
          </cell>
          <cell r="BJ32">
            <v>3</v>
          </cell>
          <cell r="BK32">
            <v>4</v>
          </cell>
          <cell r="BL32">
            <v>3</v>
          </cell>
          <cell r="BM32">
            <v>27</v>
          </cell>
          <cell r="BN32">
            <v>4</v>
          </cell>
          <cell r="BO32">
            <v>12</v>
          </cell>
          <cell r="BP32">
            <v>12</v>
          </cell>
          <cell r="BQ32">
            <v>12</v>
          </cell>
          <cell r="BR32">
            <v>12</v>
          </cell>
          <cell r="BS32">
            <v>12</v>
          </cell>
          <cell r="BT32">
            <v>64</v>
          </cell>
          <cell r="BY32" t="str">
            <v>동  력  비</v>
          </cell>
          <cell r="BZ32">
            <v>7480</v>
          </cell>
          <cell r="CA32">
            <v>7920</v>
          </cell>
          <cell r="CB32">
            <v>7718</v>
          </cell>
          <cell r="CC32">
            <v>6885</v>
          </cell>
          <cell r="CD32">
            <v>6757</v>
          </cell>
          <cell r="CE32">
            <v>-1163</v>
          </cell>
          <cell r="CF32">
            <v>-961</v>
          </cell>
          <cell r="CG32">
            <v>484</v>
          </cell>
          <cell r="CH32">
            <v>447</v>
          </cell>
          <cell r="CI32">
            <v>617</v>
          </cell>
          <cell r="CJ32">
            <v>459</v>
          </cell>
          <cell r="CK32">
            <v>493</v>
          </cell>
          <cell r="CL32">
            <v>522</v>
          </cell>
          <cell r="CM32">
            <v>3022</v>
          </cell>
          <cell r="CN32">
            <v>653</v>
          </cell>
          <cell r="CO32">
            <v>727</v>
          </cell>
          <cell r="CP32">
            <v>583</v>
          </cell>
          <cell r="CQ32">
            <v>610</v>
          </cell>
          <cell r="CR32">
            <v>583</v>
          </cell>
          <cell r="CS32">
            <v>579</v>
          </cell>
          <cell r="CT32">
            <v>3735</v>
          </cell>
          <cell r="CZ32" t="str">
            <v>동  력  비</v>
          </cell>
          <cell r="DA32">
            <v>55181</v>
          </cell>
          <cell r="DB32">
            <v>73286</v>
          </cell>
          <cell r="DC32">
            <v>72846</v>
          </cell>
          <cell r="DD32">
            <v>66109</v>
          </cell>
          <cell r="DE32">
            <v>66789</v>
          </cell>
          <cell r="DF32">
            <v>-6497</v>
          </cell>
          <cell r="DG32">
            <v>-6057</v>
          </cell>
          <cell r="DH32">
            <v>4937</v>
          </cell>
          <cell r="DI32">
            <v>4811</v>
          </cell>
          <cell r="DJ32">
            <v>5388</v>
          </cell>
          <cell r="DK32">
            <v>4941</v>
          </cell>
          <cell r="DL32">
            <v>5350</v>
          </cell>
          <cell r="DM32">
            <v>5608</v>
          </cell>
          <cell r="DN32">
            <v>31035</v>
          </cell>
          <cell r="DO32">
            <v>6918</v>
          </cell>
          <cell r="DP32">
            <v>6622</v>
          </cell>
          <cell r="DQ32">
            <v>5317</v>
          </cell>
          <cell r="DR32">
            <v>5522</v>
          </cell>
          <cell r="DS32">
            <v>5492</v>
          </cell>
          <cell r="DT32">
            <v>5883</v>
          </cell>
          <cell r="DU32">
            <v>35754</v>
          </cell>
        </row>
        <row r="33">
          <cell r="B33" t="str">
            <v>연  료  비</v>
          </cell>
          <cell r="C33">
            <v>209</v>
          </cell>
          <cell r="D33">
            <v>10849</v>
          </cell>
          <cell r="E33">
            <v>9699</v>
          </cell>
          <cell r="F33">
            <v>5771</v>
          </cell>
          <cell r="G33">
            <v>4701</v>
          </cell>
          <cell r="H33">
            <v>-6148</v>
          </cell>
          <cell r="I33">
            <v>-4998</v>
          </cell>
          <cell r="J33">
            <v>765</v>
          </cell>
          <cell r="K33">
            <v>360</v>
          </cell>
          <cell r="L33">
            <v>12</v>
          </cell>
          <cell r="M33">
            <v>0</v>
          </cell>
          <cell r="N33">
            <v>0</v>
          </cell>
          <cell r="O33">
            <v>0</v>
          </cell>
          <cell r="P33">
            <v>1137</v>
          </cell>
          <cell r="Q33">
            <v>0</v>
          </cell>
          <cell r="R33">
            <v>530</v>
          </cell>
          <cell r="S33">
            <v>647</v>
          </cell>
          <cell r="T33">
            <v>705</v>
          </cell>
          <cell r="U33">
            <v>788</v>
          </cell>
          <cell r="V33">
            <v>894</v>
          </cell>
          <cell r="W33">
            <v>3564</v>
          </cell>
          <cell r="AA33" t="str">
            <v>연  료  비</v>
          </cell>
          <cell r="AB33">
            <v>1347</v>
          </cell>
          <cell r="AC33">
            <v>1967</v>
          </cell>
          <cell r="AD33">
            <v>1974</v>
          </cell>
          <cell r="AE33">
            <v>1915</v>
          </cell>
          <cell r="AF33">
            <v>1889</v>
          </cell>
          <cell r="AG33">
            <v>-78</v>
          </cell>
          <cell r="AH33">
            <v>-85</v>
          </cell>
          <cell r="AI33">
            <v>257</v>
          </cell>
          <cell r="AJ33">
            <v>265</v>
          </cell>
          <cell r="AK33">
            <v>226</v>
          </cell>
          <cell r="AL33">
            <v>187</v>
          </cell>
          <cell r="AM33">
            <v>104</v>
          </cell>
          <cell r="AN33">
            <v>76</v>
          </cell>
          <cell r="AO33">
            <v>1115</v>
          </cell>
          <cell r="AP33">
            <v>65</v>
          </cell>
          <cell r="AQ33">
            <v>62</v>
          </cell>
          <cell r="AR33">
            <v>93</v>
          </cell>
          <cell r="AS33">
            <v>151</v>
          </cell>
          <cell r="AT33">
            <v>193</v>
          </cell>
          <cell r="AU33">
            <v>210</v>
          </cell>
          <cell r="AV33">
            <v>774</v>
          </cell>
          <cell r="AY33" t="str">
            <v>연  료  비</v>
          </cell>
          <cell r="AZ33">
            <v>30</v>
          </cell>
          <cell r="BA33">
            <v>0</v>
          </cell>
          <cell r="BB33">
            <v>18</v>
          </cell>
          <cell r="BC33">
            <v>36</v>
          </cell>
          <cell r="BD33">
            <v>40</v>
          </cell>
          <cell r="BE33">
            <v>40</v>
          </cell>
          <cell r="BF33">
            <v>22</v>
          </cell>
          <cell r="BG33">
            <v>9</v>
          </cell>
          <cell r="BH33">
            <v>9</v>
          </cell>
          <cell r="BI33">
            <v>8</v>
          </cell>
          <cell r="BJ33">
            <v>6</v>
          </cell>
          <cell r="BK33">
            <v>4</v>
          </cell>
          <cell r="BL33">
            <v>2</v>
          </cell>
          <cell r="BM33">
            <v>38</v>
          </cell>
          <cell r="BN33">
            <v>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</v>
          </cell>
          <cell r="BY33" t="str">
            <v>연  료  비</v>
          </cell>
          <cell r="BZ33">
            <v>1618</v>
          </cell>
          <cell r="CA33">
            <v>1369</v>
          </cell>
          <cell r="CB33">
            <v>1448</v>
          </cell>
          <cell r="CC33">
            <v>1500</v>
          </cell>
          <cell r="CD33">
            <v>1500</v>
          </cell>
          <cell r="CE33">
            <v>131</v>
          </cell>
          <cell r="CF33">
            <v>52</v>
          </cell>
          <cell r="CG33">
            <v>224</v>
          </cell>
          <cell r="CH33">
            <v>218</v>
          </cell>
          <cell r="CI33">
            <v>180</v>
          </cell>
          <cell r="CJ33">
            <v>152</v>
          </cell>
          <cell r="CK33">
            <v>72</v>
          </cell>
          <cell r="CL33">
            <v>55</v>
          </cell>
          <cell r="CM33">
            <v>901</v>
          </cell>
          <cell r="CN33">
            <v>59</v>
          </cell>
          <cell r="CO33">
            <v>52</v>
          </cell>
          <cell r="CP33">
            <v>58</v>
          </cell>
          <cell r="CQ33">
            <v>87</v>
          </cell>
          <cell r="CR33">
            <v>148</v>
          </cell>
          <cell r="CS33">
            <v>195</v>
          </cell>
          <cell r="CT33">
            <v>599</v>
          </cell>
          <cell r="CZ33" t="str">
            <v>연  료  비</v>
          </cell>
          <cell r="DA33">
            <v>3204</v>
          </cell>
          <cell r="DB33">
            <v>14185</v>
          </cell>
          <cell r="DC33">
            <v>13139</v>
          </cell>
          <cell r="DD33">
            <v>9222</v>
          </cell>
          <cell r="DE33">
            <v>8130</v>
          </cell>
          <cell r="DF33">
            <v>-6055</v>
          </cell>
          <cell r="DG33">
            <v>-5009</v>
          </cell>
          <cell r="DH33">
            <v>1255</v>
          </cell>
          <cell r="DI33">
            <v>852</v>
          </cell>
          <cell r="DJ33">
            <v>426</v>
          </cell>
          <cell r="DK33">
            <v>345</v>
          </cell>
          <cell r="DL33">
            <v>180</v>
          </cell>
          <cell r="DM33">
            <v>133</v>
          </cell>
          <cell r="DN33">
            <v>3191</v>
          </cell>
          <cell r="DO33">
            <v>126</v>
          </cell>
          <cell r="DP33">
            <v>644</v>
          </cell>
          <cell r="DQ33">
            <v>798</v>
          </cell>
          <cell r="DR33">
            <v>943</v>
          </cell>
          <cell r="DS33">
            <v>1129</v>
          </cell>
          <cell r="DT33">
            <v>1299</v>
          </cell>
          <cell r="DU33">
            <v>4939</v>
          </cell>
        </row>
        <row r="34">
          <cell r="B34" t="str">
            <v>가  스  비</v>
          </cell>
          <cell r="C34">
            <v>10276</v>
          </cell>
          <cell r="D34">
            <v>7321</v>
          </cell>
          <cell r="E34">
            <v>8269</v>
          </cell>
          <cell r="F34">
            <v>9683</v>
          </cell>
          <cell r="G34">
            <v>10080</v>
          </cell>
          <cell r="H34">
            <v>2759</v>
          </cell>
          <cell r="I34">
            <v>1811</v>
          </cell>
          <cell r="J34">
            <v>771</v>
          </cell>
          <cell r="K34">
            <v>1208</v>
          </cell>
          <cell r="L34">
            <v>1348</v>
          </cell>
          <cell r="M34">
            <v>1263</v>
          </cell>
          <cell r="N34">
            <v>835</v>
          </cell>
          <cell r="O34">
            <v>558</v>
          </cell>
          <cell r="P34">
            <v>5983</v>
          </cell>
          <cell r="Q34">
            <v>1012</v>
          </cell>
          <cell r="R34">
            <v>582</v>
          </cell>
          <cell r="S34">
            <v>576</v>
          </cell>
          <cell r="T34">
            <v>653</v>
          </cell>
          <cell r="U34">
            <v>656</v>
          </cell>
          <cell r="V34">
            <v>618</v>
          </cell>
          <cell r="W34">
            <v>4097</v>
          </cell>
          <cell r="AA34" t="str">
            <v>가  스  비</v>
          </cell>
          <cell r="AB34">
            <v>366</v>
          </cell>
          <cell r="AC34">
            <v>1882</v>
          </cell>
          <cell r="AD34">
            <v>1824</v>
          </cell>
          <cell r="AE34">
            <v>1792</v>
          </cell>
          <cell r="AF34">
            <v>1753</v>
          </cell>
          <cell r="AG34">
            <v>-129</v>
          </cell>
          <cell r="AH34">
            <v>-71</v>
          </cell>
          <cell r="AI34">
            <v>116</v>
          </cell>
          <cell r="AJ34">
            <v>113</v>
          </cell>
          <cell r="AK34">
            <v>111</v>
          </cell>
          <cell r="AL34">
            <v>124</v>
          </cell>
          <cell r="AM34">
            <v>125</v>
          </cell>
          <cell r="AN34">
            <v>154</v>
          </cell>
          <cell r="AO34">
            <v>743</v>
          </cell>
          <cell r="AP34">
            <v>131</v>
          </cell>
          <cell r="AQ34">
            <v>175</v>
          </cell>
          <cell r="AR34">
            <v>176</v>
          </cell>
          <cell r="AS34">
            <v>176</v>
          </cell>
          <cell r="AT34">
            <v>176</v>
          </cell>
          <cell r="AU34">
            <v>176</v>
          </cell>
          <cell r="AV34">
            <v>1010</v>
          </cell>
          <cell r="AY34" t="str">
            <v>가  스  비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Y34" t="str">
            <v>가  스  비</v>
          </cell>
          <cell r="BZ34">
            <v>492</v>
          </cell>
          <cell r="CA34">
            <v>334</v>
          </cell>
          <cell r="CB34">
            <v>314</v>
          </cell>
          <cell r="CC34">
            <v>154</v>
          </cell>
          <cell r="CD34">
            <v>156</v>
          </cell>
          <cell r="CE34">
            <v>-178</v>
          </cell>
          <cell r="CF34">
            <v>-158</v>
          </cell>
          <cell r="CG34">
            <v>12</v>
          </cell>
          <cell r="CH34">
            <v>16</v>
          </cell>
          <cell r="CI34">
            <v>12</v>
          </cell>
          <cell r="CJ34">
            <v>16</v>
          </cell>
          <cell r="CK34">
            <v>12</v>
          </cell>
          <cell r="CL34">
            <v>16</v>
          </cell>
          <cell r="CM34">
            <v>84</v>
          </cell>
          <cell r="CN34">
            <v>10</v>
          </cell>
          <cell r="CO34">
            <v>12</v>
          </cell>
          <cell r="CP34">
            <v>14</v>
          </cell>
          <cell r="CQ34">
            <v>12</v>
          </cell>
          <cell r="CR34">
            <v>12</v>
          </cell>
          <cell r="CS34">
            <v>12</v>
          </cell>
          <cell r="CT34">
            <v>72</v>
          </cell>
          <cell r="CZ34" t="str">
            <v>가  스  비</v>
          </cell>
          <cell r="DA34">
            <v>11134</v>
          </cell>
          <cell r="DB34">
            <v>9537</v>
          </cell>
          <cell r="DC34">
            <v>10407</v>
          </cell>
          <cell r="DD34">
            <v>11629</v>
          </cell>
          <cell r="DE34">
            <v>11989</v>
          </cell>
          <cell r="DF34">
            <v>2452</v>
          </cell>
          <cell r="DG34">
            <v>1582</v>
          </cell>
          <cell r="DH34">
            <v>899</v>
          </cell>
          <cell r="DI34">
            <v>1337</v>
          </cell>
          <cell r="DJ34">
            <v>1471</v>
          </cell>
          <cell r="DK34">
            <v>1403</v>
          </cell>
          <cell r="DL34">
            <v>972</v>
          </cell>
          <cell r="DM34">
            <v>728</v>
          </cell>
          <cell r="DN34">
            <v>6810</v>
          </cell>
          <cell r="DO34">
            <v>1153</v>
          </cell>
          <cell r="DP34">
            <v>769</v>
          </cell>
          <cell r="DQ34">
            <v>766</v>
          </cell>
          <cell r="DR34">
            <v>841</v>
          </cell>
          <cell r="DS34">
            <v>844</v>
          </cell>
          <cell r="DT34">
            <v>806</v>
          </cell>
          <cell r="DU34">
            <v>5179</v>
          </cell>
        </row>
        <row r="35">
          <cell r="B35" t="str">
            <v>용  수  비</v>
          </cell>
          <cell r="C35">
            <v>5725</v>
          </cell>
          <cell r="D35">
            <v>7828</v>
          </cell>
          <cell r="E35">
            <v>7862</v>
          </cell>
          <cell r="F35">
            <v>7939</v>
          </cell>
          <cell r="G35">
            <v>7662</v>
          </cell>
          <cell r="H35">
            <v>-166</v>
          </cell>
          <cell r="I35">
            <v>-200</v>
          </cell>
          <cell r="J35">
            <v>450</v>
          </cell>
          <cell r="K35">
            <v>761</v>
          </cell>
          <cell r="L35">
            <v>609</v>
          </cell>
          <cell r="M35">
            <v>696</v>
          </cell>
          <cell r="N35">
            <v>588</v>
          </cell>
          <cell r="O35">
            <v>464</v>
          </cell>
          <cell r="P35">
            <v>3568</v>
          </cell>
          <cell r="Q35">
            <v>552</v>
          </cell>
          <cell r="R35">
            <v>684</v>
          </cell>
          <cell r="S35">
            <v>651</v>
          </cell>
          <cell r="T35">
            <v>724</v>
          </cell>
          <cell r="U35">
            <v>757</v>
          </cell>
          <cell r="V35">
            <v>726</v>
          </cell>
          <cell r="W35">
            <v>4094</v>
          </cell>
          <cell r="AA35" t="str">
            <v>용  수  비</v>
          </cell>
          <cell r="AB35">
            <v>393</v>
          </cell>
          <cell r="AC35">
            <v>609</v>
          </cell>
          <cell r="AD35">
            <v>583</v>
          </cell>
          <cell r="AE35">
            <v>574</v>
          </cell>
          <cell r="AF35">
            <v>577</v>
          </cell>
          <cell r="AG35">
            <v>-32</v>
          </cell>
          <cell r="AH35">
            <v>-6</v>
          </cell>
          <cell r="AI35">
            <v>42</v>
          </cell>
          <cell r="AJ35">
            <v>32</v>
          </cell>
          <cell r="AK35">
            <v>33</v>
          </cell>
          <cell r="AL35">
            <v>32</v>
          </cell>
          <cell r="AM35">
            <v>57</v>
          </cell>
          <cell r="AN35">
            <v>70</v>
          </cell>
          <cell r="AO35">
            <v>266</v>
          </cell>
          <cell r="AP35">
            <v>39</v>
          </cell>
          <cell r="AQ35">
            <v>56</v>
          </cell>
          <cell r="AR35">
            <v>55</v>
          </cell>
          <cell r="AS35">
            <v>55</v>
          </cell>
          <cell r="AT35">
            <v>53</v>
          </cell>
          <cell r="AU35">
            <v>53</v>
          </cell>
          <cell r="AV35">
            <v>311</v>
          </cell>
          <cell r="AY35" t="str">
            <v>용  수  비</v>
          </cell>
          <cell r="AZ35">
            <v>9</v>
          </cell>
          <cell r="BA35">
            <v>0</v>
          </cell>
          <cell r="BB35">
            <v>2</v>
          </cell>
          <cell r="BC35">
            <v>10</v>
          </cell>
          <cell r="BD35">
            <v>8</v>
          </cell>
          <cell r="BE35">
            <v>8</v>
          </cell>
          <cell r="BF35">
            <v>6</v>
          </cell>
          <cell r="BG35">
            <v>1</v>
          </cell>
          <cell r="BH35">
            <v>1</v>
          </cell>
          <cell r="BI35">
            <v>1</v>
          </cell>
          <cell r="BJ35">
            <v>0</v>
          </cell>
          <cell r="BK35">
            <v>0</v>
          </cell>
          <cell r="BL35">
            <v>0</v>
          </cell>
          <cell r="BM35">
            <v>3</v>
          </cell>
          <cell r="BN35">
            <v>0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5</v>
          </cell>
          <cell r="BY35" t="str">
            <v>용  수  비</v>
          </cell>
          <cell r="BZ35">
            <v>964</v>
          </cell>
          <cell r="CA35">
            <v>1064</v>
          </cell>
          <cell r="CB35">
            <v>1040</v>
          </cell>
          <cell r="CC35">
            <v>799</v>
          </cell>
          <cell r="CD35">
            <v>805</v>
          </cell>
          <cell r="CE35">
            <v>-259</v>
          </cell>
          <cell r="CF35">
            <v>-235</v>
          </cell>
          <cell r="CG35">
            <v>68</v>
          </cell>
          <cell r="CH35">
            <v>76</v>
          </cell>
          <cell r="CI35">
            <v>61</v>
          </cell>
          <cell r="CJ35">
            <v>66</v>
          </cell>
          <cell r="CK35">
            <v>70</v>
          </cell>
          <cell r="CL35">
            <v>78</v>
          </cell>
          <cell r="CM35">
            <v>419</v>
          </cell>
          <cell r="CN35">
            <v>72</v>
          </cell>
          <cell r="CO35">
            <v>60</v>
          </cell>
          <cell r="CP35">
            <v>68</v>
          </cell>
          <cell r="CQ35">
            <v>70</v>
          </cell>
          <cell r="CR35">
            <v>57</v>
          </cell>
          <cell r="CS35">
            <v>59</v>
          </cell>
          <cell r="CT35">
            <v>386</v>
          </cell>
          <cell r="CZ35" t="str">
            <v>용  수  비</v>
          </cell>
          <cell r="DA35">
            <v>7091</v>
          </cell>
          <cell r="DB35">
            <v>9501</v>
          </cell>
          <cell r="DC35">
            <v>9487</v>
          </cell>
          <cell r="DD35">
            <v>9322</v>
          </cell>
          <cell r="DE35">
            <v>9052</v>
          </cell>
          <cell r="DF35">
            <v>-449</v>
          </cell>
          <cell r="DG35">
            <v>-435</v>
          </cell>
          <cell r="DH35">
            <v>561</v>
          </cell>
          <cell r="DI35">
            <v>870</v>
          </cell>
          <cell r="DJ35">
            <v>704</v>
          </cell>
          <cell r="DK35">
            <v>794</v>
          </cell>
          <cell r="DL35">
            <v>715</v>
          </cell>
          <cell r="DM35">
            <v>612</v>
          </cell>
          <cell r="DN35">
            <v>4256</v>
          </cell>
          <cell r="DO35">
            <v>663</v>
          </cell>
          <cell r="DP35">
            <v>801</v>
          </cell>
          <cell r="DQ35">
            <v>775</v>
          </cell>
          <cell r="DR35">
            <v>850</v>
          </cell>
          <cell r="DS35">
            <v>868</v>
          </cell>
          <cell r="DT35">
            <v>839</v>
          </cell>
          <cell r="DU35">
            <v>4796</v>
          </cell>
        </row>
        <row r="36">
          <cell r="A36" t="str">
            <v>경</v>
          </cell>
          <cell r="B36" t="str">
            <v>기술사용료</v>
          </cell>
          <cell r="C36">
            <v>16846</v>
          </cell>
          <cell r="D36">
            <v>20369</v>
          </cell>
          <cell r="E36">
            <v>20408</v>
          </cell>
          <cell r="F36">
            <v>18916</v>
          </cell>
          <cell r="G36">
            <v>15816</v>
          </cell>
          <cell r="H36">
            <v>-4553</v>
          </cell>
          <cell r="I36">
            <v>-4592</v>
          </cell>
          <cell r="J36">
            <v>221</v>
          </cell>
          <cell r="K36">
            <v>3257</v>
          </cell>
          <cell r="L36">
            <v>0</v>
          </cell>
          <cell r="M36">
            <v>6366</v>
          </cell>
          <cell r="N36">
            <v>-3405</v>
          </cell>
          <cell r="O36">
            <v>399</v>
          </cell>
          <cell r="P36">
            <v>6838</v>
          </cell>
          <cell r="Q36">
            <v>1121</v>
          </cell>
          <cell r="R36">
            <v>1897</v>
          </cell>
          <cell r="S36">
            <v>1487</v>
          </cell>
          <cell r="T36">
            <v>2230</v>
          </cell>
          <cell r="U36">
            <v>1510</v>
          </cell>
          <cell r="V36">
            <v>733</v>
          </cell>
          <cell r="W36">
            <v>8978</v>
          </cell>
          <cell r="Z36" t="str">
            <v>경</v>
          </cell>
          <cell r="AA36" t="str">
            <v>기술사용료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X36" t="str">
            <v>경</v>
          </cell>
          <cell r="AY36" t="str">
            <v>기술사용료</v>
          </cell>
          <cell r="AZ36">
            <v>32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X36" t="str">
            <v>경</v>
          </cell>
          <cell r="BY36" t="str">
            <v>기술사용료</v>
          </cell>
          <cell r="BZ36">
            <v>24041</v>
          </cell>
          <cell r="CA36">
            <v>44301</v>
          </cell>
          <cell r="CB36">
            <v>41064</v>
          </cell>
          <cell r="CC36">
            <v>38129</v>
          </cell>
          <cell r="CD36">
            <v>36981</v>
          </cell>
          <cell r="CE36">
            <v>-7320</v>
          </cell>
          <cell r="CF36">
            <v>-4083</v>
          </cell>
          <cell r="CG36">
            <v>2377</v>
          </cell>
          <cell r="CH36">
            <v>1768</v>
          </cell>
          <cell r="CI36">
            <v>232</v>
          </cell>
          <cell r="CJ36">
            <v>6749</v>
          </cell>
          <cell r="CK36">
            <v>1159</v>
          </cell>
          <cell r="CL36">
            <v>5580</v>
          </cell>
          <cell r="CM36">
            <v>17865</v>
          </cell>
          <cell r="CN36">
            <v>656</v>
          </cell>
          <cell r="CO36">
            <v>3692</v>
          </cell>
          <cell r="CP36">
            <v>3692</v>
          </cell>
          <cell r="CQ36">
            <v>3692</v>
          </cell>
          <cell r="CR36">
            <v>3692</v>
          </cell>
          <cell r="CS36">
            <v>3692</v>
          </cell>
          <cell r="CT36">
            <v>19116</v>
          </cell>
          <cell r="CY36" t="str">
            <v>경</v>
          </cell>
          <cell r="CZ36" t="str">
            <v>기술사용료</v>
          </cell>
          <cell r="DA36">
            <v>40919</v>
          </cell>
          <cell r="DB36">
            <v>64670</v>
          </cell>
          <cell r="DC36">
            <v>61472</v>
          </cell>
          <cell r="DD36">
            <v>57045</v>
          </cell>
          <cell r="DE36">
            <v>52797</v>
          </cell>
          <cell r="DF36">
            <v>-11873</v>
          </cell>
          <cell r="DG36">
            <v>-8675</v>
          </cell>
          <cell r="DH36">
            <v>2598</v>
          </cell>
          <cell r="DI36">
            <v>5025</v>
          </cell>
          <cell r="DJ36">
            <v>232</v>
          </cell>
          <cell r="DK36">
            <v>13115</v>
          </cell>
          <cell r="DL36">
            <v>-2246</v>
          </cell>
          <cell r="DM36">
            <v>5979</v>
          </cell>
          <cell r="DN36">
            <v>24703</v>
          </cell>
          <cell r="DO36">
            <v>1777</v>
          </cell>
          <cell r="DP36">
            <v>5589</v>
          </cell>
          <cell r="DQ36">
            <v>5179</v>
          </cell>
          <cell r="DR36">
            <v>5922</v>
          </cell>
          <cell r="DS36">
            <v>5202</v>
          </cell>
          <cell r="DT36">
            <v>4425</v>
          </cell>
          <cell r="DU36">
            <v>28094</v>
          </cell>
        </row>
        <row r="37">
          <cell r="B37" t="str">
            <v>운  반  비</v>
          </cell>
          <cell r="C37">
            <v>1233</v>
          </cell>
          <cell r="D37">
            <v>514</v>
          </cell>
          <cell r="E37">
            <v>565</v>
          </cell>
          <cell r="F37">
            <v>709</v>
          </cell>
          <cell r="G37">
            <v>950</v>
          </cell>
          <cell r="H37">
            <v>436</v>
          </cell>
          <cell r="I37">
            <v>385</v>
          </cell>
          <cell r="J37">
            <v>80</v>
          </cell>
          <cell r="K37">
            <v>47</v>
          </cell>
          <cell r="L37">
            <v>196</v>
          </cell>
          <cell r="M37">
            <v>36</v>
          </cell>
          <cell r="N37">
            <v>42</v>
          </cell>
          <cell r="O37">
            <v>49</v>
          </cell>
          <cell r="P37">
            <v>450</v>
          </cell>
          <cell r="Q37">
            <v>278</v>
          </cell>
          <cell r="R37">
            <v>45</v>
          </cell>
          <cell r="S37">
            <v>41</v>
          </cell>
          <cell r="T37">
            <v>35</v>
          </cell>
          <cell r="U37">
            <v>35</v>
          </cell>
          <cell r="V37">
            <v>66</v>
          </cell>
          <cell r="W37">
            <v>500</v>
          </cell>
          <cell r="AA37" t="str">
            <v>운  반  비</v>
          </cell>
          <cell r="AB37">
            <v>158</v>
          </cell>
          <cell r="AC37">
            <v>249</v>
          </cell>
          <cell r="AD37">
            <v>241</v>
          </cell>
          <cell r="AE37">
            <v>229</v>
          </cell>
          <cell r="AF37">
            <v>236</v>
          </cell>
          <cell r="AG37">
            <v>-13</v>
          </cell>
          <cell r="AH37">
            <v>-5</v>
          </cell>
          <cell r="AI37">
            <v>38</v>
          </cell>
          <cell r="AJ37">
            <v>14</v>
          </cell>
          <cell r="AK37">
            <v>23</v>
          </cell>
          <cell r="AL37">
            <v>18</v>
          </cell>
          <cell r="AM37">
            <v>29</v>
          </cell>
          <cell r="AN37">
            <v>11</v>
          </cell>
          <cell r="AO37">
            <v>133</v>
          </cell>
          <cell r="AP37">
            <v>32</v>
          </cell>
          <cell r="AQ37">
            <v>10</v>
          </cell>
          <cell r="AR37">
            <v>20</v>
          </cell>
          <cell r="AS37">
            <v>13</v>
          </cell>
          <cell r="AT37">
            <v>18</v>
          </cell>
          <cell r="AU37">
            <v>10</v>
          </cell>
          <cell r="AV37">
            <v>103</v>
          </cell>
          <cell r="AY37" t="str">
            <v>운  반  비</v>
          </cell>
          <cell r="AZ37">
            <v>9261</v>
          </cell>
          <cell r="BA37">
            <v>13114</v>
          </cell>
          <cell r="BB37">
            <v>11550.96</v>
          </cell>
          <cell r="BC37">
            <v>10663</v>
          </cell>
          <cell r="BD37">
            <v>10825</v>
          </cell>
          <cell r="BE37">
            <v>-2289</v>
          </cell>
          <cell r="BF37">
            <v>-725.95999999999901</v>
          </cell>
          <cell r="BG37">
            <v>937</v>
          </cell>
          <cell r="BH37">
            <v>821</v>
          </cell>
          <cell r="BI37">
            <v>884</v>
          </cell>
          <cell r="BJ37">
            <v>892</v>
          </cell>
          <cell r="BK37">
            <v>882</v>
          </cell>
          <cell r="BL37">
            <v>947</v>
          </cell>
          <cell r="BM37">
            <v>5363</v>
          </cell>
          <cell r="BN37">
            <v>839</v>
          </cell>
          <cell r="BO37">
            <v>860</v>
          </cell>
          <cell r="BP37">
            <v>914</v>
          </cell>
          <cell r="BQ37">
            <v>935</v>
          </cell>
          <cell r="BR37">
            <v>962</v>
          </cell>
          <cell r="BS37">
            <v>952</v>
          </cell>
          <cell r="BT37">
            <v>5462</v>
          </cell>
          <cell r="BY37" t="str">
            <v>운  반  비</v>
          </cell>
          <cell r="BZ37">
            <v>514</v>
          </cell>
          <cell r="CA37">
            <v>586</v>
          </cell>
          <cell r="CB37">
            <v>590</v>
          </cell>
          <cell r="CC37">
            <v>585</v>
          </cell>
          <cell r="CD37">
            <v>619</v>
          </cell>
          <cell r="CE37">
            <v>33</v>
          </cell>
          <cell r="CF37">
            <v>29</v>
          </cell>
          <cell r="CG37">
            <v>53</v>
          </cell>
          <cell r="CH37">
            <v>41</v>
          </cell>
          <cell r="CI37">
            <v>44</v>
          </cell>
          <cell r="CJ37">
            <v>76</v>
          </cell>
          <cell r="CK37">
            <v>29</v>
          </cell>
          <cell r="CL37">
            <v>52</v>
          </cell>
          <cell r="CM37">
            <v>295</v>
          </cell>
          <cell r="CN37">
            <v>46</v>
          </cell>
          <cell r="CO37">
            <v>47</v>
          </cell>
          <cell r="CP37">
            <v>74</v>
          </cell>
          <cell r="CQ37">
            <v>59</v>
          </cell>
          <cell r="CR37">
            <v>53</v>
          </cell>
          <cell r="CS37">
            <v>45</v>
          </cell>
          <cell r="CT37">
            <v>324</v>
          </cell>
          <cell r="CZ37" t="str">
            <v>운  반  비</v>
          </cell>
          <cell r="DA37">
            <v>11166</v>
          </cell>
          <cell r="DB37">
            <v>14463</v>
          </cell>
          <cell r="DC37">
            <v>12946.96</v>
          </cell>
          <cell r="DD37">
            <v>12186</v>
          </cell>
          <cell r="DE37">
            <v>12630</v>
          </cell>
          <cell r="DF37">
            <v>-1833</v>
          </cell>
          <cell r="DG37">
            <v>-316.95999999999901</v>
          </cell>
          <cell r="DH37">
            <v>1108</v>
          </cell>
          <cell r="DI37">
            <v>923</v>
          </cell>
          <cell r="DJ37">
            <v>1147</v>
          </cell>
          <cell r="DK37">
            <v>1022</v>
          </cell>
          <cell r="DL37">
            <v>982</v>
          </cell>
          <cell r="DM37">
            <v>1059</v>
          </cell>
          <cell r="DN37">
            <v>6241</v>
          </cell>
          <cell r="DO37">
            <v>1195</v>
          </cell>
          <cell r="DP37">
            <v>962</v>
          </cell>
          <cell r="DQ37">
            <v>1049</v>
          </cell>
          <cell r="DR37">
            <v>1042</v>
          </cell>
          <cell r="DS37">
            <v>1068</v>
          </cell>
          <cell r="DT37">
            <v>1073</v>
          </cell>
          <cell r="DU37">
            <v>6389</v>
          </cell>
        </row>
        <row r="38">
          <cell r="B38" t="str">
            <v>여비교통비</v>
          </cell>
          <cell r="C38">
            <v>17116</v>
          </cell>
          <cell r="D38">
            <v>16820</v>
          </cell>
          <cell r="E38">
            <v>13603.6</v>
          </cell>
          <cell r="F38">
            <v>16093.8</v>
          </cell>
          <cell r="G38">
            <v>17173.8</v>
          </cell>
          <cell r="H38">
            <v>353.80000000000302</v>
          </cell>
          <cell r="I38">
            <v>3570.2</v>
          </cell>
          <cell r="J38">
            <v>461</v>
          </cell>
          <cell r="K38">
            <v>1801</v>
          </cell>
          <cell r="L38">
            <v>1664</v>
          </cell>
          <cell r="M38">
            <v>1715</v>
          </cell>
          <cell r="N38">
            <v>2038</v>
          </cell>
          <cell r="O38">
            <v>1851</v>
          </cell>
          <cell r="P38">
            <v>9530</v>
          </cell>
          <cell r="Q38">
            <v>1609</v>
          </cell>
          <cell r="R38">
            <v>1183.5999999999999</v>
          </cell>
          <cell r="S38">
            <v>1203.2</v>
          </cell>
          <cell r="T38">
            <v>1213.5999999999999</v>
          </cell>
          <cell r="U38">
            <v>1188.8</v>
          </cell>
          <cell r="V38">
            <v>1245.5999999999999</v>
          </cell>
          <cell r="W38">
            <v>7643.8</v>
          </cell>
          <cell r="AA38" t="str">
            <v>여비교통비</v>
          </cell>
          <cell r="AB38">
            <v>3406</v>
          </cell>
          <cell r="AC38">
            <v>4529</v>
          </cell>
          <cell r="AD38">
            <v>4317</v>
          </cell>
          <cell r="AE38">
            <v>4087</v>
          </cell>
          <cell r="AF38">
            <v>3807</v>
          </cell>
          <cell r="AG38">
            <v>-722</v>
          </cell>
          <cell r="AH38">
            <v>-510</v>
          </cell>
          <cell r="AI38">
            <v>305</v>
          </cell>
          <cell r="AJ38">
            <v>279</v>
          </cell>
          <cell r="AK38">
            <v>339</v>
          </cell>
          <cell r="AL38">
            <v>383</v>
          </cell>
          <cell r="AM38">
            <v>357</v>
          </cell>
          <cell r="AN38">
            <v>274</v>
          </cell>
          <cell r="AO38">
            <v>1937</v>
          </cell>
          <cell r="AP38">
            <v>250</v>
          </cell>
          <cell r="AQ38">
            <v>299</v>
          </cell>
          <cell r="AR38">
            <v>322</v>
          </cell>
          <cell r="AS38">
            <v>334</v>
          </cell>
          <cell r="AT38">
            <v>271</v>
          </cell>
          <cell r="AU38">
            <v>394</v>
          </cell>
          <cell r="AV38">
            <v>1870</v>
          </cell>
          <cell r="AY38" t="str">
            <v>여비교통비</v>
          </cell>
          <cell r="AZ38">
            <v>2584</v>
          </cell>
          <cell r="BA38">
            <v>2392</v>
          </cell>
          <cell r="BB38">
            <v>1941.68</v>
          </cell>
          <cell r="BC38">
            <v>2305</v>
          </cell>
          <cell r="BD38">
            <v>2634</v>
          </cell>
          <cell r="BE38">
            <v>242</v>
          </cell>
          <cell r="BF38">
            <v>692.32</v>
          </cell>
          <cell r="BG38">
            <v>99</v>
          </cell>
          <cell r="BH38">
            <v>224</v>
          </cell>
          <cell r="BI38">
            <v>263</v>
          </cell>
          <cell r="BJ38">
            <v>328</v>
          </cell>
          <cell r="BK38">
            <v>408</v>
          </cell>
          <cell r="BL38">
            <v>384</v>
          </cell>
          <cell r="BM38">
            <v>1706</v>
          </cell>
          <cell r="BN38">
            <v>236</v>
          </cell>
          <cell r="BO38">
            <v>130</v>
          </cell>
          <cell r="BP38">
            <v>141</v>
          </cell>
          <cell r="BQ38">
            <v>159</v>
          </cell>
          <cell r="BR38">
            <v>142</v>
          </cell>
          <cell r="BS38">
            <v>120</v>
          </cell>
          <cell r="BT38">
            <v>928</v>
          </cell>
          <cell r="BY38" t="str">
            <v>여비교통비</v>
          </cell>
          <cell r="BZ38">
            <v>7368</v>
          </cell>
          <cell r="CA38">
            <v>6823</v>
          </cell>
          <cell r="CB38">
            <v>5608</v>
          </cell>
          <cell r="CC38">
            <v>6583</v>
          </cell>
          <cell r="CD38">
            <v>6895</v>
          </cell>
          <cell r="CE38">
            <v>72</v>
          </cell>
          <cell r="CF38">
            <v>1287</v>
          </cell>
          <cell r="CG38">
            <v>332</v>
          </cell>
          <cell r="CH38">
            <v>530</v>
          </cell>
          <cell r="CI38">
            <v>841</v>
          </cell>
          <cell r="CJ38">
            <v>759</v>
          </cell>
          <cell r="CK38">
            <v>746</v>
          </cell>
          <cell r="CL38">
            <v>733</v>
          </cell>
          <cell r="CM38">
            <v>3941</v>
          </cell>
          <cell r="CN38">
            <v>566</v>
          </cell>
          <cell r="CO38">
            <v>410</v>
          </cell>
          <cell r="CP38">
            <v>562</v>
          </cell>
          <cell r="CQ38">
            <v>526</v>
          </cell>
          <cell r="CR38">
            <v>473</v>
          </cell>
          <cell r="CS38">
            <v>417</v>
          </cell>
          <cell r="CT38">
            <v>2954</v>
          </cell>
          <cell r="CZ38" t="str">
            <v>여비교통비</v>
          </cell>
          <cell r="DA38">
            <v>30474</v>
          </cell>
          <cell r="DB38">
            <v>30564</v>
          </cell>
          <cell r="DC38">
            <v>25470.28</v>
          </cell>
          <cell r="DD38">
            <v>29068.799999999999</v>
          </cell>
          <cell r="DE38">
            <v>30509.8</v>
          </cell>
          <cell r="DF38">
            <v>-54.199999999997097</v>
          </cell>
          <cell r="DG38">
            <v>5039.5200000000004</v>
          </cell>
          <cell r="DH38">
            <v>1197</v>
          </cell>
          <cell r="DI38">
            <v>2834</v>
          </cell>
          <cell r="DJ38">
            <v>3107</v>
          </cell>
          <cell r="DK38">
            <v>3185</v>
          </cell>
          <cell r="DL38">
            <v>3549</v>
          </cell>
          <cell r="DM38">
            <v>3242</v>
          </cell>
          <cell r="DN38">
            <v>17114</v>
          </cell>
          <cell r="DO38">
            <v>2661</v>
          </cell>
          <cell r="DP38">
            <v>2022.6</v>
          </cell>
          <cell r="DQ38">
            <v>2228.1999999999998</v>
          </cell>
          <cell r="DR38">
            <v>2232.6</v>
          </cell>
          <cell r="DS38">
            <v>2074.8000000000002</v>
          </cell>
          <cell r="DT38">
            <v>2176.6</v>
          </cell>
          <cell r="DU38">
            <v>13395.8</v>
          </cell>
        </row>
        <row r="39">
          <cell r="B39" t="str">
            <v>차량유지비</v>
          </cell>
          <cell r="C39">
            <v>2014</v>
          </cell>
          <cell r="D39">
            <v>2387</v>
          </cell>
          <cell r="E39">
            <v>2216.6999999999998</v>
          </cell>
          <cell r="F39">
            <v>2359.6999999999998</v>
          </cell>
          <cell r="G39">
            <v>2460.1</v>
          </cell>
          <cell r="H39">
            <v>73.099999999999895</v>
          </cell>
          <cell r="I39">
            <v>243.4</v>
          </cell>
          <cell r="J39">
            <v>205</v>
          </cell>
          <cell r="K39">
            <v>218</v>
          </cell>
          <cell r="L39">
            <v>228</v>
          </cell>
          <cell r="M39">
            <v>220</v>
          </cell>
          <cell r="N39">
            <v>226</v>
          </cell>
          <cell r="O39">
            <v>232</v>
          </cell>
          <cell r="P39">
            <v>1329</v>
          </cell>
          <cell r="Q39">
            <v>223</v>
          </cell>
          <cell r="R39">
            <v>186.3</v>
          </cell>
          <cell r="S39">
            <v>178.2</v>
          </cell>
          <cell r="T39">
            <v>180.9</v>
          </cell>
          <cell r="U39">
            <v>180.9</v>
          </cell>
          <cell r="V39">
            <v>181.8</v>
          </cell>
          <cell r="W39">
            <v>1131.0999999999999</v>
          </cell>
          <cell r="AA39" t="str">
            <v>차량유지비</v>
          </cell>
          <cell r="AB39">
            <v>291</v>
          </cell>
          <cell r="AC39">
            <v>351</v>
          </cell>
          <cell r="AD39">
            <v>336</v>
          </cell>
          <cell r="AE39">
            <v>325</v>
          </cell>
          <cell r="AF39">
            <v>335</v>
          </cell>
          <cell r="AG39">
            <v>-16</v>
          </cell>
          <cell r="AH39">
            <v>-1</v>
          </cell>
          <cell r="AI39">
            <v>27</v>
          </cell>
          <cell r="AJ39">
            <v>31</v>
          </cell>
          <cell r="AK39">
            <v>30</v>
          </cell>
          <cell r="AL39">
            <v>29</v>
          </cell>
          <cell r="AM39">
            <v>29</v>
          </cell>
          <cell r="AN39">
            <v>29</v>
          </cell>
          <cell r="AO39">
            <v>175</v>
          </cell>
          <cell r="AP39">
            <v>32</v>
          </cell>
          <cell r="AQ39">
            <v>25</v>
          </cell>
          <cell r="AR39">
            <v>25</v>
          </cell>
          <cell r="AS39">
            <v>26</v>
          </cell>
          <cell r="AT39">
            <v>25</v>
          </cell>
          <cell r="AU39">
            <v>27</v>
          </cell>
          <cell r="AV39">
            <v>160</v>
          </cell>
          <cell r="AY39" t="str">
            <v>차량유지비</v>
          </cell>
          <cell r="AZ39">
            <v>715</v>
          </cell>
          <cell r="BA39">
            <v>877</v>
          </cell>
          <cell r="BB39">
            <v>779</v>
          </cell>
          <cell r="BC39">
            <v>746</v>
          </cell>
          <cell r="BD39">
            <v>708</v>
          </cell>
          <cell r="BE39">
            <v>-169</v>
          </cell>
          <cell r="BF39">
            <v>-71</v>
          </cell>
          <cell r="BG39">
            <v>49</v>
          </cell>
          <cell r="BH39">
            <v>44</v>
          </cell>
          <cell r="BI39">
            <v>48</v>
          </cell>
          <cell r="BJ39">
            <v>54</v>
          </cell>
          <cell r="BK39">
            <v>52</v>
          </cell>
          <cell r="BL39">
            <v>72</v>
          </cell>
          <cell r="BM39">
            <v>319</v>
          </cell>
          <cell r="BN39">
            <v>34</v>
          </cell>
          <cell r="BO39">
            <v>70</v>
          </cell>
          <cell r="BP39">
            <v>71</v>
          </cell>
          <cell r="BQ39">
            <v>70</v>
          </cell>
          <cell r="BR39">
            <v>71</v>
          </cell>
          <cell r="BS39">
            <v>73</v>
          </cell>
          <cell r="BT39">
            <v>389</v>
          </cell>
          <cell r="BY39" t="str">
            <v>차량유지비</v>
          </cell>
          <cell r="BZ39">
            <v>786</v>
          </cell>
          <cell r="CA39">
            <v>795</v>
          </cell>
          <cell r="CB39">
            <v>774</v>
          </cell>
          <cell r="CC39">
            <v>900</v>
          </cell>
          <cell r="CD39">
            <v>897</v>
          </cell>
          <cell r="CE39">
            <v>102</v>
          </cell>
          <cell r="CF39">
            <v>123</v>
          </cell>
          <cell r="CG39">
            <v>74</v>
          </cell>
          <cell r="CH39">
            <v>65</v>
          </cell>
          <cell r="CI39">
            <v>76</v>
          </cell>
          <cell r="CJ39">
            <v>74</v>
          </cell>
          <cell r="CK39">
            <v>75</v>
          </cell>
          <cell r="CL39">
            <v>77</v>
          </cell>
          <cell r="CM39">
            <v>441</v>
          </cell>
          <cell r="CN39">
            <v>73</v>
          </cell>
          <cell r="CO39">
            <v>76</v>
          </cell>
          <cell r="CP39">
            <v>78</v>
          </cell>
          <cell r="CQ39">
            <v>76</v>
          </cell>
          <cell r="CR39">
            <v>77</v>
          </cell>
          <cell r="CS39">
            <v>76</v>
          </cell>
          <cell r="CT39">
            <v>456</v>
          </cell>
          <cell r="CZ39" t="str">
            <v>차량유지비</v>
          </cell>
          <cell r="DA39">
            <v>3806</v>
          </cell>
          <cell r="DB39">
            <v>4410</v>
          </cell>
          <cell r="DC39">
            <v>4105.7</v>
          </cell>
          <cell r="DD39">
            <v>4330.7</v>
          </cell>
          <cell r="DE39">
            <v>4400.1000000000004</v>
          </cell>
          <cell r="DF39">
            <v>-9.8999999999996398</v>
          </cell>
          <cell r="DG39">
            <v>294.400000000001</v>
          </cell>
          <cell r="DH39">
            <v>355</v>
          </cell>
          <cell r="DI39">
            <v>358</v>
          </cell>
          <cell r="DJ39">
            <v>382</v>
          </cell>
          <cell r="DK39">
            <v>377</v>
          </cell>
          <cell r="DL39">
            <v>382</v>
          </cell>
          <cell r="DM39">
            <v>410</v>
          </cell>
          <cell r="DN39">
            <v>2264</v>
          </cell>
          <cell r="DO39">
            <v>362</v>
          </cell>
          <cell r="DP39">
            <v>357.3</v>
          </cell>
          <cell r="DQ39">
            <v>352.2</v>
          </cell>
          <cell r="DR39">
            <v>352.9</v>
          </cell>
          <cell r="DS39">
            <v>353.9</v>
          </cell>
          <cell r="DT39">
            <v>357.8</v>
          </cell>
          <cell r="DU39">
            <v>2136.1</v>
          </cell>
        </row>
        <row r="40">
          <cell r="B40" t="str">
            <v>통  신  비</v>
          </cell>
          <cell r="C40">
            <v>1967</v>
          </cell>
          <cell r="D40">
            <v>2383</v>
          </cell>
          <cell r="E40">
            <v>2356.9</v>
          </cell>
          <cell r="F40">
            <v>3679.9</v>
          </cell>
          <cell r="G40">
            <v>3845.1</v>
          </cell>
          <cell r="H40">
            <v>1462.1</v>
          </cell>
          <cell r="I40">
            <v>1488.2</v>
          </cell>
          <cell r="J40">
            <v>320</v>
          </cell>
          <cell r="K40">
            <v>224</v>
          </cell>
          <cell r="L40">
            <v>212</v>
          </cell>
          <cell r="M40">
            <v>440</v>
          </cell>
          <cell r="N40">
            <v>355</v>
          </cell>
          <cell r="O40">
            <v>412</v>
          </cell>
          <cell r="P40">
            <v>1963</v>
          </cell>
          <cell r="Q40">
            <v>360</v>
          </cell>
          <cell r="R40">
            <v>304.60000000000002</v>
          </cell>
          <cell r="S40">
            <v>306.39999999999998</v>
          </cell>
          <cell r="T40">
            <v>303.7</v>
          </cell>
          <cell r="U40">
            <v>302.8</v>
          </cell>
          <cell r="V40">
            <v>304.60000000000002</v>
          </cell>
          <cell r="W40">
            <v>1882.1</v>
          </cell>
          <cell r="AA40" t="str">
            <v>통  신  비</v>
          </cell>
          <cell r="AB40">
            <v>308</v>
          </cell>
          <cell r="AC40">
            <v>430</v>
          </cell>
          <cell r="AD40">
            <v>409.6</v>
          </cell>
          <cell r="AE40">
            <v>392</v>
          </cell>
          <cell r="AF40">
            <v>397</v>
          </cell>
          <cell r="AG40">
            <v>-33</v>
          </cell>
          <cell r="AH40">
            <v>-12.6</v>
          </cell>
          <cell r="AI40">
            <v>30</v>
          </cell>
          <cell r="AJ40">
            <v>30</v>
          </cell>
          <cell r="AK40">
            <v>33</v>
          </cell>
          <cell r="AL40">
            <v>33</v>
          </cell>
          <cell r="AM40">
            <v>34</v>
          </cell>
          <cell r="AN40">
            <v>36</v>
          </cell>
          <cell r="AO40">
            <v>196</v>
          </cell>
          <cell r="AP40">
            <v>35</v>
          </cell>
          <cell r="AQ40">
            <v>33</v>
          </cell>
          <cell r="AR40">
            <v>33</v>
          </cell>
          <cell r="AS40">
            <v>34</v>
          </cell>
          <cell r="AT40">
            <v>33</v>
          </cell>
          <cell r="AU40">
            <v>33</v>
          </cell>
          <cell r="AV40">
            <v>201</v>
          </cell>
          <cell r="AY40" t="str">
            <v>통  신  비</v>
          </cell>
          <cell r="AZ40">
            <v>1669</v>
          </cell>
          <cell r="BA40">
            <v>1632</v>
          </cell>
          <cell r="BB40">
            <v>1672</v>
          </cell>
          <cell r="BC40">
            <v>1770</v>
          </cell>
          <cell r="BD40">
            <v>1854</v>
          </cell>
          <cell r="BE40">
            <v>222</v>
          </cell>
          <cell r="BF40">
            <v>182</v>
          </cell>
          <cell r="BG40">
            <v>151</v>
          </cell>
          <cell r="BH40">
            <v>159</v>
          </cell>
          <cell r="BI40">
            <v>118</v>
          </cell>
          <cell r="BJ40">
            <v>213</v>
          </cell>
          <cell r="BK40">
            <v>183</v>
          </cell>
          <cell r="BL40">
            <v>182</v>
          </cell>
          <cell r="BM40">
            <v>1006</v>
          </cell>
          <cell r="BN40">
            <v>173</v>
          </cell>
          <cell r="BO40">
            <v>135</v>
          </cell>
          <cell r="BP40">
            <v>135</v>
          </cell>
          <cell r="BQ40">
            <v>135</v>
          </cell>
          <cell r="BR40">
            <v>135</v>
          </cell>
          <cell r="BS40">
            <v>135</v>
          </cell>
          <cell r="BT40">
            <v>848</v>
          </cell>
          <cell r="BY40" t="str">
            <v>통  신  비</v>
          </cell>
          <cell r="BZ40">
            <v>618</v>
          </cell>
          <cell r="CA40">
            <v>717.6</v>
          </cell>
          <cell r="CB40">
            <v>708.9</v>
          </cell>
          <cell r="CC40">
            <v>690.3</v>
          </cell>
          <cell r="CD40">
            <v>717.3</v>
          </cell>
          <cell r="CE40">
            <v>-0.30000000000006799</v>
          </cell>
          <cell r="CF40">
            <v>8.3999999999999808</v>
          </cell>
          <cell r="CG40">
            <v>57</v>
          </cell>
          <cell r="CH40">
            <v>58.3</v>
          </cell>
          <cell r="CI40">
            <v>31</v>
          </cell>
          <cell r="CJ40">
            <v>84</v>
          </cell>
          <cell r="CK40">
            <v>56</v>
          </cell>
          <cell r="CL40">
            <v>60</v>
          </cell>
          <cell r="CM40">
            <v>346.3</v>
          </cell>
          <cell r="CN40">
            <v>55</v>
          </cell>
          <cell r="CO40">
            <v>58</v>
          </cell>
          <cell r="CP40">
            <v>58</v>
          </cell>
          <cell r="CQ40">
            <v>80</v>
          </cell>
          <cell r="CR40">
            <v>58</v>
          </cell>
          <cell r="CS40">
            <v>62</v>
          </cell>
          <cell r="CT40">
            <v>371</v>
          </cell>
          <cell r="CZ40" t="str">
            <v>통  신  비</v>
          </cell>
          <cell r="DA40">
            <v>4562</v>
          </cell>
          <cell r="DB40">
            <v>5162.6000000000004</v>
          </cell>
          <cell r="DC40">
            <v>5147.3999999999996</v>
          </cell>
          <cell r="DD40">
            <v>6532.2</v>
          </cell>
          <cell r="DE40">
            <v>6813.4</v>
          </cell>
          <cell r="DF40">
            <v>1650.8</v>
          </cell>
          <cell r="DG40">
            <v>1666</v>
          </cell>
          <cell r="DH40">
            <v>558</v>
          </cell>
          <cell r="DI40">
            <v>471.3</v>
          </cell>
          <cell r="DJ40">
            <v>394</v>
          </cell>
          <cell r="DK40">
            <v>770</v>
          </cell>
          <cell r="DL40">
            <v>628</v>
          </cell>
          <cell r="DM40">
            <v>690</v>
          </cell>
          <cell r="DN40">
            <v>3511.3</v>
          </cell>
          <cell r="DO40">
            <v>623</v>
          </cell>
          <cell r="DP40">
            <v>530.6</v>
          </cell>
          <cell r="DQ40">
            <v>532.4</v>
          </cell>
          <cell r="DR40">
            <v>552.70000000000005</v>
          </cell>
          <cell r="DS40">
            <v>528.79999999999995</v>
          </cell>
          <cell r="DT40">
            <v>534.6</v>
          </cell>
          <cell r="DU40">
            <v>3302.1</v>
          </cell>
        </row>
        <row r="41">
          <cell r="B41" t="str">
            <v>세금과공과</v>
          </cell>
          <cell r="C41">
            <v>5245</v>
          </cell>
          <cell r="D41">
            <v>7077</v>
          </cell>
          <cell r="E41">
            <v>7220</v>
          </cell>
          <cell r="F41">
            <v>5923</v>
          </cell>
          <cell r="G41">
            <v>6215</v>
          </cell>
          <cell r="H41">
            <v>-862</v>
          </cell>
          <cell r="I41">
            <v>-1005</v>
          </cell>
          <cell r="J41">
            <v>577</v>
          </cell>
          <cell r="K41">
            <v>416</v>
          </cell>
          <cell r="L41">
            <v>444</v>
          </cell>
          <cell r="M41">
            <v>601</v>
          </cell>
          <cell r="N41">
            <v>461</v>
          </cell>
          <cell r="O41">
            <v>498</v>
          </cell>
          <cell r="P41">
            <v>2997</v>
          </cell>
          <cell r="Q41">
            <v>1104</v>
          </cell>
          <cell r="R41">
            <v>421</v>
          </cell>
          <cell r="S41">
            <v>424</v>
          </cell>
          <cell r="T41">
            <v>421</v>
          </cell>
          <cell r="U41">
            <v>423</v>
          </cell>
          <cell r="V41">
            <v>425</v>
          </cell>
          <cell r="W41">
            <v>3218</v>
          </cell>
          <cell r="AA41" t="str">
            <v>세금과공과</v>
          </cell>
          <cell r="AB41">
            <v>1635</v>
          </cell>
          <cell r="AC41">
            <v>2039</v>
          </cell>
          <cell r="AD41">
            <v>2104</v>
          </cell>
          <cell r="AE41">
            <v>2130</v>
          </cell>
          <cell r="AF41">
            <v>2304</v>
          </cell>
          <cell r="AG41">
            <v>265</v>
          </cell>
          <cell r="AH41">
            <v>200</v>
          </cell>
          <cell r="AI41">
            <v>201</v>
          </cell>
          <cell r="AJ41">
            <v>130</v>
          </cell>
          <cell r="AK41">
            <v>175</v>
          </cell>
          <cell r="AL41">
            <v>176</v>
          </cell>
          <cell r="AM41">
            <v>156</v>
          </cell>
          <cell r="AN41">
            <v>162</v>
          </cell>
          <cell r="AO41">
            <v>1000</v>
          </cell>
          <cell r="AP41">
            <v>435</v>
          </cell>
          <cell r="AQ41">
            <v>127</v>
          </cell>
          <cell r="AR41">
            <v>129</v>
          </cell>
          <cell r="AS41">
            <v>357</v>
          </cell>
          <cell r="AT41">
            <v>127</v>
          </cell>
          <cell r="AU41">
            <v>129</v>
          </cell>
          <cell r="AV41">
            <v>1304</v>
          </cell>
          <cell r="AY41" t="str">
            <v>세금과공과</v>
          </cell>
          <cell r="AZ41">
            <v>373</v>
          </cell>
          <cell r="BA41">
            <v>725</v>
          </cell>
          <cell r="BB41">
            <v>691</v>
          </cell>
          <cell r="BC41">
            <v>612</v>
          </cell>
          <cell r="BD41">
            <v>580</v>
          </cell>
          <cell r="BE41">
            <v>-145</v>
          </cell>
          <cell r="BF41">
            <v>-111</v>
          </cell>
          <cell r="BG41">
            <v>43</v>
          </cell>
          <cell r="BH41">
            <v>29</v>
          </cell>
          <cell r="BI41">
            <v>29</v>
          </cell>
          <cell r="BJ41">
            <v>40</v>
          </cell>
          <cell r="BK41">
            <v>38</v>
          </cell>
          <cell r="BL41">
            <v>41</v>
          </cell>
          <cell r="BM41">
            <v>220</v>
          </cell>
          <cell r="BN41">
            <v>53</v>
          </cell>
          <cell r="BO41">
            <v>58</v>
          </cell>
          <cell r="BP41">
            <v>68</v>
          </cell>
          <cell r="BQ41">
            <v>56</v>
          </cell>
          <cell r="BR41">
            <v>56</v>
          </cell>
          <cell r="BS41">
            <v>69</v>
          </cell>
          <cell r="BT41">
            <v>360</v>
          </cell>
          <cell r="BY41" t="str">
            <v>세금과공과</v>
          </cell>
          <cell r="BZ41">
            <v>1796</v>
          </cell>
          <cell r="CA41">
            <v>2029</v>
          </cell>
          <cell r="CB41">
            <v>2120</v>
          </cell>
          <cell r="CC41">
            <v>1882</v>
          </cell>
          <cell r="CD41">
            <v>1957</v>
          </cell>
          <cell r="CE41">
            <v>-72</v>
          </cell>
          <cell r="CF41">
            <v>-163</v>
          </cell>
          <cell r="CG41">
            <v>104</v>
          </cell>
          <cell r="CH41">
            <v>111</v>
          </cell>
          <cell r="CI41">
            <v>134</v>
          </cell>
          <cell r="CJ41">
            <v>175</v>
          </cell>
          <cell r="CK41">
            <v>145</v>
          </cell>
          <cell r="CL41">
            <v>259</v>
          </cell>
          <cell r="CM41">
            <v>928</v>
          </cell>
          <cell r="CN41">
            <v>171</v>
          </cell>
          <cell r="CO41">
            <v>174</v>
          </cell>
          <cell r="CP41">
            <v>169</v>
          </cell>
          <cell r="CQ41">
            <v>173</v>
          </cell>
          <cell r="CR41">
            <v>144</v>
          </cell>
          <cell r="CS41">
            <v>198</v>
          </cell>
          <cell r="CT41">
            <v>1029</v>
          </cell>
          <cell r="CZ41" t="str">
            <v>세금과공과</v>
          </cell>
          <cell r="DA41">
            <v>9049</v>
          </cell>
          <cell r="DB41">
            <v>11870</v>
          </cell>
          <cell r="DC41">
            <v>12135</v>
          </cell>
          <cell r="DD41">
            <v>10547</v>
          </cell>
          <cell r="DE41">
            <v>11056</v>
          </cell>
          <cell r="DF41">
            <v>-814</v>
          </cell>
          <cell r="DG41">
            <v>-1079</v>
          </cell>
          <cell r="DH41">
            <v>925</v>
          </cell>
          <cell r="DI41">
            <v>686</v>
          </cell>
          <cell r="DJ41">
            <v>782</v>
          </cell>
          <cell r="DK41">
            <v>992</v>
          </cell>
          <cell r="DL41">
            <v>800</v>
          </cell>
          <cell r="DM41">
            <v>960</v>
          </cell>
          <cell r="DN41">
            <v>5145</v>
          </cell>
          <cell r="DO41">
            <v>1763</v>
          </cell>
          <cell r="DP41">
            <v>780</v>
          </cell>
          <cell r="DQ41">
            <v>790</v>
          </cell>
          <cell r="DR41">
            <v>1007</v>
          </cell>
          <cell r="DS41">
            <v>750</v>
          </cell>
          <cell r="DT41">
            <v>821</v>
          </cell>
          <cell r="DU41">
            <v>5911</v>
          </cell>
        </row>
        <row r="42">
          <cell r="B42" t="str">
            <v>보  험  료</v>
          </cell>
          <cell r="C42">
            <v>15017</v>
          </cell>
          <cell r="D42">
            <v>18444</v>
          </cell>
          <cell r="E42">
            <v>18051</v>
          </cell>
          <cell r="F42">
            <v>17414</v>
          </cell>
          <cell r="G42">
            <v>18044</v>
          </cell>
          <cell r="H42">
            <v>-400</v>
          </cell>
          <cell r="I42">
            <v>-7</v>
          </cell>
          <cell r="J42">
            <v>1555</v>
          </cell>
          <cell r="K42">
            <v>1401</v>
          </cell>
          <cell r="L42">
            <v>1869</v>
          </cell>
          <cell r="M42">
            <v>1765</v>
          </cell>
          <cell r="N42">
            <v>908</v>
          </cell>
          <cell r="O42">
            <v>1784</v>
          </cell>
          <cell r="P42">
            <v>9282</v>
          </cell>
          <cell r="Q42">
            <v>1520</v>
          </cell>
          <cell r="R42">
            <v>1331</v>
          </cell>
          <cell r="S42">
            <v>1552</v>
          </cell>
          <cell r="T42">
            <v>1528</v>
          </cell>
          <cell r="U42">
            <v>1515</v>
          </cell>
          <cell r="V42">
            <v>1316</v>
          </cell>
          <cell r="W42">
            <v>8762</v>
          </cell>
          <cell r="AA42" t="str">
            <v>보  험  료</v>
          </cell>
          <cell r="AB42">
            <v>2474</v>
          </cell>
          <cell r="AC42">
            <v>3749</v>
          </cell>
          <cell r="AD42">
            <v>3673</v>
          </cell>
          <cell r="AE42">
            <v>3549</v>
          </cell>
          <cell r="AF42">
            <v>3358</v>
          </cell>
          <cell r="AG42">
            <v>-391</v>
          </cell>
          <cell r="AH42">
            <v>-315</v>
          </cell>
          <cell r="AI42">
            <v>266</v>
          </cell>
          <cell r="AJ42">
            <v>228</v>
          </cell>
          <cell r="AK42">
            <v>270</v>
          </cell>
          <cell r="AL42">
            <v>243</v>
          </cell>
          <cell r="AM42">
            <v>260</v>
          </cell>
          <cell r="AN42">
            <v>209</v>
          </cell>
          <cell r="AO42">
            <v>1476</v>
          </cell>
          <cell r="AP42">
            <v>249</v>
          </cell>
          <cell r="AQ42">
            <v>326</v>
          </cell>
          <cell r="AR42">
            <v>326</v>
          </cell>
          <cell r="AS42">
            <v>327</v>
          </cell>
          <cell r="AT42">
            <v>327</v>
          </cell>
          <cell r="AU42">
            <v>327</v>
          </cell>
          <cell r="AV42">
            <v>1882</v>
          </cell>
          <cell r="AY42" t="str">
            <v>보  험  료</v>
          </cell>
          <cell r="AZ42">
            <v>5492</v>
          </cell>
          <cell r="BA42">
            <v>8584</v>
          </cell>
          <cell r="BB42">
            <v>6820.95</v>
          </cell>
          <cell r="BC42">
            <v>4696</v>
          </cell>
          <cell r="BD42">
            <v>4392</v>
          </cell>
          <cell r="BE42">
            <v>-4192</v>
          </cell>
          <cell r="BF42">
            <v>-2428.9499999999998</v>
          </cell>
          <cell r="BG42">
            <v>348</v>
          </cell>
          <cell r="BH42">
            <v>625</v>
          </cell>
          <cell r="BI42">
            <v>463</v>
          </cell>
          <cell r="BJ42">
            <v>412</v>
          </cell>
          <cell r="BK42">
            <v>371</v>
          </cell>
          <cell r="BL42">
            <v>172</v>
          </cell>
          <cell r="BM42">
            <v>2391</v>
          </cell>
          <cell r="BN42">
            <v>149</v>
          </cell>
          <cell r="BO42">
            <v>343</v>
          </cell>
          <cell r="BP42">
            <v>365</v>
          </cell>
          <cell r="BQ42">
            <v>367</v>
          </cell>
          <cell r="BR42">
            <v>385</v>
          </cell>
          <cell r="BS42">
            <v>392</v>
          </cell>
          <cell r="BT42">
            <v>2001</v>
          </cell>
          <cell r="BY42" t="str">
            <v>보  험  료</v>
          </cell>
          <cell r="BZ42">
            <v>1668</v>
          </cell>
          <cell r="CA42">
            <v>1592.2</v>
          </cell>
          <cell r="CB42">
            <v>1608.2</v>
          </cell>
          <cell r="CC42">
            <v>1897.2</v>
          </cell>
          <cell r="CD42">
            <v>1884.2</v>
          </cell>
          <cell r="CE42">
            <v>292</v>
          </cell>
          <cell r="CF42">
            <v>276</v>
          </cell>
          <cell r="CG42">
            <v>165.2</v>
          </cell>
          <cell r="CH42">
            <v>140</v>
          </cell>
          <cell r="CI42">
            <v>157</v>
          </cell>
          <cell r="CJ42">
            <v>89</v>
          </cell>
          <cell r="CK42">
            <v>64</v>
          </cell>
          <cell r="CL42">
            <v>35</v>
          </cell>
          <cell r="CM42">
            <v>650.20000000000005</v>
          </cell>
          <cell r="CN42">
            <v>55</v>
          </cell>
          <cell r="CO42">
            <v>1080</v>
          </cell>
          <cell r="CP42">
            <v>23</v>
          </cell>
          <cell r="CQ42">
            <v>27</v>
          </cell>
          <cell r="CR42">
            <v>28</v>
          </cell>
          <cell r="CS42">
            <v>21</v>
          </cell>
          <cell r="CT42">
            <v>1234</v>
          </cell>
          <cell r="CZ42" t="str">
            <v>보  험  료</v>
          </cell>
          <cell r="DA42">
            <v>24651</v>
          </cell>
          <cell r="DB42">
            <v>32369.200000000001</v>
          </cell>
          <cell r="DC42">
            <v>30153.15</v>
          </cell>
          <cell r="DD42">
            <v>27556.2</v>
          </cell>
          <cell r="DE42">
            <v>27678.2</v>
          </cell>
          <cell r="DF42">
            <v>-4691</v>
          </cell>
          <cell r="DG42">
            <v>-2474.9499999999998</v>
          </cell>
          <cell r="DH42">
            <v>2334.1999999999998</v>
          </cell>
          <cell r="DI42">
            <v>2394</v>
          </cell>
          <cell r="DJ42">
            <v>2759</v>
          </cell>
          <cell r="DK42">
            <v>2509</v>
          </cell>
          <cell r="DL42">
            <v>1603</v>
          </cell>
          <cell r="DM42">
            <v>2200</v>
          </cell>
          <cell r="DN42">
            <v>13799.2</v>
          </cell>
          <cell r="DO42">
            <v>1973</v>
          </cell>
          <cell r="DP42">
            <v>3080</v>
          </cell>
          <cell r="DQ42">
            <v>2266</v>
          </cell>
          <cell r="DR42">
            <v>2249</v>
          </cell>
          <cell r="DS42">
            <v>2255</v>
          </cell>
          <cell r="DT42">
            <v>2056</v>
          </cell>
          <cell r="DU42">
            <v>13879</v>
          </cell>
        </row>
        <row r="43">
          <cell r="B43" t="str">
            <v>지급수수료</v>
          </cell>
          <cell r="C43">
            <v>42240</v>
          </cell>
          <cell r="D43">
            <v>48388</v>
          </cell>
          <cell r="E43">
            <v>44288.800000000003</v>
          </cell>
          <cell r="F43">
            <v>43766.400000000001</v>
          </cell>
          <cell r="G43">
            <v>46353.8</v>
          </cell>
          <cell r="H43">
            <v>-2034.2</v>
          </cell>
          <cell r="I43">
            <v>2065</v>
          </cell>
          <cell r="J43">
            <v>2949</v>
          </cell>
          <cell r="K43">
            <v>3917</v>
          </cell>
          <cell r="L43">
            <v>4218</v>
          </cell>
          <cell r="M43">
            <v>3804</v>
          </cell>
          <cell r="N43">
            <v>6012</v>
          </cell>
          <cell r="O43">
            <v>4800</v>
          </cell>
          <cell r="P43">
            <v>25700</v>
          </cell>
          <cell r="Q43">
            <v>4944</v>
          </cell>
          <cell r="R43">
            <v>3304.3</v>
          </cell>
          <cell r="S43">
            <v>3164.2</v>
          </cell>
          <cell r="T43">
            <v>2997.8</v>
          </cell>
          <cell r="U43">
            <v>3168.9</v>
          </cell>
          <cell r="V43">
            <v>3074.6</v>
          </cell>
          <cell r="W43">
            <v>20653.8</v>
          </cell>
          <cell r="AA43" t="str">
            <v>지급수수료</v>
          </cell>
          <cell r="AB43">
            <v>6297</v>
          </cell>
          <cell r="AC43">
            <v>7130</v>
          </cell>
          <cell r="AD43">
            <v>6955</v>
          </cell>
          <cell r="AE43">
            <v>6679</v>
          </cell>
          <cell r="AF43">
            <v>7303</v>
          </cell>
          <cell r="AG43">
            <v>173</v>
          </cell>
          <cell r="AH43">
            <v>348</v>
          </cell>
          <cell r="AI43">
            <v>605</v>
          </cell>
          <cell r="AJ43">
            <v>578</v>
          </cell>
          <cell r="AK43">
            <v>612</v>
          </cell>
          <cell r="AL43">
            <v>704</v>
          </cell>
          <cell r="AM43">
            <v>739</v>
          </cell>
          <cell r="AN43">
            <v>735</v>
          </cell>
          <cell r="AO43">
            <v>3973</v>
          </cell>
          <cell r="AP43">
            <v>839</v>
          </cell>
          <cell r="AQ43">
            <v>518</v>
          </cell>
          <cell r="AR43">
            <v>483</v>
          </cell>
          <cell r="AS43">
            <v>487</v>
          </cell>
          <cell r="AT43">
            <v>517</v>
          </cell>
          <cell r="AU43">
            <v>486</v>
          </cell>
          <cell r="AV43">
            <v>3330</v>
          </cell>
          <cell r="AY43" t="str">
            <v>지급수수료</v>
          </cell>
          <cell r="AZ43">
            <v>75066</v>
          </cell>
          <cell r="BA43">
            <v>93712</v>
          </cell>
          <cell r="BB43">
            <v>81487.360000000001</v>
          </cell>
          <cell r="BC43">
            <v>65562</v>
          </cell>
          <cell r="BD43">
            <v>63102</v>
          </cell>
          <cell r="BE43">
            <v>-30610</v>
          </cell>
          <cell r="BF43">
            <v>-18385.36</v>
          </cell>
          <cell r="BG43">
            <v>8069</v>
          </cell>
          <cell r="BH43">
            <v>7623</v>
          </cell>
          <cell r="BI43">
            <v>7851</v>
          </cell>
          <cell r="BJ43">
            <v>5355</v>
          </cell>
          <cell r="BK43">
            <v>4964</v>
          </cell>
          <cell r="BL43">
            <v>3424</v>
          </cell>
          <cell r="BM43">
            <v>37286</v>
          </cell>
          <cell r="BN43">
            <v>3158</v>
          </cell>
          <cell r="BO43">
            <v>4527</v>
          </cell>
          <cell r="BP43">
            <v>4547</v>
          </cell>
          <cell r="BQ43">
            <v>4521</v>
          </cell>
          <cell r="BR43">
            <v>4529</v>
          </cell>
          <cell r="BS43">
            <v>4534</v>
          </cell>
          <cell r="BT43">
            <v>25816</v>
          </cell>
          <cell r="BY43" t="str">
            <v>지급수수료</v>
          </cell>
          <cell r="BZ43">
            <v>6969</v>
          </cell>
          <cell r="CA43">
            <v>7046</v>
          </cell>
          <cell r="CB43">
            <v>6913</v>
          </cell>
          <cell r="CC43">
            <v>8808</v>
          </cell>
          <cell r="CD43">
            <v>8736</v>
          </cell>
          <cell r="CE43">
            <v>1690</v>
          </cell>
          <cell r="CF43">
            <v>1823</v>
          </cell>
          <cell r="CG43">
            <v>502</v>
          </cell>
          <cell r="CH43">
            <v>616</v>
          </cell>
          <cell r="CI43">
            <v>675</v>
          </cell>
          <cell r="CJ43">
            <v>642</v>
          </cell>
          <cell r="CK43">
            <v>826</v>
          </cell>
          <cell r="CL43">
            <v>766</v>
          </cell>
          <cell r="CM43">
            <v>4027</v>
          </cell>
          <cell r="CN43">
            <v>740</v>
          </cell>
          <cell r="CO43">
            <v>778</v>
          </cell>
          <cell r="CP43">
            <v>776</v>
          </cell>
          <cell r="CQ43">
            <v>774</v>
          </cell>
          <cell r="CR43">
            <v>834</v>
          </cell>
          <cell r="CS43">
            <v>807</v>
          </cell>
          <cell r="CT43">
            <v>4709</v>
          </cell>
          <cell r="CZ43" t="str">
            <v>지급수수료</v>
          </cell>
          <cell r="DA43">
            <v>130572</v>
          </cell>
          <cell r="DB43">
            <v>156276</v>
          </cell>
          <cell r="DC43">
            <v>139644.16</v>
          </cell>
          <cell r="DD43">
            <v>124815.4</v>
          </cell>
          <cell r="DE43">
            <v>125494.8</v>
          </cell>
          <cell r="DF43">
            <v>-30781.200000000001</v>
          </cell>
          <cell r="DG43">
            <v>-14149.36</v>
          </cell>
          <cell r="DH43">
            <v>12125</v>
          </cell>
          <cell r="DI43">
            <v>12734</v>
          </cell>
          <cell r="DJ43">
            <v>13356</v>
          </cell>
          <cell r="DK43">
            <v>10505</v>
          </cell>
          <cell r="DL43">
            <v>12541</v>
          </cell>
          <cell r="DM43">
            <v>9725</v>
          </cell>
          <cell r="DN43">
            <v>70986</v>
          </cell>
          <cell r="DO43">
            <v>9681</v>
          </cell>
          <cell r="DP43">
            <v>9127.2999999999993</v>
          </cell>
          <cell r="DQ43">
            <v>8970.2000000000007</v>
          </cell>
          <cell r="DR43">
            <v>8779.7999999999993</v>
          </cell>
          <cell r="DS43">
            <v>9048.9</v>
          </cell>
          <cell r="DT43">
            <v>8901.6</v>
          </cell>
          <cell r="DU43">
            <v>54508.800000000003</v>
          </cell>
        </row>
        <row r="44">
          <cell r="B44" t="str">
            <v>임  차  료</v>
          </cell>
          <cell r="C44">
            <v>3070</v>
          </cell>
          <cell r="D44">
            <v>1658.4</v>
          </cell>
          <cell r="E44">
            <v>2757.4</v>
          </cell>
          <cell r="F44">
            <v>3008.8</v>
          </cell>
          <cell r="G44">
            <v>2939.4</v>
          </cell>
          <cell r="H44">
            <v>1281</v>
          </cell>
          <cell r="I44">
            <v>182</v>
          </cell>
          <cell r="J44">
            <v>1197.2</v>
          </cell>
          <cell r="K44">
            <v>176.2</v>
          </cell>
          <cell r="L44">
            <v>20</v>
          </cell>
          <cell r="M44">
            <v>390</v>
          </cell>
          <cell r="N44">
            <v>267</v>
          </cell>
          <cell r="O44">
            <v>180</v>
          </cell>
          <cell r="P44">
            <v>2230.4</v>
          </cell>
          <cell r="Q44">
            <v>25</v>
          </cell>
          <cell r="R44">
            <v>137.19999999999999</v>
          </cell>
          <cell r="S44">
            <v>136.19999999999999</v>
          </cell>
          <cell r="T44">
            <v>136.19999999999999</v>
          </cell>
          <cell r="U44">
            <v>137.19999999999999</v>
          </cell>
          <cell r="V44">
            <v>137.19999999999999</v>
          </cell>
          <cell r="W44">
            <v>709</v>
          </cell>
          <cell r="AA44" t="str">
            <v>임  차  료</v>
          </cell>
          <cell r="AB44">
            <v>527</v>
          </cell>
          <cell r="AC44">
            <v>276</v>
          </cell>
          <cell r="AD44">
            <v>287</v>
          </cell>
          <cell r="AE44">
            <v>265</v>
          </cell>
          <cell r="AF44">
            <v>236</v>
          </cell>
          <cell r="AG44">
            <v>-40</v>
          </cell>
          <cell r="AH44">
            <v>-51</v>
          </cell>
          <cell r="AI44">
            <v>29</v>
          </cell>
          <cell r="AJ44">
            <v>45</v>
          </cell>
          <cell r="AK44">
            <v>22</v>
          </cell>
          <cell r="AL44">
            <v>19</v>
          </cell>
          <cell r="AM44">
            <v>43</v>
          </cell>
          <cell r="AN44">
            <v>9</v>
          </cell>
          <cell r="AO44">
            <v>167</v>
          </cell>
          <cell r="AP44">
            <v>8</v>
          </cell>
          <cell r="AQ44">
            <v>7</v>
          </cell>
          <cell r="AR44">
            <v>6</v>
          </cell>
          <cell r="AS44">
            <v>34</v>
          </cell>
          <cell r="AT44">
            <v>7</v>
          </cell>
          <cell r="AU44">
            <v>7</v>
          </cell>
          <cell r="AV44">
            <v>69</v>
          </cell>
          <cell r="AY44" t="str">
            <v>임  차  료</v>
          </cell>
          <cell r="AZ44">
            <v>2072</v>
          </cell>
          <cell r="BA44">
            <v>2232</v>
          </cell>
          <cell r="BB44">
            <v>2218</v>
          </cell>
          <cell r="BC44">
            <v>2166</v>
          </cell>
          <cell r="BD44">
            <v>2143</v>
          </cell>
          <cell r="BE44">
            <v>-89</v>
          </cell>
          <cell r="BF44">
            <v>-75</v>
          </cell>
          <cell r="BG44">
            <v>184</v>
          </cell>
          <cell r="BH44">
            <v>165</v>
          </cell>
          <cell r="BI44">
            <v>168</v>
          </cell>
          <cell r="BJ44">
            <v>168</v>
          </cell>
          <cell r="BK44">
            <v>175</v>
          </cell>
          <cell r="BL44">
            <v>173</v>
          </cell>
          <cell r="BM44">
            <v>1033</v>
          </cell>
          <cell r="BN44">
            <v>174</v>
          </cell>
          <cell r="BO44">
            <v>184</v>
          </cell>
          <cell r="BP44">
            <v>188</v>
          </cell>
          <cell r="BQ44">
            <v>189</v>
          </cell>
          <cell r="BR44">
            <v>189</v>
          </cell>
          <cell r="BS44">
            <v>186</v>
          </cell>
          <cell r="BT44">
            <v>1110</v>
          </cell>
          <cell r="BY44" t="str">
            <v>임  차  료</v>
          </cell>
          <cell r="BZ44">
            <v>937</v>
          </cell>
          <cell r="CA44">
            <v>928.1</v>
          </cell>
          <cell r="CB44">
            <v>953.9</v>
          </cell>
          <cell r="CC44">
            <v>717.4</v>
          </cell>
          <cell r="CD44">
            <v>760.2</v>
          </cell>
          <cell r="CE44">
            <v>-167.9</v>
          </cell>
          <cell r="CF44">
            <v>-193.7</v>
          </cell>
          <cell r="CG44">
            <v>62.1</v>
          </cell>
          <cell r="CH44">
            <v>96.1</v>
          </cell>
          <cell r="CI44">
            <v>55</v>
          </cell>
          <cell r="CJ44">
            <v>103</v>
          </cell>
          <cell r="CK44">
            <v>50</v>
          </cell>
          <cell r="CL44">
            <v>97</v>
          </cell>
          <cell r="CM44">
            <v>463.2</v>
          </cell>
          <cell r="CN44">
            <v>26</v>
          </cell>
          <cell r="CO44">
            <v>80</v>
          </cell>
          <cell r="CP44">
            <v>77</v>
          </cell>
          <cell r="CQ44">
            <v>38</v>
          </cell>
          <cell r="CR44">
            <v>38</v>
          </cell>
          <cell r="CS44">
            <v>38</v>
          </cell>
          <cell r="CT44">
            <v>297</v>
          </cell>
          <cell r="CZ44" t="str">
            <v>임  차  료</v>
          </cell>
          <cell r="DA44">
            <v>6606</v>
          </cell>
          <cell r="DB44">
            <v>5094.5</v>
          </cell>
          <cell r="DC44">
            <v>6216.3</v>
          </cell>
          <cell r="DD44">
            <v>6157.2</v>
          </cell>
          <cell r="DE44">
            <v>6078.6</v>
          </cell>
          <cell r="DF44">
            <v>984.1</v>
          </cell>
          <cell r="DG44">
            <v>-137.69999999999999</v>
          </cell>
          <cell r="DH44">
            <v>1472.3</v>
          </cell>
          <cell r="DI44">
            <v>482.3</v>
          </cell>
          <cell r="DJ44">
            <v>265</v>
          </cell>
          <cell r="DK44">
            <v>680</v>
          </cell>
          <cell r="DL44">
            <v>535</v>
          </cell>
          <cell r="DM44">
            <v>459</v>
          </cell>
          <cell r="DN44">
            <v>3893.6</v>
          </cell>
          <cell r="DO44">
            <v>233</v>
          </cell>
          <cell r="DP44">
            <v>408.2</v>
          </cell>
          <cell r="DQ44">
            <v>407.2</v>
          </cell>
          <cell r="DR44">
            <v>397.2</v>
          </cell>
          <cell r="DS44">
            <v>371.2</v>
          </cell>
          <cell r="DT44">
            <v>368.2</v>
          </cell>
          <cell r="DU44">
            <v>2185</v>
          </cell>
        </row>
        <row r="45">
          <cell r="B45" t="str">
            <v>조사연구비</v>
          </cell>
          <cell r="C45">
            <v>52440</v>
          </cell>
          <cell r="D45">
            <v>30223</v>
          </cell>
          <cell r="E45">
            <v>29410.400000000001</v>
          </cell>
          <cell r="F45">
            <v>44816.6</v>
          </cell>
          <cell r="G45">
            <v>48424.1</v>
          </cell>
          <cell r="H45">
            <v>18201.099999999999</v>
          </cell>
          <cell r="I45">
            <v>19013.7</v>
          </cell>
          <cell r="J45">
            <v>2647</v>
          </cell>
          <cell r="K45">
            <v>2745</v>
          </cell>
          <cell r="L45">
            <v>2606</v>
          </cell>
          <cell r="M45">
            <v>2998</v>
          </cell>
          <cell r="N45">
            <v>13705</v>
          </cell>
          <cell r="O45">
            <v>5504</v>
          </cell>
          <cell r="P45">
            <v>30205</v>
          </cell>
          <cell r="Q45">
            <v>3229</v>
          </cell>
          <cell r="R45">
            <v>3120.5</v>
          </cell>
          <cell r="S45">
            <v>2952.4</v>
          </cell>
          <cell r="T45">
            <v>3050.7</v>
          </cell>
          <cell r="U45">
            <v>3017.7</v>
          </cell>
          <cell r="V45">
            <v>2848.8</v>
          </cell>
          <cell r="W45">
            <v>18219.099999999999</v>
          </cell>
          <cell r="AA45" t="str">
            <v>조사연구비</v>
          </cell>
          <cell r="AB45">
            <v>11320</v>
          </cell>
          <cell r="AC45">
            <v>6381</v>
          </cell>
          <cell r="AD45">
            <v>6359</v>
          </cell>
          <cell r="AE45">
            <v>6884</v>
          </cell>
          <cell r="AF45">
            <v>8254</v>
          </cell>
          <cell r="AG45">
            <v>1873</v>
          </cell>
          <cell r="AH45">
            <v>1895</v>
          </cell>
          <cell r="AI45">
            <v>174</v>
          </cell>
          <cell r="AJ45">
            <v>397</v>
          </cell>
          <cell r="AK45">
            <v>558</v>
          </cell>
          <cell r="AL45">
            <v>615</v>
          </cell>
          <cell r="AM45">
            <v>852</v>
          </cell>
          <cell r="AN45">
            <v>683</v>
          </cell>
          <cell r="AO45">
            <v>3279</v>
          </cell>
          <cell r="AP45">
            <v>1623</v>
          </cell>
          <cell r="AQ45">
            <v>1097</v>
          </cell>
          <cell r="AR45">
            <v>393</v>
          </cell>
          <cell r="AS45">
            <v>1109</v>
          </cell>
          <cell r="AT45">
            <v>382</v>
          </cell>
          <cell r="AU45">
            <v>371</v>
          </cell>
          <cell r="AV45">
            <v>4975</v>
          </cell>
          <cell r="AY45" t="str">
            <v>조사연구비</v>
          </cell>
          <cell r="AZ45">
            <v>378</v>
          </cell>
          <cell r="BA45">
            <v>592</v>
          </cell>
          <cell r="BB45">
            <v>617</v>
          </cell>
          <cell r="BC45">
            <v>580</v>
          </cell>
          <cell r="BD45">
            <v>527</v>
          </cell>
          <cell r="BE45">
            <v>-65</v>
          </cell>
          <cell r="BF45">
            <v>-90</v>
          </cell>
          <cell r="BG45">
            <v>63</v>
          </cell>
          <cell r="BH45">
            <v>60</v>
          </cell>
          <cell r="BI45">
            <v>25</v>
          </cell>
          <cell r="BJ45">
            <v>97</v>
          </cell>
          <cell r="BK45">
            <v>27</v>
          </cell>
          <cell r="BL45">
            <v>17</v>
          </cell>
          <cell r="BM45">
            <v>289</v>
          </cell>
          <cell r="BN45">
            <v>18</v>
          </cell>
          <cell r="BO45">
            <v>44</v>
          </cell>
          <cell r="BP45">
            <v>44</v>
          </cell>
          <cell r="BQ45">
            <v>44</v>
          </cell>
          <cell r="BR45">
            <v>44</v>
          </cell>
          <cell r="BS45">
            <v>44</v>
          </cell>
          <cell r="BT45">
            <v>238</v>
          </cell>
          <cell r="BY45" t="str">
            <v>조사연구비</v>
          </cell>
          <cell r="BZ45">
            <v>12120</v>
          </cell>
          <cell r="CA45">
            <v>12932</v>
          </cell>
          <cell r="CB45">
            <v>10676</v>
          </cell>
          <cell r="CC45">
            <v>27883</v>
          </cell>
          <cell r="CD45">
            <v>25873</v>
          </cell>
          <cell r="CE45">
            <v>12941</v>
          </cell>
          <cell r="CF45">
            <v>15197</v>
          </cell>
          <cell r="CG45">
            <v>1483</v>
          </cell>
          <cell r="CH45">
            <v>2024</v>
          </cell>
          <cell r="CI45">
            <v>2105</v>
          </cell>
          <cell r="CJ45">
            <v>1777</v>
          </cell>
          <cell r="CK45">
            <v>1580</v>
          </cell>
          <cell r="CL45">
            <v>1933</v>
          </cell>
          <cell r="CM45">
            <v>10902</v>
          </cell>
          <cell r="CN45">
            <v>1397</v>
          </cell>
          <cell r="CO45">
            <v>2790</v>
          </cell>
          <cell r="CP45">
            <v>2669</v>
          </cell>
          <cell r="CQ45">
            <v>2685</v>
          </cell>
          <cell r="CR45">
            <v>2606</v>
          </cell>
          <cell r="CS45">
            <v>2824</v>
          </cell>
          <cell r="CT45">
            <v>14971</v>
          </cell>
          <cell r="CZ45" t="str">
            <v>조사연구비</v>
          </cell>
          <cell r="DA45">
            <v>121005</v>
          </cell>
          <cell r="DB45">
            <v>107234</v>
          </cell>
          <cell r="DC45">
            <v>103725.4</v>
          </cell>
          <cell r="DD45">
            <v>125499.6</v>
          </cell>
          <cell r="DE45">
            <v>131872.1</v>
          </cell>
          <cell r="DF45">
            <v>24638.1</v>
          </cell>
          <cell r="DG45">
            <v>28146.7</v>
          </cell>
          <cell r="DH45">
            <v>7372</v>
          </cell>
          <cell r="DI45">
            <v>9785</v>
          </cell>
          <cell r="DJ45">
            <v>10247</v>
          </cell>
          <cell r="DK45">
            <v>10813</v>
          </cell>
          <cell r="DL45">
            <v>21357</v>
          </cell>
          <cell r="DM45">
            <v>11741</v>
          </cell>
          <cell r="DN45">
            <v>71315</v>
          </cell>
          <cell r="DO45">
            <v>12020</v>
          </cell>
          <cell r="DP45">
            <v>9810.5</v>
          </cell>
          <cell r="DQ45">
            <v>9095.4</v>
          </cell>
          <cell r="DR45">
            <v>10485.700000000001</v>
          </cell>
          <cell r="DS45">
            <v>9618.7000000000007</v>
          </cell>
          <cell r="DT45">
            <v>9526.7999999999993</v>
          </cell>
          <cell r="DU45">
            <v>60557.1</v>
          </cell>
        </row>
        <row r="46">
          <cell r="B46" t="str">
            <v>QC  활동비</v>
          </cell>
          <cell r="C46">
            <v>4338</v>
          </cell>
          <cell r="D46">
            <v>5845.8</v>
          </cell>
          <cell r="E46">
            <v>5474.72</v>
          </cell>
          <cell r="F46">
            <v>5645.94</v>
          </cell>
          <cell r="G46">
            <v>5728.95</v>
          </cell>
          <cell r="H46">
            <v>-116.85</v>
          </cell>
          <cell r="I46">
            <v>254.23</v>
          </cell>
          <cell r="J46">
            <v>579</v>
          </cell>
          <cell r="K46">
            <v>458</v>
          </cell>
          <cell r="L46">
            <v>448</v>
          </cell>
          <cell r="M46">
            <v>518</v>
          </cell>
          <cell r="N46">
            <v>595</v>
          </cell>
          <cell r="O46">
            <v>483</v>
          </cell>
          <cell r="P46">
            <v>3081</v>
          </cell>
          <cell r="Q46">
            <v>420</v>
          </cell>
          <cell r="R46">
            <v>503.19</v>
          </cell>
          <cell r="S46">
            <v>390.69</v>
          </cell>
          <cell r="T46">
            <v>385.29</v>
          </cell>
          <cell r="U46">
            <v>422.19</v>
          </cell>
          <cell r="V46">
            <v>526.59</v>
          </cell>
          <cell r="W46">
            <v>2647.95</v>
          </cell>
          <cell r="AA46" t="str">
            <v>QC  활동비</v>
          </cell>
          <cell r="AB46">
            <v>2465</v>
          </cell>
          <cell r="AC46">
            <v>3813</v>
          </cell>
          <cell r="AD46">
            <v>3660</v>
          </cell>
          <cell r="AE46">
            <v>3535</v>
          </cell>
          <cell r="AF46">
            <v>3404</v>
          </cell>
          <cell r="AG46">
            <v>-409</v>
          </cell>
          <cell r="AH46">
            <v>-256</v>
          </cell>
          <cell r="AI46">
            <v>293</v>
          </cell>
          <cell r="AJ46">
            <v>310</v>
          </cell>
          <cell r="AK46">
            <v>310</v>
          </cell>
          <cell r="AL46">
            <v>339</v>
          </cell>
          <cell r="AM46">
            <v>259</v>
          </cell>
          <cell r="AN46">
            <v>220</v>
          </cell>
          <cell r="AO46">
            <v>1731</v>
          </cell>
          <cell r="AP46">
            <v>186</v>
          </cell>
          <cell r="AQ46">
            <v>282</v>
          </cell>
          <cell r="AR46">
            <v>338</v>
          </cell>
          <cell r="AS46">
            <v>281</v>
          </cell>
          <cell r="AT46">
            <v>283</v>
          </cell>
          <cell r="AU46">
            <v>303</v>
          </cell>
          <cell r="AV46">
            <v>1673</v>
          </cell>
          <cell r="AY46" t="str">
            <v>QC  활동비</v>
          </cell>
          <cell r="AZ46">
            <v>4</v>
          </cell>
          <cell r="BA46">
            <v>12</v>
          </cell>
          <cell r="BB46">
            <v>11</v>
          </cell>
          <cell r="BC46">
            <v>18</v>
          </cell>
          <cell r="BD46">
            <v>16</v>
          </cell>
          <cell r="BE46">
            <v>4</v>
          </cell>
          <cell r="BF46">
            <v>5</v>
          </cell>
          <cell r="BG46">
            <v>1</v>
          </cell>
          <cell r="BH46">
            <v>0</v>
          </cell>
          <cell r="BI46">
            <v>1</v>
          </cell>
          <cell r="BJ46">
            <v>1</v>
          </cell>
          <cell r="BK46">
            <v>1</v>
          </cell>
          <cell r="BL46">
            <v>0</v>
          </cell>
          <cell r="BM46">
            <v>4</v>
          </cell>
          <cell r="BN46">
            <v>2</v>
          </cell>
          <cell r="BO46">
            <v>2</v>
          </cell>
          <cell r="BP46">
            <v>2</v>
          </cell>
          <cell r="BQ46">
            <v>2</v>
          </cell>
          <cell r="BR46">
            <v>2</v>
          </cell>
          <cell r="BS46">
            <v>2</v>
          </cell>
          <cell r="BT46">
            <v>12</v>
          </cell>
          <cell r="BY46" t="str">
            <v>QC  활동비</v>
          </cell>
          <cell r="BZ46">
            <v>1634</v>
          </cell>
          <cell r="CA46">
            <v>2168.1999999999998</v>
          </cell>
          <cell r="CB46">
            <v>1699.1</v>
          </cell>
          <cell r="CC46">
            <v>2062.1</v>
          </cell>
          <cell r="CD46">
            <v>2132.1</v>
          </cell>
          <cell r="CE46">
            <v>-36.099999999999902</v>
          </cell>
          <cell r="CF46">
            <v>433</v>
          </cell>
          <cell r="CG46">
            <v>144.1</v>
          </cell>
          <cell r="CH46">
            <v>132</v>
          </cell>
          <cell r="CI46">
            <v>157</v>
          </cell>
          <cell r="CJ46">
            <v>213</v>
          </cell>
          <cell r="CK46">
            <v>223</v>
          </cell>
          <cell r="CL46">
            <v>212</v>
          </cell>
          <cell r="CM46">
            <v>1081.0999999999999</v>
          </cell>
          <cell r="CN46">
            <v>217</v>
          </cell>
          <cell r="CO46">
            <v>158</v>
          </cell>
          <cell r="CP46">
            <v>158</v>
          </cell>
          <cell r="CQ46">
            <v>202</v>
          </cell>
          <cell r="CR46">
            <v>158</v>
          </cell>
          <cell r="CS46">
            <v>158</v>
          </cell>
          <cell r="CT46">
            <v>1051</v>
          </cell>
          <cell r="CZ46" t="str">
            <v>QC  활동비</v>
          </cell>
          <cell r="DA46">
            <v>8441</v>
          </cell>
          <cell r="DB46">
            <v>11839</v>
          </cell>
          <cell r="DC46">
            <v>10844.82</v>
          </cell>
          <cell r="DD46">
            <v>11261.04</v>
          </cell>
          <cell r="DE46">
            <v>11281.05</v>
          </cell>
          <cell r="DF46">
            <v>-557.94999999999902</v>
          </cell>
          <cell r="DG46">
            <v>436.23000000000098</v>
          </cell>
          <cell r="DH46">
            <v>1017.1</v>
          </cell>
          <cell r="DI46">
            <v>900</v>
          </cell>
          <cell r="DJ46">
            <v>916</v>
          </cell>
          <cell r="DK46">
            <v>1071</v>
          </cell>
          <cell r="DL46">
            <v>1078</v>
          </cell>
          <cell r="DM46">
            <v>915</v>
          </cell>
          <cell r="DN46">
            <v>5897.1</v>
          </cell>
          <cell r="DO46">
            <v>825</v>
          </cell>
          <cell r="DP46">
            <v>945.19</v>
          </cell>
          <cell r="DQ46">
            <v>888.69</v>
          </cell>
          <cell r="DR46">
            <v>870.29</v>
          </cell>
          <cell r="DS46">
            <v>865.19</v>
          </cell>
          <cell r="DT46">
            <v>989.59</v>
          </cell>
          <cell r="DU46">
            <v>5383.95</v>
          </cell>
        </row>
        <row r="47">
          <cell r="B47" t="str">
            <v>도서인쇄비</v>
          </cell>
          <cell r="C47">
            <v>1050</v>
          </cell>
          <cell r="D47">
            <v>1556</v>
          </cell>
          <cell r="E47">
            <v>1330.9</v>
          </cell>
          <cell r="F47">
            <v>1321.3</v>
          </cell>
          <cell r="G47">
            <v>1266.5</v>
          </cell>
          <cell r="H47">
            <v>-289.5</v>
          </cell>
          <cell r="I47">
            <v>-64.400000000000105</v>
          </cell>
          <cell r="J47">
            <v>78</v>
          </cell>
          <cell r="K47">
            <v>82</v>
          </cell>
          <cell r="L47">
            <v>126</v>
          </cell>
          <cell r="M47">
            <v>149</v>
          </cell>
          <cell r="N47">
            <v>106</v>
          </cell>
          <cell r="O47">
            <v>127</v>
          </cell>
          <cell r="P47">
            <v>668</v>
          </cell>
          <cell r="Q47">
            <v>54</v>
          </cell>
          <cell r="R47">
            <v>81</v>
          </cell>
          <cell r="S47">
            <v>89.1</v>
          </cell>
          <cell r="T47">
            <v>134.1</v>
          </cell>
          <cell r="U47">
            <v>124.2</v>
          </cell>
          <cell r="V47">
            <v>116.1</v>
          </cell>
          <cell r="W47">
            <v>598.5</v>
          </cell>
          <cell r="AA47" t="str">
            <v>도서인쇄비</v>
          </cell>
          <cell r="AB47">
            <v>407</v>
          </cell>
          <cell r="AC47">
            <v>527</v>
          </cell>
          <cell r="AD47">
            <v>522</v>
          </cell>
          <cell r="AE47">
            <v>489</v>
          </cell>
          <cell r="AF47">
            <v>486</v>
          </cell>
          <cell r="AG47">
            <v>-41</v>
          </cell>
          <cell r="AH47">
            <v>-36</v>
          </cell>
          <cell r="AI47">
            <v>71</v>
          </cell>
          <cell r="AJ47">
            <v>29</v>
          </cell>
          <cell r="AK47">
            <v>25</v>
          </cell>
          <cell r="AL47">
            <v>60</v>
          </cell>
          <cell r="AM47">
            <v>30</v>
          </cell>
          <cell r="AN47">
            <v>22</v>
          </cell>
          <cell r="AO47">
            <v>237</v>
          </cell>
          <cell r="AP47">
            <v>40</v>
          </cell>
          <cell r="AQ47">
            <v>17</v>
          </cell>
          <cell r="AR47">
            <v>35</v>
          </cell>
          <cell r="AS47">
            <v>37</v>
          </cell>
          <cell r="AT47">
            <v>29</v>
          </cell>
          <cell r="AU47">
            <v>91</v>
          </cell>
          <cell r="AV47">
            <v>249</v>
          </cell>
          <cell r="AY47" t="str">
            <v>도서인쇄비</v>
          </cell>
          <cell r="AZ47">
            <v>151</v>
          </cell>
          <cell r="BA47">
            <v>109</v>
          </cell>
          <cell r="BB47">
            <v>99.9</v>
          </cell>
          <cell r="BC47">
            <v>128.80000000000001</v>
          </cell>
          <cell r="BD47">
            <v>123</v>
          </cell>
          <cell r="BE47">
            <v>14</v>
          </cell>
          <cell r="BF47">
            <v>23.1</v>
          </cell>
          <cell r="BG47">
            <v>8</v>
          </cell>
          <cell r="BH47">
            <v>10</v>
          </cell>
          <cell r="BI47">
            <v>10</v>
          </cell>
          <cell r="BJ47">
            <v>6</v>
          </cell>
          <cell r="BK47">
            <v>39</v>
          </cell>
          <cell r="BL47">
            <v>6</v>
          </cell>
          <cell r="BM47">
            <v>79</v>
          </cell>
          <cell r="BN47">
            <v>5</v>
          </cell>
          <cell r="BO47">
            <v>8</v>
          </cell>
          <cell r="BP47">
            <v>8</v>
          </cell>
          <cell r="BQ47">
            <v>9</v>
          </cell>
          <cell r="BR47">
            <v>7</v>
          </cell>
          <cell r="BS47">
            <v>7</v>
          </cell>
          <cell r="BT47">
            <v>44</v>
          </cell>
          <cell r="BY47" t="str">
            <v>도서인쇄비</v>
          </cell>
          <cell r="BZ47">
            <v>405</v>
          </cell>
          <cell r="CA47">
            <v>484</v>
          </cell>
          <cell r="CB47">
            <v>448</v>
          </cell>
          <cell r="CC47">
            <v>449</v>
          </cell>
          <cell r="CD47">
            <v>452</v>
          </cell>
          <cell r="CE47">
            <v>-32</v>
          </cell>
          <cell r="CF47">
            <v>4</v>
          </cell>
          <cell r="CG47">
            <v>37</v>
          </cell>
          <cell r="CH47">
            <v>25</v>
          </cell>
          <cell r="CI47">
            <v>43</v>
          </cell>
          <cell r="CJ47">
            <v>51</v>
          </cell>
          <cell r="CK47">
            <v>38</v>
          </cell>
          <cell r="CL47">
            <v>38</v>
          </cell>
          <cell r="CM47">
            <v>232</v>
          </cell>
          <cell r="CN47">
            <v>42</v>
          </cell>
          <cell r="CO47">
            <v>27</v>
          </cell>
          <cell r="CP47">
            <v>37</v>
          </cell>
          <cell r="CQ47">
            <v>45</v>
          </cell>
          <cell r="CR47">
            <v>32</v>
          </cell>
          <cell r="CS47">
            <v>37</v>
          </cell>
          <cell r="CT47">
            <v>220</v>
          </cell>
          <cell r="CZ47" t="str">
            <v>도서인쇄비</v>
          </cell>
          <cell r="DA47">
            <v>2013</v>
          </cell>
          <cell r="DB47">
            <v>2676</v>
          </cell>
          <cell r="DC47">
            <v>2400.8000000000002</v>
          </cell>
          <cell r="DD47">
            <v>2388.1</v>
          </cell>
          <cell r="DE47">
            <v>2327.5</v>
          </cell>
          <cell r="DF47">
            <v>-348.5</v>
          </cell>
          <cell r="DG47">
            <v>-73.300000000000196</v>
          </cell>
          <cell r="DH47">
            <v>194</v>
          </cell>
          <cell r="DI47">
            <v>146</v>
          </cell>
          <cell r="DJ47">
            <v>204</v>
          </cell>
          <cell r="DK47">
            <v>266</v>
          </cell>
          <cell r="DL47">
            <v>213</v>
          </cell>
          <cell r="DM47">
            <v>193</v>
          </cell>
          <cell r="DN47">
            <v>1216</v>
          </cell>
          <cell r="DO47">
            <v>141</v>
          </cell>
          <cell r="DP47">
            <v>133</v>
          </cell>
          <cell r="DQ47">
            <v>169.1</v>
          </cell>
          <cell r="DR47">
            <v>225.1</v>
          </cell>
          <cell r="DS47">
            <v>192.2</v>
          </cell>
          <cell r="DT47">
            <v>251.1</v>
          </cell>
          <cell r="DU47">
            <v>1111.5</v>
          </cell>
        </row>
        <row r="48">
          <cell r="B48" t="str">
            <v>회  의  비</v>
          </cell>
          <cell r="C48">
            <v>6391</v>
          </cell>
          <cell r="D48">
            <v>9674</v>
          </cell>
          <cell r="E48">
            <v>8456.2000000000007</v>
          </cell>
          <cell r="F48">
            <v>8100.9</v>
          </cell>
          <cell r="G48">
            <v>7854.2</v>
          </cell>
          <cell r="H48">
            <v>-1819.8</v>
          </cell>
          <cell r="I48">
            <v>-601.99999999999898</v>
          </cell>
          <cell r="J48">
            <v>566</v>
          </cell>
          <cell r="K48">
            <v>611</v>
          </cell>
          <cell r="L48">
            <v>776</v>
          </cell>
          <cell r="M48">
            <v>584</v>
          </cell>
          <cell r="N48">
            <v>620</v>
          </cell>
          <cell r="O48">
            <v>615</v>
          </cell>
          <cell r="P48">
            <v>3772</v>
          </cell>
          <cell r="Q48">
            <v>549</v>
          </cell>
          <cell r="R48">
            <v>696.8</v>
          </cell>
          <cell r="S48">
            <v>704</v>
          </cell>
          <cell r="T48">
            <v>698.6</v>
          </cell>
          <cell r="U48">
            <v>699.5</v>
          </cell>
          <cell r="V48">
            <v>734.3</v>
          </cell>
          <cell r="W48">
            <v>4082.2</v>
          </cell>
          <cell r="AA48" t="str">
            <v>회  의  비</v>
          </cell>
          <cell r="AB48">
            <v>1457</v>
          </cell>
          <cell r="AC48">
            <v>2088</v>
          </cell>
          <cell r="AD48">
            <v>1981</v>
          </cell>
          <cell r="AE48">
            <v>1828</v>
          </cell>
          <cell r="AF48">
            <v>1710</v>
          </cell>
          <cell r="AG48">
            <v>-378</v>
          </cell>
          <cell r="AH48">
            <v>-271</v>
          </cell>
          <cell r="AI48">
            <v>130</v>
          </cell>
          <cell r="AJ48">
            <v>138</v>
          </cell>
          <cell r="AK48">
            <v>157</v>
          </cell>
          <cell r="AL48">
            <v>129</v>
          </cell>
          <cell r="AM48">
            <v>107</v>
          </cell>
          <cell r="AN48">
            <v>101</v>
          </cell>
          <cell r="AO48">
            <v>762</v>
          </cell>
          <cell r="AP48">
            <v>113</v>
          </cell>
          <cell r="AQ48">
            <v>166</v>
          </cell>
          <cell r="AR48">
            <v>168</v>
          </cell>
          <cell r="AS48">
            <v>165</v>
          </cell>
          <cell r="AT48">
            <v>166</v>
          </cell>
          <cell r="AU48">
            <v>170</v>
          </cell>
          <cell r="AV48">
            <v>948</v>
          </cell>
          <cell r="AY48" t="str">
            <v>회  의  비</v>
          </cell>
          <cell r="AZ48">
            <v>2131</v>
          </cell>
          <cell r="BA48">
            <v>2457</v>
          </cell>
          <cell r="BB48">
            <v>2273.1999999999998</v>
          </cell>
          <cell r="BC48">
            <v>2312</v>
          </cell>
          <cell r="BD48">
            <v>2445</v>
          </cell>
          <cell r="BE48">
            <v>-12</v>
          </cell>
          <cell r="BF48">
            <v>171.8</v>
          </cell>
          <cell r="BG48">
            <v>195</v>
          </cell>
          <cell r="BH48">
            <v>235</v>
          </cell>
          <cell r="BI48">
            <v>232</v>
          </cell>
          <cell r="BJ48">
            <v>208</v>
          </cell>
          <cell r="BK48">
            <v>238</v>
          </cell>
          <cell r="BL48">
            <v>193</v>
          </cell>
          <cell r="BM48">
            <v>1301</v>
          </cell>
          <cell r="BN48">
            <v>284</v>
          </cell>
          <cell r="BO48">
            <v>172</v>
          </cell>
          <cell r="BP48">
            <v>172</v>
          </cell>
          <cell r="BQ48">
            <v>172</v>
          </cell>
          <cell r="BR48">
            <v>172</v>
          </cell>
          <cell r="BS48">
            <v>172</v>
          </cell>
          <cell r="BT48">
            <v>1144</v>
          </cell>
          <cell r="BY48" t="str">
            <v>회  의  비</v>
          </cell>
          <cell r="BZ48">
            <v>3175</v>
          </cell>
          <cell r="CA48">
            <v>2318</v>
          </cell>
          <cell r="CB48">
            <v>1807</v>
          </cell>
          <cell r="CC48">
            <v>2598</v>
          </cell>
          <cell r="CD48">
            <v>2505</v>
          </cell>
          <cell r="CE48">
            <v>187</v>
          </cell>
          <cell r="CF48">
            <v>698</v>
          </cell>
          <cell r="CG48">
            <v>194</v>
          </cell>
          <cell r="CH48">
            <v>223</v>
          </cell>
          <cell r="CI48">
            <v>226</v>
          </cell>
          <cell r="CJ48">
            <v>213</v>
          </cell>
          <cell r="CK48">
            <v>219</v>
          </cell>
          <cell r="CL48">
            <v>186</v>
          </cell>
          <cell r="CM48">
            <v>1261</v>
          </cell>
          <cell r="CN48">
            <v>169</v>
          </cell>
          <cell r="CO48">
            <v>215</v>
          </cell>
          <cell r="CP48">
            <v>215</v>
          </cell>
          <cell r="CQ48">
            <v>215</v>
          </cell>
          <cell r="CR48">
            <v>215</v>
          </cell>
          <cell r="CS48">
            <v>215</v>
          </cell>
          <cell r="CT48">
            <v>1244</v>
          </cell>
          <cell r="CZ48" t="str">
            <v>회  의  비</v>
          </cell>
          <cell r="DA48">
            <v>13154</v>
          </cell>
          <cell r="DB48">
            <v>16537</v>
          </cell>
          <cell r="DC48">
            <v>14517.4</v>
          </cell>
          <cell r="DD48">
            <v>14838.9</v>
          </cell>
          <cell r="DE48">
            <v>14514.2</v>
          </cell>
          <cell r="DF48">
            <v>-2022.8</v>
          </cell>
          <cell r="DG48">
            <v>-3.1999999999970901</v>
          </cell>
          <cell r="DH48">
            <v>1085</v>
          </cell>
          <cell r="DI48">
            <v>1207</v>
          </cell>
          <cell r="DJ48">
            <v>1391</v>
          </cell>
          <cell r="DK48">
            <v>1134</v>
          </cell>
          <cell r="DL48">
            <v>1184</v>
          </cell>
          <cell r="DM48">
            <v>1095</v>
          </cell>
          <cell r="DN48">
            <v>7096</v>
          </cell>
          <cell r="DO48">
            <v>1115</v>
          </cell>
          <cell r="DP48">
            <v>1249.8</v>
          </cell>
          <cell r="DQ48">
            <v>1259</v>
          </cell>
          <cell r="DR48">
            <v>1250.5999999999999</v>
          </cell>
          <cell r="DS48">
            <v>1252.5</v>
          </cell>
          <cell r="DT48">
            <v>1291.3</v>
          </cell>
          <cell r="DU48">
            <v>7418.2</v>
          </cell>
        </row>
        <row r="49">
          <cell r="A49" t="str">
            <v>비</v>
          </cell>
          <cell r="B49" t="str">
            <v>교육훈련비</v>
          </cell>
          <cell r="C49">
            <v>13393</v>
          </cell>
          <cell r="D49">
            <v>20277</v>
          </cell>
          <cell r="E49">
            <v>17557.900000000001</v>
          </cell>
          <cell r="F49">
            <v>17110.7</v>
          </cell>
          <cell r="G49">
            <v>16840.099999999999</v>
          </cell>
          <cell r="H49">
            <v>-3436.9</v>
          </cell>
          <cell r="I49">
            <v>-717.80000000000302</v>
          </cell>
          <cell r="J49">
            <v>1043</v>
          </cell>
          <cell r="K49">
            <v>1168</v>
          </cell>
          <cell r="L49">
            <v>1403</v>
          </cell>
          <cell r="M49">
            <v>1465</v>
          </cell>
          <cell r="N49">
            <v>1051</v>
          </cell>
          <cell r="O49">
            <v>1797</v>
          </cell>
          <cell r="P49">
            <v>7927</v>
          </cell>
          <cell r="Q49">
            <v>927</v>
          </cell>
          <cell r="R49">
            <v>1523.2</v>
          </cell>
          <cell r="S49">
            <v>1534.1</v>
          </cell>
          <cell r="T49">
            <v>1847.3</v>
          </cell>
          <cell r="U49">
            <v>1656.8</v>
          </cell>
          <cell r="V49">
            <v>1424.7</v>
          </cell>
          <cell r="W49">
            <v>8913.1</v>
          </cell>
          <cell r="Z49" t="str">
            <v>비</v>
          </cell>
          <cell r="AA49" t="str">
            <v>교육훈련비</v>
          </cell>
          <cell r="AB49">
            <v>4012</v>
          </cell>
          <cell r="AC49">
            <v>7816</v>
          </cell>
          <cell r="AD49">
            <v>5788</v>
          </cell>
          <cell r="AE49">
            <v>3489</v>
          </cell>
          <cell r="AF49">
            <v>3285</v>
          </cell>
          <cell r="AG49">
            <v>-4531</v>
          </cell>
          <cell r="AH49">
            <v>-2503</v>
          </cell>
          <cell r="AI49">
            <v>296</v>
          </cell>
          <cell r="AJ49">
            <v>277</v>
          </cell>
          <cell r="AK49">
            <v>228</v>
          </cell>
          <cell r="AL49">
            <v>204</v>
          </cell>
          <cell r="AM49">
            <v>269</v>
          </cell>
          <cell r="AN49">
            <v>155</v>
          </cell>
          <cell r="AO49">
            <v>1429</v>
          </cell>
          <cell r="AP49">
            <v>179</v>
          </cell>
          <cell r="AQ49">
            <v>323</v>
          </cell>
          <cell r="AR49">
            <v>346</v>
          </cell>
          <cell r="AS49">
            <v>345</v>
          </cell>
          <cell r="AT49">
            <v>333</v>
          </cell>
          <cell r="AU49">
            <v>330</v>
          </cell>
          <cell r="AV49">
            <v>1856</v>
          </cell>
          <cell r="AX49" t="str">
            <v>비</v>
          </cell>
          <cell r="AY49" t="str">
            <v>교육훈련비</v>
          </cell>
          <cell r="AZ49">
            <v>1137</v>
          </cell>
          <cell r="BA49">
            <v>2215</v>
          </cell>
          <cell r="BB49">
            <v>1541.6</v>
          </cell>
          <cell r="BC49">
            <v>928</v>
          </cell>
          <cell r="BD49">
            <v>1150</v>
          </cell>
          <cell r="BE49">
            <v>-1065</v>
          </cell>
          <cell r="BF49">
            <v>-391.6</v>
          </cell>
          <cell r="BG49">
            <v>38</v>
          </cell>
          <cell r="BH49">
            <v>78</v>
          </cell>
          <cell r="BI49">
            <v>134</v>
          </cell>
          <cell r="BJ49">
            <v>141</v>
          </cell>
          <cell r="BK49">
            <v>58</v>
          </cell>
          <cell r="BL49">
            <v>182</v>
          </cell>
          <cell r="BM49">
            <v>631</v>
          </cell>
          <cell r="BN49">
            <v>211</v>
          </cell>
          <cell r="BO49">
            <v>79</v>
          </cell>
          <cell r="BP49">
            <v>76</v>
          </cell>
          <cell r="BQ49">
            <v>63</v>
          </cell>
          <cell r="BR49">
            <v>46</v>
          </cell>
          <cell r="BS49">
            <v>44</v>
          </cell>
          <cell r="BT49">
            <v>519</v>
          </cell>
          <cell r="BX49" t="str">
            <v>비</v>
          </cell>
          <cell r="BY49" t="str">
            <v>교육훈련비</v>
          </cell>
          <cell r="BZ49">
            <v>4072</v>
          </cell>
          <cell r="CA49">
            <v>4685</v>
          </cell>
          <cell r="CB49">
            <v>3973</v>
          </cell>
          <cell r="CC49">
            <v>4285</v>
          </cell>
          <cell r="CD49">
            <v>4073</v>
          </cell>
          <cell r="CE49">
            <v>-612</v>
          </cell>
          <cell r="CF49">
            <v>100</v>
          </cell>
          <cell r="CG49">
            <v>338</v>
          </cell>
          <cell r="CH49">
            <v>244</v>
          </cell>
          <cell r="CI49">
            <v>512</v>
          </cell>
          <cell r="CJ49">
            <v>461</v>
          </cell>
          <cell r="CK49">
            <v>409</v>
          </cell>
          <cell r="CL49">
            <v>313</v>
          </cell>
          <cell r="CM49">
            <v>2277</v>
          </cell>
          <cell r="CN49">
            <v>201</v>
          </cell>
          <cell r="CO49">
            <v>313</v>
          </cell>
          <cell r="CP49">
            <v>335</v>
          </cell>
          <cell r="CQ49">
            <v>317</v>
          </cell>
          <cell r="CR49">
            <v>316</v>
          </cell>
          <cell r="CS49">
            <v>314</v>
          </cell>
          <cell r="CT49">
            <v>1796</v>
          </cell>
          <cell r="CY49" t="str">
            <v>비</v>
          </cell>
          <cell r="CZ49" t="str">
            <v>교육훈련비</v>
          </cell>
          <cell r="DA49">
            <v>22614</v>
          </cell>
          <cell r="DB49">
            <v>34993</v>
          </cell>
          <cell r="DC49">
            <v>28860.5</v>
          </cell>
          <cell r="DD49">
            <v>25812.7</v>
          </cell>
          <cell r="DE49">
            <v>25348.1</v>
          </cell>
          <cell r="DF49">
            <v>-9644.9</v>
          </cell>
          <cell r="DG49">
            <v>-3512.4</v>
          </cell>
          <cell r="DH49">
            <v>1715</v>
          </cell>
          <cell r="DI49">
            <v>1767</v>
          </cell>
          <cell r="DJ49">
            <v>2277</v>
          </cell>
          <cell r="DK49">
            <v>2271</v>
          </cell>
          <cell r="DL49">
            <v>1787</v>
          </cell>
          <cell r="DM49">
            <v>2447</v>
          </cell>
          <cell r="DN49">
            <v>12264</v>
          </cell>
          <cell r="DO49">
            <v>1518</v>
          </cell>
          <cell r="DP49">
            <v>2238.1999999999998</v>
          </cell>
          <cell r="DQ49">
            <v>2291.1</v>
          </cell>
          <cell r="DR49">
            <v>2572.3000000000002</v>
          </cell>
          <cell r="DS49">
            <v>2351.8000000000002</v>
          </cell>
          <cell r="DT49">
            <v>2112.6999999999998</v>
          </cell>
          <cell r="DU49">
            <v>13084.1</v>
          </cell>
        </row>
        <row r="50">
          <cell r="B50" t="str">
            <v>행  사  비</v>
          </cell>
          <cell r="C50">
            <v>2704</v>
          </cell>
          <cell r="D50">
            <v>3393</v>
          </cell>
          <cell r="E50">
            <v>2617</v>
          </cell>
          <cell r="F50">
            <v>2399.8000000000002</v>
          </cell>
          <cell r="G50">
            <v>2456.4</v>
          </cell>
          <cell r="H50">
            <v>-936.6</v>
          </cell>
          <cell r="I50">
            <v>-160.6</v>
          </cell>
          <cell r="J50">
            <v>80</v>
          </cell>
          <cell r="K50">
            <v>171</v>
          </cell>
          <cell r="L50">
            <v>191</v>
          </cell>
          <cell r="M50">
            <v>75</v>
          </cell>
          <cell r="N50">
            <v>620</v>
          </cell>
          <cell r="O50">
            <v>203</v>
          </cell>
          <cell r="P50">
            <v>1340</v>
          </cell>
          <cell r="Q50">
            <v>34</v>
          </cell>
          <cell r="R50">
            <v>52</v>
          </cell>
          <cell r="S50">
            <v>442.2</v>
          </cell>
          <cell r="T50">
            <v>401.8</v>
          </cell>
          <cell r="U50">
            <v>128</v>
          </cell>
          <cell r="V50">
            <v>58.4</v>
          </cell>
          <cell r="W50">
            <v>1116.4000000000001</v>
          </cell>
          <cell r="AA50" t="str">
            <v>행  사  비</v>
          </cell>
          <cell r="AB50">
            <v>565</v>
          </cell>
          <cell r="AC50">
            <v>804</v>
          </cell>
          <cell r="AD50">
            <v>740</v>
          </cell>
          <cell r="AE50">
            <v>614</v>
          </cell>
          <cell r="AF50">
            <v>516</v>
          </cell>
          <cell r="AG50">
            <v>-288</v>
          </cell>
          <cell r="AH50">
            <v>-224</v>
          </cell>
          <cell r="AI50">
            <v>6</v>
          </cell>
          <cell r="AJ50">
            <v>15</v>
          </cell>
          <cell r="AK50">
            <v>52</v>
          </cell>
          <cell r="AL50">
            <v>33</v>
          </cell>
          <cell r="AM50">
            <v>110</v>
          </cell>
          <cell r="AN50">
            <v>75</v>
          </cell>
          <cell r="AO50">
            <v>291</v>
          </cell>
          <cell r="AP50">
            <v>9</v>
          </cell>
          <cell r="AQ50">
            <v>34</v>
          </cell>
          <cell r="AR50">
            <v>35</v>
          </cell>
          <cell r="AS50">
            <v>53</v>
          </cell>
          <cell r="AT50">
            <v>40</v>
          </cell>
          <cell r="AU50">
            <v>54</v>
          </cell>
          <cell r="AV50">
            <v>225</v>
          </cell>
          <cell r="AY50" t="str">
            <v>행  사  비</v>
          </cell>
          <cell r="AZ50">
            <v>309</v>
          </cell>
          <cell r="BA50">
            <v>434</v>
          </cell>
          <cell r="BB50">
            <v>320.8</v>
          </cell>
          <cell r="BC50">
            <v>278</v>
          </cell>
          <cell r="BD50">
            <v>201</v>
          </cell>
          <cell r="BE50">
            <v>-233</v>
          </cell>
          <cell r="BF50">
            <v>-119.8</v>
          </cell>
          <cell r="BG50">
            <v>8</v>
          </cell>
          <cell r="BH50">
            <v>20</v>
          </cell>
          <cell r="BI50">
            <v>1</v>
          </cell>
          <cell r="BJ50">
            <v>1</v>
          </cell>
          <cell r="BK50">
            <v>32</v>
          </cell>
          <cell r="BL50">
            <v>16</v>
          </cell>
          <cell r="BM50">
            <v>78</v>
          </cell>
          <cell r="BN50">
            <v>25</v>
          </cell>
          <cell r="BO50">
            <v>9</v>
          </cell>
          <cell r="BP50">
            <v>40</v>
          </cell>
          <cell r="BQ50">
            <v>33</v>
          </cell>
          <cell r="BR50">
            <v>8</v>
          </cell>
          <cell r="BS50">
            <v>8</v>
          </cell>
          <cell r="BT50">
            <v>123</v>
          </cell>
          <cell r="BY50" t="str">
            <v>행  사  비</v>
          </cell>
          <cell r="BZ50">
            <v>400</v>
          </cell>
          <cell r="CA50">
            <v>436</v>
          </cell>
          <cell r="CB50">
            <v>425</v>
          </cell>
          <cell r="CC50">
            <v>41</v>
          </cell>
          <cell r="CD50">
            <v>46</v>
          </cell>
          <cell r="CE50">
            <v>-390</v>
          </cell>
          <cell r="CF50">
            <v>-379</v>
          </cell>
          <cell r="CG50">
            <v>8</v>
          </cell>
          <cell r="CH50">
            <v>3</v>
          </cell>
          <cell r="CI50">
            <v>15</v>
          </cell>
          <cell r="CJ50">
            <v>1</v>
          </cell>
          <cell r="CK50">
            <v>12</v>
          </cell>
          <cell r="CL50">
            <v>1</v>
          </cell>
          <cell r="CM50">
            <v>40</v>
          </cell>
          <cell r="CN50">
            <v>4</v>
          </cell>
          <cell r="CO50">
            <v>0</v>
          </cell>
          <cell r="CP50">
            <v>0</v>
          </cell>
          <cell r="CQ50">
            <v>1</v>
          </cell>
          <cell r="CR50">
            <v>0</v>
          </cell>
          <cell r="CS50">
            <v>1</v>
          </cell>
          <cell r="CT50">
            <v>6</v>
          </cell>
          <cell r="CZ50" t="str">
            <v>행  사  비</v>
          </cell>
          <cell r="DA50">
            <v>3978</v>
          </cell>
          <cell r="DB50">
            <v>5067</v>
          </cell>
          <cell r="DC50">
            <v>4102.8</v>
          </cell>
          <cell r="DD50">
            <v>3332.8</v>
          </cell>
          <cell r="DE50">
            <v>3219.4</v>
          </cell>
          <cell r="DF50">
            <v>-1847.6</v>
          </cell>
          <cell r="DG50">
            <v>-883.4</v>
          </cell>
          <cell r="DH50">
            <v>102</v>
          </cell>
          <cell r="DI50">
            <v>209</v>
          </cell>
          <cell r="DJ50">
            <v>259</v>
          </cell>
          <cell r="DK50">
            <v>110</v>
          </cell>
          <cell r="DL50">
            <v>774</v>
          </cell>
          <cell r="DM50">
            <v>295</v>
          </cell>
          <cell r="DN50">
            <v>1749</v>
          </cell>
          <cell r="DO50">
            <v>72</v>
          </cell>
          <cell r="DP50">
            <v>95</v>
          </cell>
          <cell r="DQ50">
            <v>517.20000000000005</v>
          </cell>
          <cell r="DR50">
            <v>488.8</v>
          </cell>
          <cell r="DS50">
            <v>176</v>
          </cell>
          <cell r="DT50">
            <v>121.4</v>
          </cell>
          <cell r="DU50">
            <v>1470.4</v>
          </cell>
        </row>
        <row r="51">
          <cell r="B51" t="str">
            <v>포  장  비</v>
          </cell>
          <cell r="C51">
            <v>29</v>
          </cell>
          <cell r="D51">
            <v>120</v>
          </cell>
          <cell r="E51">
            <v>107</v>
          </cell>
          <cell r="F51">
            <v>81</v>
          </cell>
          <cell r="G51">
            <v>63</v>
          </cell>
          <cell r="H51">
            <v>-57</v>
          </cell>
          <cell r="I51">
            <v>-44</v>
          </cell>
          <cell r="J51">
            <v>2</v>
          </cell>
          <cell r="K51">
            <v>5</v>
          </cell>
          <cell r="L51">
            <v>2</v>
          </cell>
          <cell r="M51">
            <v>1</v>
          </cell>
          <cell r="N51">
            <v>1</v>
          </cell>
          <cell r="O51">
            <v>1</v>
          </cell>
          <cell r="P51">
            <v>12</v>
          </cell>
          <cell r="Q51">
            <v>1</v>
          </cell>
          <cell r="R51">
            <v>10</v>
          </cell>
          <cell r="S51">
            <v>10</v>
          </cell>
          <cell r="T51">
            <v>10</v>
          </cell>
          <cell r="U51">
            <v>10</v>
          </cell>
          <cell r="V51">
            <v>10</v>
          </cell>
          <cell r="W51">
            <v>51</v>
          </cell>
          <cell r="AA51" t="str">
            <v>포  장  비</v>
          </cell>
          <cell r="AB51">
            <v>13190</v>
          </cell>
          <cell r="AC51">
            <v>18563</v>
          </cell>
          <cell r="AD51">
            <v>18924</v>
          </cell>
          <cell r="AE51">
            <v>19225</v>
          </cell>
          <cell r="AF51">
            <v>18564</v>
          </cell>
          <cell r="AG51">
            <v>1</v>
          </cell>
          <cell r="AH51">
            <v>-360</v>
          </cell>
          <cell r="AI51">
            <v>968</v>
          </cell>
          <cell r="AJ51">
            <v>1549</v>
          </cell>
          <cell r="AK51">
            <v>1298</v>
          </cell>
          <cell r="AL51">
            <v>1355</v>
          </cell>
          <cell r="AM51">
            <v>1426</v>
          </cell>
          <cell r="AN51">
            <v>1422</v>
          </cell>
          <cell r="AO51">
            <v>8018</v>
          </cell>
          <cell r="AP51">
            <v>1199</v>
          </cell>
          <cell r="AQ51">
            <v>1725</v>
          </cell>
          <cell r="AR51">
            <v>1759</v>
          </cell>
          <cell r="AS51">
            <v>1840</v>
          </cell>
          <cell r="AT51">
            <v>1994</v>
          </cell>
          <cell r="AU51">
            <v>2029</v>
          </cell>
          <cell r="AV51">
            <v>10546</v>
          </cell>
          <cell r="AY51" t="str">
            <v>포  장  비</v>
          </cell>
          <cell r="AZ51">
            <v>119</v>
          </cell>
          <cell r="BA51">
            <v>143</v>
          </cell>
          <cell r="BB51">
            <v>132</v>
          </cell>
          <cell r="BC51">
            <v>113</v>
          </cell>
          <cell r="BD51">
            <v>110</v>
          </cell>
          <cell r="BE51">
            <v>-33</v>
          </cell>
          <cell r="BF51">
            <v>-22</v>
          </cell>
          <cell r="BG51">
            <v>9</v>
          </cell>
          <cell r="BH51">
            <v>3</v>
          </cell>
          <cell r="BI51">
            <v>9</v>
          </cell>
          <cell r="BJ51">
            <v>12</v>
          </cell>
          <cell r="BK51">
            <v>8</v>
          </cell>
          <cell r="BL51">
            <v>10</v>
          </cell>
          <cell r="BM51">
            <v>51</v>
          </cell>
          <cell r="BN51">
            <v>11</v>
          </cell>
          <cell r="BO51">
            <v>12</v>
          </cell>
          <cell r="BP51">
            <v>12</v>
          </cell>
          <cell r="BQ51">
            <v>12</v>
          </cell>
          <cell r="BR51">
            <v>12</v>
          </cell>
          <cell r="BS51">
            <v>0</v>
          </cell>
          <cell r="BT51">
            <v>59</v>
          </cell>
          <cell r="BY51" t="str">
            <v>포  장  비</v>
          </cell>
          <cell r="BZ51">
            <v>1775</v>
          </cell>
          <cell r="CA51">
            <v>2160</v>
          </cell>
          <cell r="CB51">
            <v>2209</v>
          </cell>
          <cell r="CC51">
            <v>1611</v>
          </cell>
          <cell r="CD51">
            <v>1813</v>
          </cell>
          <cell r="CE51">
            <v>-347</v>
          </cell>
          <cell r="CF51">
            <v>-396</v>
          </cell>
          <cell r="CG51">
            <v>152</v>
          </cell>
          <cell r="CH51">
            <v>205</v>
          </cell>
          <cell r="CI51">
            <v>97</v>
          </cell>
          <cell r="CJ51">
            <v>166</v>
          </cell>
          <cell r="CK51">
            <v>114</v>
          </cell>
          <cell r="CL51">
            <v>287</v>
          </cell>
          <cell r="CM51">
            <v>1021</v>
          </cell>
          <cell r="CN51">
            <v>144</v>
          </cell>
          <cell r="CO51">
            <v>186</v>
          </cell>
          <cell r="CP51">
            <v>164</v>
          </cell>
          <cell r="CQ51">
            <v>114</v>
          </cell>
          <cell r="CR51">
            <v>92</v>
          </cell>
          <cell r="CS51">
            <v>92</v>
          </cell>
          <cell r="CT51">
            <v>792</v>
          </cell>
          <cell r="CZ51" t="str">
            <v>포  장  비</v>
          </cell>
          <cell r="DA51">
            <v>15113</v>
          </cell>
          <cell r="DB51">
            <v>20986</v>
          </cell>
          <cell r="DC51">
            <v>21372</v>
          </cell>
          <cell r="DD51">
            <v>21030</v>
          </cell>
          <cell r="DE51">
            <v>20550</v>
          </cell>
          <cell r="DF51">
            <v>-436</v>
          </cell>
          <cell r="DG51">
            <v>-822</v>
          </cell>
          <cell r="DH51">
            <v>1131</v>
          </cell>
          <cell r="DI51">
            <v>1762</v>
          </cell>
          <cell r="DJ51">
            <v>1406</v>
          </cell>
          <cell r="DK51">
            <v>1534</v>
          </cell>
          <cell r="DL51">
            <v>1549</v>
          </cell>
          <cell r="DM51">
            <v>1720</v>
          </cell>
          <cell r="DN51">
            <v>9102</v>
          </cell>
          <cell r="DO51">
            <v>1355</v>
          </cell>
          <cell r="DP51">
            <v>1933</v>
          </cell>
          <cell r="DQ51">
            <v>1945</v>
          </cell>
          <cell r="DR51">
            <v>1976</v>
          </cell>
          <cell r="DS51">
            <v>2108</v>
          </cell>
          <cell r="DT51">
            <v>2131</v>
          </cell>
          <cell r="DU51">
            <v>11448</v>
          </cell>
        </row>
        <row r="52">
          <cell r="B52" t="str">
            <v>광고선전비</v>
          </cell>
          <cell r="C52">
            <v>8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AA52" t="str">
            <v>광고선전비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Y52" t="str">
            <v>광고선전비</v>
          </cell>
          <cell r="AZ52">
            <v>3586</v>
          </cell>
          <cell r="BA52">
            <v>3828</v>
          </cell>
          <cell r="BB52">
            <v>3399.5</v>
          </cell>
          <cell r="BC52">
            <v>3341</v>
          </cell>
          <cell r="BD52">
            <v>3852</v>
          </cell>
          <cell r="BE52">
            <v>24</v>
          </cell>
          <cell r="BF52">
            <v>452.5</v>
          </cell>
          <cell r="BG52">
            <v>120</v>
          </cell>
          <cell r="BH52">
            <v>249</v>
          </cell>
          <cell r="BI52">
            <v>721</v>
          </cell>
          <cell r="BJ52">
            <v>846</v>
          </cell>
          <cell r="BK52">
            <v>455</v>
          </cell>
          <cell r="BL52">
            <v>429</v>
          </cell>
          <cell r="BM52">
            <v>2820</v>
          </cell>
          <cell r="BN52">
            <v>362</v>
          </cell>
          <cell r="BO52">
            <v>134</v>
          </cell>
          <cell r="BP52">
            <v>134</v>
          </cell>
          <cell r="BQ52">
            <v>134</v>
          </cell>
          <cell r="BR52">
            <v>134</v>
          </cell>
          <cell r="BS52">
            <v>134</v>
          </cell>
          <cell r="BT52">
            <v>1032</v>
          </cell>
          <cell r="BY52" t="str">
            <v>광고선전비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Z52" t="str">
            <v>광고선전비</v>
          </cell>
          <cell r="DA52">
            <v>3594</v>
          </cell>
          <cell r="DB52">
            <v>3828</v>
          </cell>
          <cell r="DC52">
            <v>3399.5</v>
          </cell>
          <cell r="DD52">
            <v>3341</v>
          </cell>
          <cell r="DE52">
            <v>3852</v>
          </cell>
          <cell r="DF52">
            <v>24</v>
          </cell>
          <cell r="DG52">
            <v>452.5</v>
          </cell>
          <cell r="DH52">
            <v>120</v>
          </cell>
          <cell r="DI52">
            <v>249</v>
          </cell>
          <cell r="DJ52">
            <v>721</v>
          </cell>
          <cell r="DK52">
            <v>846</v>
          </cell>
          <cell r="DL52">
            <v>455</v>
          </cell>
          <cell r="DM52">
            <v>429</v>
          </cell>
          <cell r="DN52">
            <v>2820</v>
          </cell>
          <cell r="DO52">
            <v>362</v>
          </cell>
          <cell r="DP52">
            <v>134</v>
          </cell>
          <cell r="DQ52">
            <v>134</v>
          </cell>
          <cell r="DR52">
            <v>134</v>
          </cell>
          <cell r="DS52">
            <v>134</v>
          </cell>
          <cell r="DT52">
            <v>134</v>
          </cell>
          <cell r="DU52">
            <v>1032</v>
          </cell>
        </row>
        <row r="53">
          <cell r="B53" t="str">
            <v>판  촉  비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AA53" t="str">
            <v>판  촉  비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Y53" t="str">
            <v>판  촉  비</v>
          </cell>
          <cell r="AZ53">
            <v>1373</v>
          </cell>
          <cell r="BA53">
            <v>2084</v>
          </cell>
          <cell r="BB53">
            <v>1595.64</v>
          </cell>
          <cell r="BC53">
            <v>1586</v>
          </cell>
          <cell r="BD53">
            <v>1752</v>
          </cell>
          <cell r="BE53">
            <v>-332</v>
          </cell>
          <cell r="BF53">
            <v>156.36000000000001</v>
          </cell>
          <cell r="BG53">
            <v>150</v>
          </cell>
          <cell r="BH53">
            <v>90</v>
          </cell>
          <cell r="BI53">
            <v>88</v>
          </cell>
          <cell r="BJ53">
            <v>193</v>
          </cell>
          <cell r="BK53">
            <v>218</v>
          </cell>
          <cell r="BL53">
            <v>331</v>
          </cell>
          <cell r="BM53">
            <v>1070</v>
          </cell>
          <cell r="BN53">
            <v>77</v>
          </cell>
          <cell r="BO53">
            <v>121</v>
          </cell>
          <cell r="BP53">
            <v>121</v>
          </cell>
          <cell r="BQ53">
            <v>121</v>
          </cell>
          <cell r="BR53">
            <v>121</v>
          </cell>
          <cell r="BS53">
            <v>121</v>
          </cell>
          <cell r="BT53">
            <v>682</v>
          </cell>
          <cell r="BY53" t="str">
            <v>판  촉  비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Z53" t="str">
            <v>판  촉  비</v>
          </cell>
          <cell r="DA53">
            <v>1373</v>
          </cell>
          <cell r="DB53">
            <v>2084</v>
          </cell>
          <cell r="DC53">
            <v>1595.64</v>
          </cell>
          <cell r="DD53">
            <v>1586</v>
          </cell>
          <cell r="DE53">
            <v>1752</v>
          </cell>
          <cell r="DF53">
            <v>-332</v>
          </cell>
          <cell r="DG53">
            <v>156.36000000000001</v>
          </cell>
          <cell r="DH53">
            <v>150</v>
          </cell>
          <cell r="DI53">
            <v>90</v>
          </cell>
          <cell r="DJ53">
            <v>88</v>
          </cell>
          <cell r="DK53">
            <v>193</v>
          </cell>
          <cell r="DL53">
            <v>218</v>
          </cell>
          <cell r="DM53">
            <v>331</v>
          </cell>
          <cell r="DN53">
            <v>1070</v>
          </cell>
          <cell r="DO53">
            <v>77</v>
          </cell>
          <cell r="DP53">
            <v>121</v>
          </cell>
          <cell r="DQ53">
            <v>121</v>
          </cell>
          <cell r="DR53">
            <v>121</v>
          </cell>
          <cell r="DS53">
            <v>121</v>
          </cell>
          <cell r="DT53">
            <v>121</v>
          </cell>
          <cell r="DU53">
            <v>682</v>
          </cell>
        </row>
        <row r="54">
          <cell r="B54" t="str">
            <v>기업홍보비</v>
          </cell>
          <cell r="C54">
            <v>3505</v>
          </cell>
          <cell r="D54">
            <v>401</v>
          </cell>
          <cell r="E54">
            <v>359</v>
          </cell>
          <cell r="F54">
            <v>346</v>
          </cell>
          <cell r="G54">
            <v>340</v>
          </cell>
          <cell r="H54">
            <v>-61</v>
          </cell>
          <cell r="I54">
            <v>-19</v>
          </cell>
          <cell r="J54">
            <v>7</v>
          </cell>
          <cell r="K54">
            <v>1</v>
          </cell>
          <cell r="L54">
            <v>42</v>
          </cell>
          <cell r="M54">
            <v>14</v>
          </cell>
          <cell r="N54">
            <v>39</v>
          </cell>
          <cell r="O54">
            <v>10</v>
          </cell>
          <cell r="P54">
            <v>113</v>
          </cell>
          <cell r="Q54">
            <v>48</v>
          </cell>
          <cell r="R54">
            <v>31</v>
          </cell>
          <cell r="S54">
            <v>40</v>
          </cell>
          <cell r="T54">
            <v>29</v>
          </cell>
          <cell r="U54">
            <v>39</v>
          </cell>
          <cell r="V54">
            <v>40</v>
          </cell>
          <cell r="W54">
            <v>227</v>
          </cell>
          <cell r="AA54" t="str">
            <v>기업홍보비</v>
          </cell>
          <cell r="AB54">
            <v>1154</v>
          </cell>
          <cell r="AC54">
            <v>62</v>
          </cell>
          <cell r="AD54">
            <v>64</v>
          </cell>
          <cell r="AE54">
            <v>70</v>
          </cell>
          <cell r="AF54">
            <v>79</v>
          </cell>
          <cell r="AG54">
            <v>17</v>
          </cell>
          <cell r="AH54">
            <v>15</v>
          </cell>
          <cell r="AI54">
            <v>0</v>
          </cell>
          <cell r="AJ54">
            <v>4</v>
          </cell>
          <cell r="AK54">
            <v>6</v>
          </cell>
          <cell r="AL54">
            <v>5</v>
          </cell>
          <cell r="AM54">
            <v>6</v>
          </cell>
          <cell r="AN54">
            <v>8</v>
          </cell>
          <cell r="AO54">
            <v>29</v>
          </cell>
          <cell r="AP54">
            <v>2</v>
          </cell>
          <cell r="AQ54">
            <v>6</v>
          </cell>
          <cell r="AR54">
            <v>9</v>
          </cell>
          <cell r="AS54">
            <v>18</v>
          </cell>
          <cell r="AT54">
            <v>6</v>
          </cell>
          <cell r="AU54">
            <v>9</v>
          </cell>
          <cell r="AV54">
            <v>50</v>
          </cell>
          <cell r="AY54" t="str">
            <v>기업홍보비</v>
          </cell>
          <cell r="AZ54">
            <v>605</v>
          </cell>
          <cell r="BA54">
            <v>240</v>
          </cell>
          <cell r="BB54">
            <v>153</v>
          </cell>
          <cell r="BC54">
            <v>120</v>
          </cell>
          <cell r="BD54">
            <v>96</v>
          </cell>
          <cell r="BE54">
            <v>-144</v>
          </cell>
          <cell r="BF54">
            <v>-57</v>
          </cell>
          <cell r="BG54">
            <v>3</v>
          </cell>
          <cell r="BH54">
            <v>0</v>
          </cell>
          <cell r="BI54">
            <v>0</v>
          </cell>
          <cell r="BJ54">
            <v>0</v>
          </cell>
          <cell r="BK54">
            <v>12</v>
          </cell>
          <cell r="BL54">
            <v>6</v>
          </cell>
          <cell r="BM54">
            <v>21</v>
          </cell>
          <cell r="BN54">
            <v>0</v>
          </cell>
          <cell r="BO54">
            <v>15</v>
          </cell>
          <cell r="BP54">
            <v>15</v>
          </cell>
          <cell r="BQ54">
            <v>15</v>
          </cell>
          <cell r="BR54">
            <v>15</v>
          </cell>
          <cell r="BS54">
            <v>15</v>
          </cell>
          <cell r="BT54">
            <v>75</v>
          </cell>
          <cell r="BY54" t="str">
            <v>기업홍보비</v>
          </cell>
          <cell r="BZ54">
            <v>12</v>
          </cell>
          <cell r="CA54">
            <v>2</v>
          </cell>
          <cell r="CB54">
            <v>0</v>
          </cell>
          <cell r="CC54">
            <v>0</v>
          </cell>
          <cell r="CD54">
            <v>0</v>
          </cell>
          <cell r="CE54">
            <v>-2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Z54" t="str">
            <v>기업홍보비</v>
          </cell>
          <cell r="DA54">
            <v>5276</v>
          </cell>
          <cell r="DB54">
            <v>705</v>
          </cell>
          <cell r="DC54">
            <v>576</v>
          </cell>
          <cell r="DD54">
            <v>536</v>
          </cell>
          <cell r="DE54">
            <v>515</v>
          </cell>
          <cell r="DF54">
            <v>-190</v>
          </cell>
          <cell r="DG54">
            <v>-61</v>
          </cell>
          <cell r="DH54">
            <v>10</v>
          </cell>
          <cell r="DI54">
            <v>5</v>
          </cell>
          <cell r="DJ54">
            <v>48</v>
          </cell>
          <cell r="DK54">
            <v>19</v>
          </cell>
          <cell r="DL54">
            <v>57</v>
          </cell>
          <cell r="DM54">
            <v>24</v>
          </cell>
          <cell r="DN54">
            <v>163</v>
          </cell>
          <cell r="DO54">
            <v>50</v>
          </cell>
          <cell r="DP54">
            <v>52</v>
          </cell>
          <cell r="DQ54">
            <v>64</v>
          </cell>
          <cell r="DR54">
            <v>62</v>
          </cell>
          <cell r="DS54">
            <v>60</v>
          </cell>
          <cell r="DT54">
            <v>64</v>
          </cell>
          <cell r="DU54">
            <v>352</v>
          </cell>
        </row>
        <row r="55">
          <cell r="B55" t="str">
            <v>특  허  료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AA55" t="str">
            <v>특  허  료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Y55" t="str">
            <v>특  허  료</v>
          </cell>
          <cell r="AZ55">
            <v>305075</v>
          </cell>
          <cell r="BA55">
            <v>209717</v>
          </cell>
          <cell r="BB55">
            <v>146281</v>
          </cell>
          <cell r="BC55">
            <v>154543</v>
          </cell>
          <cell r="BD55">
            <v>21083</v>
          </cell>
          <cell r="BE55">
            <v>-188634</v>
          </cell>
          <cell r="BF55">
            <v>-125198</v>
          </cell>
          <cell r="BG55">
            <v>13691</v>
          </cell>
          <cell r="BH55">
            <v>-13098</v>
          </cell>
          <cell r="BI55">
            <v>17579</v>
          </cell>
          <cell r="BJ55">
            <v>13655</v>
          </cell>
          <cell r="BK55">
            <v>49099</v>
          </cell>
          <cell r="BL55">
            <v>60794</v>
          </cell>
          <cell r="BM55">
            <v>141720</v>
          </cell>
          <cell r="BN55">
            <v>9840</v>
          </cell>
          <cell r="BO55">
            <v>2623</v>
          </cell>
          <cell r="BP55">
            <v>2623</v>
          </cell>
          <cell r="BQ55">
            <v>-45241</v>
          </cell>
          <cell r="BR55">
            <v>-45241</v>
          </cell>
          <cell r="BS55">
            <v>-45241</v>
          </cell>
          <cell r="BT55">
            <v>-120637</v>
          </cell>
          <cell r="BY55" t="str">
            <v>특  허  료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Z55" t="str">
            <v>특  허  료</v>
          </cell>
          <cell r="DA55">
            <v>305075</v>
          </cell>
          <cell r="DB55">
            <v>209717</v>
          </cell>
          <cell r="DC55">
            <v>146281</v>
          </cell>
          <cell r="DD55">
            <v>154543</v>
          </cell>
          <cell r="DE55">
            <v>21083</v>
          </cell>
          <cell r="DF55">
            <v>-188634</v>
          </cell>
          <cell r="DG55">
            <v>-125198</v>
          </cell>
          <cell r="DH55">
            <v>13691</v>
          </cell>
          <cell r="DI55">
            <v>-13098</v>
          </cell>
          <cell r="DJ55">
            <v>17579</v>
          </cell>
          <cell r="DK55">
            <v>13655</v>
          </cell>
          <cell r="DL55">
            <v>49099</v>
          </cell>
          <cell r="DM55">
            <v>60794</v>
          </cell>
          <cell r="DN55">
            <v>141720</v>
          </cell>
          <cell r="DO55">
            <v>9840</v>
          </cell>
          <cell r="DP55">
            <v>2623</v>
          </cell>
          <cell r="DQ55">
            <v>2623</v>
          </cell>
          <cell r="DR55">
            <v>-45241</v>
          </cell>
          <cell r="DS55">
            <v>-45241</v>
          </cell>
          <cell r="DT55">
            <v>-45241</v>
          </cell>
          <cell r="DU55">
            <v>-120637</v>
          </cell>
        </row>
        <row r="56">
          <cell r="B56" t="str">
            <v>본  사  비</v>
          </cell>
          <cell r="C56">
            <v>139824</v>
          </cell>
          <cell r="D56">
            <v>138901</v>
          </cell>
          <cell r="E56">
            <v>138901</v>
          </cell>
          <cell r="F56">
            <v>138901</v>
          </cell>
          <cell r="G56">
            <v>138901</v>
          </cell>
          <cell r="H56">
            <v>0</v>
          </cell>
          <cell r="I56">
            <v>0</v>
          </cell>
          <cell r="J56">
            <v>11576</v>
          </cell>
          <cell r="K56">
            <v>11575</v>
          </cell>
          <cell r="L56">
            <v>11575</v>
          </cell>
          <cell r="M56">
            <v>11575</v>
          </cell>
          <cell r="N56">
            <v>11575</v>
          </cell>
          <cell r="O56">
            <v>11575</v>
          </cell>
          <cell r="P56">
            <v>69451</v>
          </cell>
          <cell r="Q56">
            <v>11575</v>
          </cell>
          <cell r="R56">
            <v>11575</v>
          </cell>
          <cell r="S56">
            <v>11575</v>
          </cell>
          <cell r="T56">
            <v>11575</v>
          </cell>
          <cell r="U56">
            <v>11575</v>
          </cell>
          <cell r="V56">
            <v>11575</v>
          </cell>
          <cell r="W56">
            <v>69450</v>
          </cell>
          <cell r="AA56" t="str">
            <v>본  사  비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Y56" t="str">
            <v>본  사  비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Y56" t="str">
            <v>본  사  비</v>
          </cell>
          <cell r="BZ56">
            <v>9512</v>
          </cell>
          <cell r="CA56">
            <v>16776</v>
          </cell>
          <cell r="CB56">
            <v>16776</v>
          </cell>
          <cell r="CC56">
            <v>16776</v>
          </cell>
          <cell r="CD56">
            <v>16776</v>
          </cell>
          <cell r="CE56">
            <v>0</v>
          </cell>
          <cell r="CF56">
            <v>0</v>
          </cell>
          <cell r="CG56">
            <v>1398</v>
          </cell>
          <cell r="CH56">
            <v>1398</v>
          </cell>
          <cell r="CI56">
            <v>1398</v>
          </cell>
          <cell r="CJ56">
            <v>1398</v>
          </cell>
          <cell r="CK56">
            <v>1398</v>
          </cell>
          <cell r="CL56">
            <v>1398</v>
          </cell>
          <cell r="CM56">
            <v>8388</v>
          </cell>
          <cell r="CN56">
            <v>1398</v>
          </cell>
          <cell r="CO56">
            <v>1398</v>
          </cell>
          <cell r="CP56">
            <v>1398</v>
          </cell>
          <cell r="CQ56">
            <v>1398</v>
          </cell>
          <cell r="CR56">
            <v>1398</v>
          </cell>
          <cell r="CS56">
            <v>1398</v>
          </cell>
          <cell r="CT56">
            <v>8388</v>
          </cell>
          <cell r="CZ56" t="str">
            <v>본  사  비</v>
          </cell>
          <cell r="DA56">
            <v>149336</v>
          </cell>
          <cell r="DB56">
            <v>155677</v>
          </cell>
          <cell r="DC56">
            <v>155677</v>
          </cell>
          <cell r="DD56">
            <v>155677</v>
          </cell>
          <cell r="DE56">
            <v>155677</v>
          </cell>
          <cell r="DF56">
            <v>0</v>
          </cell>
          <cell r="DG56">
            <v>0</v>
          </cell>
          <cell r="DH56">
            <v>12974</v>
          </cell>
          <cell r="DI56">
            <v>12973</v>
          </cell>
          <cell r="DJ56">
            <v>12973</v>
          </cell>
          <cell r="DK56">
            <v>12973</v>
          </cell>
          <cell r="DL56">
            <v>12973</v>
          </cell>
          <cell r="DM56">
            <v>12973</v>
          </cell>
          <cell r="DN56">
            <v>77839</v>
          </cell>
          <cell r="DO56">
            <v>12973</v>
          </cell>
          <cell r="DP56">
            <v>12973</v>
          </cell>
          <cell r="DQ56">
            <v>12973</v>
          </cell>
          <cell r="DR56">
            <v>12973</v>
          </cell>
          <cell r="DS56">
            <v>12973</v>
          </cell>
          <cell r="DT56">
            <v>12973</v>
          </cell>
          <cell r="DU56">
            <v>77838</v>
          </cell>
        </row>
        <row r="57">
          <cell r="B57" t="str">
            <v>판매장려금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AA57" t="str">
            <v>판매장려금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Y57" t="str">
            <v>판매장려금</v>
          </cell>
          <cell r="AZ57">
            <v>25599</v>
          </cell>
          <cell r="BA57">
            <v>29786</v>
          </cell>
          <cell r="BB57">
            <v>26039</v>
          </cell>
          <cell r="BC57">
            <v>19837</v>
          </cell>
          <cell r="BD57">
            <v>20614</v>
          </cell>
          <cell r="BE57">
            <v>-9172</v>
          </cell>
          <cell r="BF57">
            <v>-5425</v>
          </cell>
          <cell r="BG57">
            <v>2049</v>
          </cell>
          <cell r="BH57">
            <v>1391</v>
          </cell>
          <cell r="BI57">
            <v>1265</v>
          </cell>
          <cell r="BJ57">
            <v>1505</v>
          </cell>
          <cell r="BK57">
            <v>1637</v>
          </cell>
          <cell r="BL57">
            <v>2032</v>
          </cell>
          <cell r="BM57">
            <v>9879</v>
          </cell>
          <cell r="BN57">
            <v>1769</v>
          </cell>
          <cell r="BO57">
            <v>1632</v>
          </cell>
          <cell r="BP57">
            <v>1741</v>
          </cell>
          <cell r="BQ57">
            <v>1835</v>
          </cell>
          <cell r="BR57">
            <v>1876</v>
          </cell>
          <cell r="BS57">
            <v>1882</v>
          </cell>
          <cell r="BT57">
            <v>10735</v>
          </cell>
          <cell r="BY57" t="str">
            <v>판매장려금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Z57" t="str">
            <v>판매장려금</v>
          </cell>
          <cell r="DA57">
            <v>25599</v>
          </cell>
          <cell r="DB57">
            <v>29786</v>
          </cell>
          <cell r="DC57">
            <v>26039</v>
          </cell>
          <cell r="DD57">
            <v>19837</v>
          </cell>
          <cell r="DE57">
            <v>20614</v>
          </cell>
          <cell r="DF57">
            <v>-9172</v>
          </cell>
          <cell r="DG57">
            <v>-5425</v>
          </cell>
          <cell r="DH57">
            <v>2049</v>
          </cell>
          <cell r="DI57">
            <v>1391</v>
          </cell>
          <cell r="DJ57">
            <v>1265</v>
          </cell>
          <cell r="DK57">
            <v>1505</v>
          </cell>
          <cell r="DL57">
            <v>1637</v>
          </cell>
          <cell r="DM57">
            <v>2032</v>
          </cell>
          <cell r="DN57">
            <v>9879</v>
          </cell>
          <cell r="DO57">
            <v>1769</v>
          </cell>
          <cell r="DP57">
            <v>1632</v>
          </cell>
          <cell r="DQ57">
            <v>1741</v>
          </cell>
          <cell r="DR57">
            <v>1835</v>
          </cell>
          <cell r="DS57">
            <v>1876</v>
          </cell>
          <cell r="DT57">
            <v>1882</v>
          </cell>
          <cell r="DU57">
            <v>10735</v>
          </cell>
        </row>
        <row r="58">
          <cell r="B58" t="str">
            <v>대손충당금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AA58" t="str">
            <v>대손충당금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Y58" t="str">
            <v>대손충당금</v>
          </cell>
          <cell r="AZ58">
            <v>661</v>
          </cell>
          <cell r="BA58">
            <v>720</v>
          </cell>
          <cell r="BB58">
            <v>720</v>
          </cell>
          <cell r="BC58">
            <v>720</v>
          </cell>
          <cell r="BD58">
            <v>-88</v>
          </cell>
          <cell r="BE58">
            <v>-808</v>
          </cell>
          <cell r="BF58">
            <v>-808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-88</v>
          </cell>
          <cell r="BM58">
            <v>-88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Y58" t="str">
            <v>대손충당금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Z58" t="str">
            <v>대손충당금</v>
          </cell>
          <cell r="DA58">
            <v>661</v>
          </cell>
          <cell r="DB58">
            <v>720</v>
          </cell>
          <cell r="DC58">
            <v>720</v>
          </cell>
          <cell r="DD58">
            <v>720</v>
          </cell>
          <cell r="DE58">
            <v>-88</v>
          </cell>
          <cell r="DF58">
            <v>-808</v>
          </cell>
          <cell r="DG58">
            <v>-808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-88</v>
          </cell>
          <cell r="DN58">
            <v>-88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</row>
        <row r="59">
          <cell r="B59" t="str">
            <v>견  본  비</v>
          </cell>
          <cell r="C59">
            <v>0</v>
          </cell>
          <cell r="D59">
            <v>0</v>
          </cell>
          <cell r="E59">
            <v>23</v>
          </cell>
          <cell r="F59">
            <v>23</v>
          </cell>
          <cell r="G59">
            <v>23</v>
          </cell>
          <cell r="H59">
            <v>23</v>
          </cell>
          <cell r="I59">
            <v>0</v>
          </cell>
          <cell r="J59">
            <v>0</v>
          </cell>
          <cell r="K59">
            <v>23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23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AA59" t="str">
            <v>견  본  비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Y59" t="str">
            <v>견  본  비</v>
          </cell>
          <cell r="AZ59">
            <v>3167</v>
          </cell>
          <cell r="BA59">
            <v>4400</v>
          </cell>
          <cell r="BB59">
            <v>3255.4</v>
          </cell>
          <cell r="BC59">
            <v>2778</v>
          </cell>
          <cell r="BD59">
            <v>2870</v>
          </cell>
          <cell r="BE59">
            <v>-1530</v>
          </cell>
          <cell r="BF59">
            <v>-385.4</v>
          </cell>
          <cell r="BG59">
            <v>209</v>
          </cell>
          <cell r="BH59">
            <v>112</v>
          </cell>
          <cell r="BI59">
            <v>233</v>
          </cell>
          <cell r="BJ59">
            <v>390</v>
          </cell>
          <cell r="BK59">
            <v>371</v>
          </cell>
          <cell r="BL59">
            <v>246</v>
          </cell>
          <cell r="BM59">
            <v>1561</v>
          </cell>
          <cell r="BN59">
            <v>264</v>
          </cell>
          <cell r="BO59">
            <v>209</v>
          </cell>
          <cell r="BP59">
            <v>209</v>
          </cell>
          <cell r="BQ59">
            <v>209</v>
          </cell>
          <cell r="BR59">
            <v>209</v>
          </cell>
          <cell r="BS59">
            <v>209</v>
          </cell>
          <cell r="BT59">
            <v>1309</v>
          </cell>
          <cell r="BY59" t="str">
            <v>견  본  비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Z59" t="str">
            <v>견  본  비</v>
          </cell>
          <cell r="DA59">
            <v>3167</v>
          </cell>
          <cell r="DB59">
            <v>4400</v>
          </cell>
          <cell r="DC59">
            <v>3278.4</v>
          </cell>
          <cell r="DD59">
            <v>2801</v>
          </cell>
          <cell r="DE59">
            <v>2893</v>
          </cell>
          <cell r="DF59">
            <v>-1507</v>
          </cell>
          <cell r="DG59">
            <v>-385.4</v>
          </cell>
          <cell r="DH59">
            <v>209</v>
          </cell>
          <cell r="DI59">
            <v>135</v>
          </cell>
          <cell r="DJ59">
            <v>233</v>
          </cell>
          <cell r="DK59">
            <v>390</v>
          </cell>
          <cell r="DL59">
            <v>371</v>
          </cell>
          <cell r="DM59">
            <v>246</v>
          </cell>
          <cell r="DN59">
            <v>1584</v>
          </cell>
          <cell r="DO59">
            <v>264</v>
          </cell>
          <cell r="DP59">
            <v>209</v>
          </cell>
          <cell r="DQ59">
            <v>209</v>
          </cell>
          <cell r="DR59">
            <v>209</v>
          </cell>
          <cell r="DS59">
            <v>209</v>
          </cell>
          <cell r="DT59">
            <v>209</v>
          </cell>
          <cell r="DU59">
            <v>1309</v>
          </cell>
        </row>
        <row r="60">
          <cell r="B60" t="str">
            <v>기      타</v>
          </cell>
          <cell r="C60">
            <v>614</v>
          </cell>
          <cell r="D60">
            <v>0</v>
          </cell>
          <cell r="E60">
            <v>0</v>
          </cell>
          <cell r="F60">
            <v>1776</v>
          </cell>
          <cell r="G60">
            <v>259</v>
          </cell>
          <cell r="H60">
            <v>259</v>
          </cell>
          <cell r="I60">
            <v>259</v>
          </cell>
          <cell r="J60">
            <v>43</v>
          </cell>
          <cell r="K60">
            <v>47</v>
          </cell>
          <cell r="L60">
            <v>52</v>
          </cell>
          <cell r="M60">
            <v>58</v>
          </cell>
          <cell r="N60">
            <v>59</v>
          </cell>
          <cell r="O60">
            <v>0</v>
          </cell>
          <cell r="P60">
            <v>259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AA60" t="str">
            <v>기      타</v>
          </cell>
          <cell r="AB60">
            <v>0</v>
          </cell>
          <cell r="AC60">
            <v>0</v>
          </cell>
          <cell r="AD60">
            <v>0</v>
          </cell>
          <cell r="AE60">
            <v>409</v>
          </cell>
          <cell r="AF60">
            <v>315</v>
          </cell>
          <cell r="AG60">
            <v>315</v>
          </cell>
          <cell r="AH60">
            <v>315</v>
          </cell>
          <cell r="AI60">
            <v>14</v>
          </cell>
          <cell r="AJ60">
            <v>18</v>
          </cell>
          <cell r="AK60">
            <v>18</v>
          </cell>
          <cell r="AL60">
            <v>12</v>
          </cell>
          <cell r="AM60">
            <v>65</v>
          </cell>
          <cell r="AN60">
            <v>0</v>
          </cell>
          <cell r="AO60">
            <v>127</v>
          </cell>
          <cell r="AP60">
            <v>0</v>
          </cell>
          <cell r="AQ60">
            <v>47</v>
          </cell>
          <cell r="AR60">
            <v>47</v>
          </cell>
          <cell r="AS60">
            <v>37</v>
          </cell>
          <cell r="AT60">
            <v>31</v>
          </cell>
          <cell r="AU60">
            <v>26</v>
          </cell>
          <cell r="AV60">
            <v>188</v>
          </cell>
          <cell r="AY60" t="str">
            <v>기      타</v>
          </cell>
          <cell r="AZ60">
            <v>8149</v>
          </cell>
          <cell r="BA60">
            <v>11868</v>
          </cell>
          <cell r="BB60">
            <v>11787</v>
          </cell>
          <cell r="BC60">
            <v>13573</v>
          </cell>
          <cell r="BD60">
            <v>12058</v>
          </cell>
          <cell r="BE60">
            <v>190</v>
          </cell>
          <cell r="BF60">
            <v>271</v>
          </cell>
          <cell r="BG60">
            <v>894</v>
          </cell>
          <cell r="BH60">
            <v>1001</v>
          </cell>
          <cell r="BI60">
            <v>1112</v>
          </cell>
          <cell r="BJ60">
            <v>1176</v>
          </cell>
          <cell r="BK60">
            <v>1240</v>
          </cell>
          <cell r="BL60">
            <v>110</v>
          </cell>
          <cell r="BM60">
            <v>5533</v>
          </cell>
          <cell r="BN60">
            <v>1138</v>
          </cell>
          <cell r="BO60">
            <v>1071</v>
          </cell>
          <cell r="BP60">
            <v>1071</v>
          </cell>
          <cell r="BQ60">
            <v>1071</v>
          </cell>
          <cell r="BR60">
            <v>1072</v>
          </cell>
          <cell r="BS60">
            <v>1102</v>
          </cell>
          <cell r="BT60">
            <v>6525</v>
          </cell>
          <cell r="BY60" t="str">
            <v>기      타</v>
          </cell>
          <cell r="BZ60">
            <v>474</v>
          </cell>
          <cell r="CA60">
            <v>400</v>
          </cell>
          <cell r="CB60">
            <v>400</v>
          </cell>
          <cell r="CC60">
            <v>1589</v>
          </cell>
          <cell r="CD60">
            <v>1106</v>
          </cell>
          <cell r="CE60">
            <v>706</v>
          </cell>
          <cell r="CF60">
            <v>706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151</v>
          </cell>
          <cell r="CL60">
            <v>0</v>
          </cell>
          <cell r="CM60">
            <v>151</v>
          </cell>
          <cell r="CN60">
            <v>2</v>
          </cell>
          <cell r="CO60">
            <v>150</v>
          </cell>
          <cell r="CP60">
            <v>150</v>
          </cell>
          <cell r="CQ60">
            <v>151</v>
          </cell>
          <cell r="CR60">
            <v>151</v>
          </cell>
          <cell r="CS60">
            <v>351</v>
          </cell>
          <cell r="CT60">
            <v>955</v>
          </cell>
          <cell r="CZ60" t="str">
            <v>기      타</v>
          </cell>
          <cell r="DA60">
            <v>9237</v>
          </cell>
          <cell r="DB60">
            <v>12268</v>
          </cell>
          <cell r="DC60">
            <v>12187</v>
          </cell>
          <cell r="DD60">
            <v>17360</v>
          </cell>
          <cell r="DE60">
            <v>13751</v>
          </cell>
          <cell r="DF60">
            <v>1483</v>
          </cell>
          <cell r="DG60">
            <v>1564</v>
          </cell>
          <cell r="DH60">
            <v>951</v>
          </cell>
          <cell r="DI60">
            <v>1066</v>
          </cell>
          <cell r="DJ60">
            <v>1182</v>
          </cell>
          <cell r="DK60">
            <v>1259</v>
          </cell>
          <cell r="DL60">
            <v>1515</v>
          </cell>
          <cell r="DM60">
            <v>110</v>
          </cell>
          <cell r="DN60">
            <v>6083</v>
          </cell>
          <cell r="DO60">
            <v>1140</v>
          </cell>
          <cell r="DP60">
            <v>1268</v>
          </cell>
          <cell r="DQ60">
            <v>1268</v>
          </cell>
          <cell r="DR60">
            <v>1259</v>
          </cell>
          <cell r="DS60">
            <v>1254</v>
          </cell>
          <cell r="DT60">
            <v>1479</v>
          </cell>
          <cell r="DU60">
            <v>7668</v>
          </cell>
        </row>
        <row r="61">
          <cell r="B61" t="str">
            <v>계</v>
          </cell>
          <cell r="C61">
            <v>625518</v>
          </cell>
          <cell r="D61">
            <v>729320.2</v>
          </cell>
          <cell r="E61">
            <v>673733.97</v>
          </cell>
          <cell r="F61">
            <v>677840.84</v>
          </cell>
          <cell r="G61">
            <v>701761.45</v>
          </cell>
          <cell r="H61">
            <v>-27558.75</v>
          </cell>
          <cell r="I61">
            <v>28027.48</v>
          </cell>
          <cell r="J61">
            <v>49400.2</v>
          </cell>
          <cell r="K61">
            <v>60624.2</v>
          </cell>
          <cell r="L61">
            <v>58665</v>
          </cell>
          <cell r="M61">
            <v>67190</v>
          </cell>
          <cell r="N61">
            <v>66013</v>
          </cell>
          <cell r="O61">
            <v>68920</v>
          </cell>
          <cell r="P61">
            <v>370812.4</v>
          </cell>
          <cell r="Q61">
            <v>64076</v>
          </cell>
          <cell r="R61">
            <v>54315.39</v>
          </cell>
          <cell r="S61">
            <v>52858.89</v>
          </cell>
          <cell r="T61">
            <v>54677.94</v>
          </cell>
          <cell r="U61">
            <v>53084.19</v>
          </cell>
          <cell r="V61">
            <v>51936.639999999999</v>
          </cell>
          <cell r="W61">
            <v>330949.05</v>
          </cell>
          <cell r="AA61" t="str">
            <v>계</v>
          </cell>
          <cell r="AB61">
            <v>109512</v>
          </cell>
          <cell r="AC61">
            <v>138037</v>
          </cell>
          <cell r="AD61">
            <v>125686.6</v>
          </cell>
          <cell r="AE61">
            <v>126305</v>
          </cell>
          <cell r="AF61">
            <v>123648</v>
          </cell>
          <cell r="AG61">
            <v>-14389</v>
          </cell>
          <cell r="AH61">
            <v>-2038.6</v>
          </cell>
          <cell r="AI61">
            <v>9140</v>
          </cell>
          <cell r="AJ61">
            <v>12824</v>
          </cell>
          <cell r="AK61">
            <v>8439</v>
          </cell>
          <cell r="AL61">
            <v>9146</v>
          </cell>
          <cell r="AM61">
            <v>11361</v>
          </cell>
          <cell r="AN61">
            <v>8969</v>
          </cell>
          <cell r="AO61">
            <v>59879</v>
          </cell>
          <cell r="AP61">
            <v>9985</v>
          </cell>
          <cell r="AQ61">
            <v>10973</v>
          </cell>
          <cell r="AR61">
            <v>10311</v>
          </cell>
          <cell r="AS61">
            <v>11681</v>
          </cell>
          <cell r="AT61">
            <v>10441</v>
          </cell>
          <cell r="AU61">
            <v>10378</v>
          </cell>
          <cell r="AV61">
            <v>63769</v>
          </cell>
          <cell r="AY61" t="str">
            <v>계</v>
          </cell>
          <cell r="AZ61">
            <v>451180</v>
          </cell>
          <cell r="BA61">
            <v>393067</v>
          </cell>
          <cell r="BB61">
            <v>306409.23</v>
          </cell>
          <cell r="BC61">
            <v>290546.15999999997</v>
          </cell>
          <cell r="BD61">
            <v>154162</v>
          </cell>
          <cell r="BE61">
            <v>-238905</v>
          </cell>
          <cell r="BF61">
            <v>-152247.23000000001</v>
          </cell>
          <cell r="BG61">
            <v>27425</v>
          </cell>
          <cell r="BH61">
            <v>-83</v>
          </cell>
          <cell r="BI61">
            <v>31346</v>
          </cell>
          <cell r="BJ61">
            <v>25877</v>
          </cell>
          <cell r="BK61">
            <v>60625</v>
          </cell>
          <cell r="BL61">
            <v>69735</v>
          </cell>
          <cell r="BM61">
            <v>214925</v>
          </cell>
          <cell r="BN61">
            <v>18877</v>
          </cell>
          <cell r="BO61">
            <v>12523</v>
          </cell>
          <cell r="BP61">
            <v>12780</v>
          </cell>
          <cell r="BQ61">
            <v>-35004</v>
          </cell>
          <cell r="BR61">
            <v>-34967</v>
          </cell>
          <cell r="BS61">
            <v>-34972</v>
          </cell>
          <cell r="BT61">
            <v>-60763</v>
          </cell>
          <cell r="BY61" t="str">
            <v>계</v>
          </cell>
          <cell r="BZ61">
            <v>118791</v>
          </cell>
          <cell r="CA61">
            <v>153303.1</v>
          </cell>
          <cell r="CB61">
            <v>140319.1</v>
          </cell>
          <cell r="CC61">
            <v>154088</v>
          </cell>
          <cell r="CD61">
            <v>151455.79999999999</v>
          </cell>
          <cell r="CE61">
            <v>-1847.3</v>
          </cell>
          <cell r="CF61">
            <v>11136.7</v>
          </cell>
          <cell r="CG61">
            <v>10470.4</v>
          </cell>
          <cell r="CH61">
            <v>10281.4</v>
          </cell>
          <cell r="CI61">
            <v>10121</v>
          </cell>
          <cell r="CJ61">
            <v>16122</v>
          </cell>
          <cell r="CK61">
            <v>11230</v>
          </cell>
          <cell r="CL61">
            <v>15051</v>
          </cell>
          <cell r="CM61">
            <v>73275.8</v>
          </cell>
          <cell r="CN61">
            <v>10174</v>
          </cell>
          <cell r="CO61">
            <v>14658</v>
          </cell>
          <cell r="CP61">
            <v>13677</v>
          </cell>
          <cell r="CQ61">
            <v>13352</v>
          </cell>
          <cell r="CR61">
            <v>13056</v>
          </cell>
          <cell r="CS61">
            <v>13263</v>
          </cell>
          <cell r="CT61">
            <v>78180</v>
          </cell>
          <cell r="CZ61" t="str">
            <v>계</v>
          </cell>
          <cell r="DA61">
            <v>1349748</v>
          </cell>
          <cell r="DB61">
            <v>1470833.3</v>
          </cell>
          <cell r="DC61">
            <v>1302811.8999999999</v>
          </cell>
          <cell r="DD61">
            <v>1294129</v>
          </cell>
          <cell r="DE61">
            <v>1179834.25</v>
          </cell>
          <cell r="DF61">
            <v>-290999.05</v>
          </cell>
          <cell r="DG61">
            <v>-122977.65</v>
          </cell>
          <cell r="DH61">
            <v>99440.6</v>
          </cell>
          <cell r="DI61">
            <v>88205.6</v>
          </cell>
          <cell r="DJ61">
            <v>113524</v>
          </cell>
          <cell r="DK61">
            <v>123674</v>
          </cell>
          <cell r="DL61">
            <v>154422</v>
          </cell>
          <cell r="DM61">
            <v>166279</v>
          </cell>
          <cell r="DN61">
            <v>745545.2</v>
          </cell>
          <cell r="DO61">
            <v>108865</v>
          </cell>
          <cell r="DP61">
            <v>95228.39</v>
          </cell>
          <cell r="DQ61">
            <v>92663.89</v>
          </cell>
          <cell r="DR61">
            <v>48303.94</v>
          </cell>
          <cell r="DS61">
            <v>45183.19</v>
          </cell>
          <cell r="DT61">
            <v>44044.639999999999</v>
          </cell>
          <cell r="DU61">
            <v>434289.05</v>
          </cell>
        </row>
        <row r="62">
          <cell r="B62" t="str">
            <v>외주가공비</v>
          </cell>
          <cell r="C62">
            <v>1129</v>
          </cell>
          <cell r="D62">
            <v>2464</v>
          </cell>
          <cell r="E62">
            <v>2332</v>
          </cell>
          <cell r="F62">
            <v>2338</v>
          </cell>
          <cell r="G62">
            <v>2357</v>
          </cell>
          <cell r="H62">
            <v>-107</v>
          </cell>
          <cell r="I62">
            <v>25</v>
          </cell>
          <cell r="J62">
            <v>125</v>
          </cell>
          <cell r="K62">
            <v>105</v>
          </cell>
          <cell r="L62">
            <v>144</v>
          </cell>
          <cell r="M62">
            <v>219</v>
          </cell>
          <cell r="N62">
            <v>198</v>
          </cell>
          <cell r="O62">
            <v>216</v>
          </cell>
          <cell r="P62">
            <v>1007</v>
          </cell>
          <cell r="Q62">
            <v>224</v>
          </cell>
          <cell r="R62">
            <v>217</v>
          </cell>
          <cell r="S62">
            <v>218</v>
          </cell>
          <cell r="T62">
            <v>218</v>
          </cell>
          <cell r="U62">
            <v>218</v>
          </cell>
          <cell r="V62">
            <v>255</v>
          </cell>
          <cell r="W62">
            <v>1350</v>
          </cell>
          <cell r="AA62" t="str">
            <v>외주가공비</v>
          </cell>
          <cell r="AB62">
            <v>41245</v>
          </cell>
          <cell r="AC62">
            <v>42276</v>
          </cell>
          <cell r="AD62">
            <v>41730</v>
          </cell>
          <cell r="AE62">
            <v>44705</v>
          </cell>
          <cell r="AF62">
            <v>42796</v>
          </cell>
          <cell r="AG62">
            <v>520</v>
          </cell>
          <cell r="AH62">
            <v>1066</v>
          </cell>
          <cell r="AI62">
            <v>3647</v>
          </cell>
          <cell r="AJ62">
            <v>2853</v>
          </cell>
          <cell r="AK62">
            <v>2795</v>
          </cell>
          <cell r="AL62">
            <v>3384</v>
          </cell>
          <cell r="AM62">
            <v>3091</v>
          </cell>
          <cell r="AN62">
            <v>2964</v>
          </cell>
          <cell r="AO62">
            <v>18734</v>
          </cell>
          <cell r="AP62">
            <v>3338</v>
          </cell>
          <cell r="AQ62">
            <v>4177</v>
          </cell>
          <cell r="AR62">
            <v>4244</v>
          </cell>
          <cell r="AS62">
            <v>4173</v>
          </cell>
          <cell r="AT62">
            <v>4119</v>
          </cell>
          <cell r="AU62">
            <v>4011</v>
          </cell>
          <cell r="AV62">
            <v>24062</v>
          </cell>
          <cell r="AY62" t="str">
            <v>외주가공비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Y62" t="str">
            <v>외주가공비</v>
          </cell>
          <cell r="BZ62">
            <v>42012</v>
          </cell>
          <cell r="CA62">
            <v>74874</v>
          </cell>
          <cell r="CB62">
            <v>77588</v>
          </cell>
          <cell r="CC62">
            <v>77370</v>
          </cell>
          <cell r="CD62">
            <v>76638</v>
          </cell>
          <cell r="CE62">
            <v>1764</v>
          </cell>
          <cell r="CF62">
            <v>-950</v>
          </cell>
          <cell r="CG62">
            <v>4407</v>
          </cell>
          <cell r="CH62">
            <v>5440</v>
          </cell>
          <cell r="CI62">
            <v>5520</v>
          </cell>
          <cell r="CJ62">
            <v>5847</v>
          </cell>
          <cell r="CK62">
            <v>5903</v>
          </cell>
          <cell r="CL62">
            <v>6061</v>
          </cell>
          <cell r="CM62">
            <v>33178</v>
          </cell>
          <cell r="CN62">
            <v>6240</v>
          </cell>
          <cell r="CO62">
            <v>6870</v>
          </cell>
          <cell r="CP62">
            <v>7458</v>
          </cell>
          <cell r="CQ62">
            <v>7744</v>
          </cell>
          <cell r="CR62">
            <v>7653</v>
          </cell>
          <cell r="CS62">
            <v>7495</v>
          </cell>
          <cell r="CT62">
            <v>43460</v>
          </cell>
          <cell r="CZ62" t="str">
            <v>외주가공비</v>
          </cell>
          <cell r="DA62">
            <v>84386</v>
          </cell>
          <cell r="DB62">
            <v>119614</v>
          </cell>
          <cell r="DC62">
            <v>121650</v>
          </cell>
          <cell r="DD62">
            <v>124413</v>
          </cell>
          <cell r="DE62">
            <v>121791</v>
          </cell>
          <cell r="DF62">
            <v>2177</v>
          </cell>
          <cell r="DG62">
            <v>141</v>
          </cell>
          <cell r="DH62">
            <v>8179</v>
          </cell>
          <cell r="DI62">
            <v>8398</v>
          </cell>
          <cell r="DJ62">
            <v>8459</v>
          </cell>
          <cell r="DK62">
            <v>9450</v>
          </cell>
          <cell r="DL62">
            <v>9192</v>
          </cell>
          <cell r="DM62">
            <v>9241</v>
          </cell>
          <cell r="DN62">
            <v>52919</v>
          </cell>
          <cell r="DO62">
            <v>9802</v>
          </cell>
          <cell r="DP62">
            <v>11264</v>
          </cell>
          <cell r="DQ62">
            <v>11920</v>
          </cell>
          <cell r="DR62">
            <v>12135</v>
          </cell>
          <cell r="DS62">
            <v>11990</v>
          </cell>
          <cell r="DT62">
            <v>11761</v>
          </cell>
          <cell r="DU62">
            <v>68872</v>
          </cell>
        </row>
        <row r="63">
          <cell r="B63" t="str">
            <v>타계정대체</v>
          </cell>
          <cell r="C63">
            <v>0</v>
          </cell>
          <cell r="D63">
            <v>0</v>
          </cell>
          <cell r="E63">
            <v>0</v>
          </cell>
          <cell r="F63">
            <v>146</v>
          </cell>
          <cell r="G63">
            <v>146</v>
          </cell>
          <cell r="H63">
            <v>146</v>
          </cell>
          <cell r="I63">
            <v>146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146</v>
          </cell>
          <cell r="O63">
            <v>0</v>
          </cell>
          <cell r="P63">
            <v>146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AA63" t="str">
            <v>타계정대체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Y63" t="str">
            <v>타계정대체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Y63" t="str">
            <v>타계정대체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Z63" t="str">
            <v>타계정대체</v>
          </cell>
          <cell r="DA63">
            <v>0</v>
          </cell>
          <cell r="DB63">
            <v>0</v>
          </cell>
          <cell r="DC63">
            <v>0</v>
          </cell>
          <cell r="DD63">
            <v>146</v>
          </cell>
          <cell r="DE63">
            <v>146</v>
          </cell>
          <cell r="DF63">
            <v>146</v>
          </cell>
          <cell r="DG63">
            <v>146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146</v>
          </cell>
          <cell r="DM63">
            <v>0</v>
          </cell>
          <cell r="DN63">
            <v>146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</row>
        <row r="64">
          <cell r="B64" t="str">
            <v>MASK 이체</v>
          </cell>
          <cell r="C64">
            <v>-15812</v>
          </cell>
          <cell r="D64">
            <v>-17738</v>
          </cell>
          <cell r="E64">
            <v>-17137</v>
          </cell>
          <cell r="F64">
            <v>-15840</v>
          </cell>
          <cell r="G64">
            <v>-15083</v>
          </cell>
          <cell r="H64">
            <v>2655</v>
          </cell>
          <cell r="I64">
            <v>2054</v>
          </cell>
          <cell r="J64">
            <v>-1290</v>
          </cell>
          <cell r="K64">
            <v>-1065</v>
          </cell>
          <cell r="L64">
            <v>-1078</v>
          </cell>
          <cell r="M64">
            <v>-1003</v>
          </cell>
          <cell r="N64">
            <v>-1056</v>
          </cell>
          <cell r="O64">
            <v>-1112</v>
          </cell>
          <cell r="P64">
            <v>-6604</v>
          </cell>
          <cell r="Q64">
            <v>-1087</v>
          </cell>
          <cell r="R64">
            <v>-1478</v>
          </cell>
          <cell r="S64">
            <v>-1478</v>
          </cell>
          <cell r="T64">
            <v>-1479</v>
          </cell>
          <cell r="U64">
            <v>-1478</v>
          </cell>
          <cell r="V64">
            <v>-1479</v>
          </cell>
          <cell r="W64">
            <v>-8479</v>
          </cell>
          <cell r="AA64" t="str">
            <v>MASK 이체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Y64" t="str">
            <v>MASK 이체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Y64" t="str">
            <v>MASK 이체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Z64" t="str">
            <v>MASK 이체</v>
          </cell>
          <cell r="DA64">
            <v>-15812</v>
          </cell>
          <cell r="DB64">
            <v>-17738</v>
          </cell>
          <cell r="DC64">
            <v>-17137</v>
          </cell>
          <cell r="DD64">
            <v>-15840</v>
          </cell>
          <cell r="DE64">
            <v>-15083</v>
          </cell>
          <cell r="DF64">
            <v>2655</v>
          </cell>
          <cell r="DG64">
            <v>2054</v>
          </cell>
          <cell r="DH64">
            <v>-1290</v>
          </cell>
          <cell r="DI64">
            <v>-1065</v>
          </cell>
          <cell r="DJ64">
            <v>-1078</v>
          </cell>
          <cell r="DK64">
            <v>-1003</v>
          </cell>
          <cell r="DL64">
            <v>-1056</v>
          </cell>
          <cell r="DM64">
            <v>-1112</v>
          </cell>
          <cell r="DN64">
            <v>-6604</v>
          </cell>
          <cell r="DO64">
            <v>-1087</v>
          </cell>
          <cell r="DP64">
            <v>-1478</v>
          </cell>
          <cell r="DQ64">
            <v>-1478</v>
          </cell>
          <cell r="DR64">
            <v>-1479</v>
          </cell>
          <cell r="DS64">
            <v>-1478</v>
          </cell>
          <cell r="DT64">
            <v>-1479</v>
          </cell>
          <cell r="DU64">
            <v>-8479</v>
          </cell>
        </row>
        <row r="65">
          <cell r="B65" t="str">
            <v>ER RUN 경비</v>
          </cell>
          <cell r="C65">
            <v>-7217</v>
          </cell>
          <cell r="D65">
            <v>-7079</v>
          </cell>
          <cell r="E65">
            <v>-8379</v>
          </cell>
          <cell r="F65">
            <v>-10650</v>
          </cell>
          <cell r="G65">
            <v>-11014</v>
          </cell>
          <cell r="H65">
            <v>-3935</v>
          </cell>
          <cell r="I65">
            <v>-2635</v>
          </cell>
          <cell r="J65">
            <v>-1086</v>
          </cell>
          <cell r="K65">
            <v>-1394</v>
          </cell>
          <cell r="L65">
            <v>-1597</v>
          </cell>
          <cell r="M65">
            <v>-1317</v>
          </cell>
          <cell r="N65">
            <v>-1127</v>
          </cell>
          <cell r="O65">
            <v>-818</v>
          </cell>
          <cell r="P65">
            <v>-7339</v>
          </cell>
          <cell r="Q65">
            <v>-726</v>
          </cell>
          <cell r="R65">
            <v>-590</v>
          </cell>
          <cell r="S65">
            <v>-590</v>
          </cell>
          <cell r="T65">
            <v>-590</v>
          </cell>
          <cell r="U65">
            <v>-590</v>
          </cell>
          <cell r="V65">
            <v>-589</v>
          </cell>
          <cell r="W65">
            <v>-3675</v>
          </cell>
          <cell r="AA65" t="str">
            <v>ER RUN 경비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Y65" t="str">
            <v>ER RUN 경비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Y65" t="str">
            <v>ER RUN 경비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Z65" t="str">
            <v>ER RUN 경비</v>
          </cell>
          <cell r="DA65">
            <v>-7217</v>
          </cell>
          <cell r="DB65">
            <v>-7079</v>
          </cell>
          <cell r="DC65">
            <v>-8379</v>
          </cell>
          <cell r="DD65">
            <v>-10650</v>
          </cell>
          <cell r="DE65">
            <v>-11014</v>
          </cell>
          <cell r="DF65">
            <v>-3935</v>
          </cell>
          <cell r="DG65">
            <v>-2635</v>
          </cell>
          <cell r="DH65">
            <v>-1086</v>
          </cell>
          <cell r="DI65">
            <v>-1394</v>
          </cell>
          <cell r="DJ65">
            <v>-1597</v>
          </cell>
          <cell r="DK65">
            <v>-1317</v>
          </cell>
          <cell r="DL65">
            <v>-1127</v>
          </cell>
          <cell r="DM65">
            <v>-818</v>
          </cell>
          <cell r="DN65">
            <v>-7339</v>
          </cell>
          <cell r="DO65">
            <v>-726</v>
          </cell>
          <cell r="DP65">
            <v>-590</v>
          </cell>
          <cell r="DQ65">
            <v>-590</v>
          </cell>
          <cell r="DR65">
            <v>-590</v>
          </cell>
          <cell r="DS65">
            <v>-590</v>
          </cell>
          <cell r="DT65">
            <v>-589</v>
          </cell>
          <cell r="DU65">
            <v>-3675</v>
          </cell>
        </row>
        <row r="66">
          <cell r="B66" t="str">
            <v>계</v>
          </cell>
          <cell r="C66">
            <v>-21900</v>
          </cell>
          <cell r="D66">
            <v>-22353</v>
          </cell>
          <cell r="E66">
            <v>-23184</v>
          </cell>
          <cell r="F66">
            <v>-24006</v>
          </cell>
          <cell r="G66">
            <v>-23594</v>
          </cell>
          <cell r="H66">
            <v>-1241</v>
          </cell>
          <cell r="I66">
            <v>-410</v>
          </cell>
          <cell r="J66">
            <v>-2251</v>
          </cell>
          <cell r="K66">
            <v>-2354</v>
          </cell>
          <cell r="L66">
            <v>-2531</v>
          </cell>
          <cell r="M66">
            <v>-2101</v>
          </cell>
          <cell r="N66">
            <v>-1839</v>
          </cell>
          <cell r="O66">
            <v>-1714</v>
          </cell>
          <cell r="P66">
            <v>-12790</v>
          </cell>
          <cell r="Q66">
            <v>-1589</v>
          </cell>
          <cell r="R66">
            <v>-1851</v>
          </cell>
          <cell r="S66">
            <v>-1850</v>
          </cell>
          <cell r="T66">
            <v>-1851</v>
          </cell>
          <cell r="U66">
            <v>-1850</v>
          </cell>
          <cell r="V66">
            <v>-1813</v>
          </cell>
          <cell r="W66">
            <v>-10804</v>
          </cell>
          <cell r="AA66" t="str">
            <v>계</v>
          </cell>
          <cell r="AB66">
            <v>41245</v>
          </cell>
          <cell r="AC66">
            <v>42276</v>
          </cell>
          <cell r="AD66">
            <v>41730</v>
          </cell>
          <cell r="AE66">
            <v>44705</v>
          </cell>
          <cell r="AF66">
            <v>42796</v>
          </cell>
          <cell r="AG66">
            <v>520</v>
          </cell>
          <cell r="AH66">
            <v>1066</v>
          </cell>
          <cell r="AI66">
            <v>3647</v>
          </cell>
          <cell r="AJ66">
            <v>2853</v>
          </cell>
          <cell r="AK66">
            <v>2795</v>
          </cell>
          <cell r="AL66">
            <v>3384</v>
          </cell>
          <cell r="AM66">
            <v>3091</v>
          </cell>
          <cell r="AN66">
            <v>2964</v>
          </cell>
          <cell r="AO66">
            <v>18734</v>
          </cell>
          <cell r="AP66">
            <v>3338</v>
          </cell>
          <cell r="AQ66">
            <v>4177</v>
          </cell>
          <cell r="AR66">
            <v>4244</v>
          </cell>
          <cell r="AS66">
            <v>4173</v>
          </cell>
          <cell r="AT66">
            <v>4119</v>
          </cell>
          <cell r="AU66">
            <v>4011</v>
          </cell>
          <cell r="AV66">
            <v>24062</v>
          </cell>
          <cell r="AY66" t="str">
            <v>계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Y66" t="str">
            <v>계</v>
          </cell>
          <cell r="BZ66">
            <v>42012</v>
          </cell>
          <cell r="CA66">
            <v>74874</v>
          </cell>
          <cell r="CB66">
            <v>77588</v>
          </cell>
          <cell r="CC66">
            <v>77370</v>
          </cell>
          <cell r="CD66">
            <v>76638</v>
          </cell>
          <cell r="CE66">
            <v>1764</v>
          </cell>
          <cell r="CF66">
            <v>-950</v>
          </cell>
          <cell r="CG66">
            <v>4407</v>
          </cell>
          <cell r="CH66">
            <v>5440</v>
          </cell>
          <cell r="CI66">
            <v>5520</v>
          </cell>
          <cell r="CJ66">
            <v>5847</v>
          </cell>
          <cell r="CK66">
            <v>5903</v>
          </cell>
          <cell r="CL66">
            <v>6061</v>
          </cell>
          <cell r="CM66">
            <v>33178</v>
          </cell>
          <cell r="CN66">
            <v>6240</v>
          </cell>
          <cell r="CO66">
            <v>6870</v>
          </cell>
          <cell r="CP66">
            <v>7458</v>
          </cell>
          <cell r="CQ66">
            <v>7744</v>
          </cell>
          <cell r="CR66">
            <v>7653</v>
          </cell>
          <cell r="CS66">
            <v>7495</v>
          </cell>
          <cell r="CT66">
            <v>43460</v>
          </cell>
          <cell r="CZ66" t="str">
            <v>계</v>
          </cell>
          <cell r="DA66">
            <v>61357</v>
          </cell>
          <cell r="DB66">
            <v>94797</v>
          </cell>
          <cell r="DC66">
            <v>96134</v>
          </cell>
          <cell r="DD66">
            <v>98069</v>
          </cell>
          <cell r="DE66">
            <v>95840</v>
          </cell>
          <cell r="DF66">
            <v>1043</v>
          </cell>
          <cell r="DG66">
            <v>-294</v>
          </cell>
          <cell r="DH66">
            <v>5803</v>
          </cell>
          <cell r="DI66">
            <v>5939</v>
          </cell>
          <cell r="DJ66">
            <v>5784</v>
          </cell>
          <cell r="DK66">
            <v>7130</v>
          </cell>
          <cell r="DL66">
            <v>7155</v>
          </cell>
          <cell r="DM66">
            <v>7311</v>
          </cell>
          <cell r="DN66">
            <v>39122</v>
          </cell>
          <cell r="DO66">
            <v>7989</v>
          </cell>
          <cell r="DP66">
            <v>9196</v>
          </cell>
          <cell r="DQ66">
            <v>9852</v>
          </cell>
          <cell r="DR66">
            <v>10066</v>
          </cell>
          <cell r="DS66">
            <v>9922</v>
          </cell>
          <cell r="DT66">
            <v>9693</v>
          </cell>
          <cell r="DU66">
            <v>56718</v>
          </cell>
        </row>
        <row r="67">
          <cell r="B67" t="str">
            <v>합      계</v>
          </cell>
          <cell r="C67">
            <v>2449048</v>
          </cell>
          <cell r="D67">
            <v>3384057.2</v>
          </cell>
          <cell r="E67">
            <v>3236915.97</v>
          </cell>
          <cell r="F67">
            <v>3117355.84</v>
          </cell>
          <cell r="G67">
            <v>3082937.45</v>
          </cell>
          <cell r="H67">
            <v>-301119.75</v>
          </cell>
          <cell r="I67">
            <v>-153978.51999999999</v>
          </cell>
          <cell r="J67">
            <v>232722.2</v>
          </cell>
          <cell r="K67">
            <v>253980.2</v>
          </cell>
          <cell r="L67">
            <v>280396</v>
          </cell>
          <cell r="M67">
            <v>288085</v>
          </cell>
          <cell r="N67">
            <v>308374</v>
          </cell>
          <cell r="O67">
            <v>228250</v>
          </cell>
          <cell r="P67">
            <v>1591807.4</v>
          </cell>
          <cell r="Q67">
            <v>262969</v>
          </cell>
          <cell r="R67">
            <v>246867.39</v>
          </cell>
          <cell r="S67">
            <v>246624.89</v>
          </cell>
          <cell r="T67">
            <v>249784.94</v>
          </cell>
          <cell r="U67">
            <v>248082.19</v>
          </cell>
          <cell r="V67">
            <v>236801.64</v>
          </cell>
          <cell r="W67">
            <v>1491130.05</v>
          </cell>
          <cell r="AA67" t="str">
            <v>합      계</v>
          </cell>
          <cell r="AB67">
            <v>604126</v>
          </cell>
          <cell r="AC67">
            <v>885300</v>
          </cell>
          <cell r="AD67">
            <v>885932.6</v>
          </cell>
          <cell r="AE67">
            <v>835757</v>
          </cell>
          <cell r="AF67">
            <v>842310</v>
          </cell>
          <cell r="AG67">
            <v>-42990</v>
          </cell>
          <cell r="AH67">
            <v>-43622.6</v>
          </cell>
          <cell r="AI67">
            <v>66604</v>
          </cell>
          <cell r="AJ67">
            <v>69295</v>
          </cell>
          <cell r="AK67">
            <v>68773</v>
          </cell>
          <cell r="AL67">
            <v>68933</v>
          </cell>
          <cell r="AM67">
            <v>63415</v>
          </cell>
          <cell r="AN67">
            <v>52548</v>
          </cell>
          <cell r="AO67">
            <v>389568</v>
          </cell>
          <cell r="AP67">
            <v>71202</v>
          </cell>
          <cell r="AQ67">
            <v>75344</v>
          </cell>
          <cell r="AR67">
            <v>75592</v>
          </cell>
          <cell r="AS67">
            <v>77329</v>
          </cell>
          <cell r="AT67">
            <v>76794</v>
          </cell>
          <cell r="AU67">
            <v>76481</v>
          </cell>
          <cell r="AV67">
            <v>452742</v>
          </cell>
          <cell r="AY67" t="str">
            <v>합      계</v>
          </cell>
          <cell r="AZ67">
            <v>476724</v>
          </cell>
          <cell r="BA67">
            <v>420824</v>
          </cell>
          <cell r="BB67">
            <v>333953.23</v>
          </cell>
          <cell r="BC67">
            <v>321283.15999999997</v>
          </cell>
          <cell r="BD67">
            <v>184382</v>
          </cell>
          <cell r="BE67">
            <v>-236442</v>
          </cell>
          <cell r="BF67">
            <v>-149571.23000000001</v>
          </cell>
          <cell r="BG67">
            <v>29357</v>
          </cell>
          <cell r="BH67">
            <v>2109</v>
          </cell>
          <cell r="BI67">
            <v>33996</v>
          </cell>
          <cell r="BJ67">
            <v>28337</v>
          </cell>
          <cell r="BK67">
            <v>63640</v>
          </cell>
          <cell r="BL67">
            <v>71870</v>
          </cell>
          <cell r="BM67">
            <v>229309</v>
          </cell>
          <cell r="BN67">
            <v>21495</v>
          </cell>
          <cell r="BO67">
            <v>15167</v>
          </cell>
          <cell r="BP67">
            <v>15424</v>
          </cell>
          <cell r="BQ67">
            <v>-32360</v>
          </cell>
          <cell r="BR67">
            <v>-32323</v>
          </cell>
          <cell r="BS67">
            <v>-32330</v>
          </cell>
          <cell r="BT67">
            <v>-44927</v>
          </cell>
          <cell r="BY67" t="str">
            <v>합      계</v>
          </cell>
          <cell r="BZ67">
            <v>518878</v>
          </cell>
          <cell r="CA67">
            <v>598369.1</v>
          </cell>
          <cell r="CB67">
            <v>519021.1</v>
          </cell>
          <cell r="CC67">
            <v>500930</v>
          </cell>
          <cell r="CD67">
            <v>496539.8</v>
          </cell>
          <cell r="CE67">
            <v>-101829.3</v>
          </cell>
          <cell r="CF67">
            <v>-22481.3</v>
          </cell>
          <cell r="CG67">
            <v>38353.4</v>
          </cell>
          <cell r="CH67">
            <v>37624.400000000001</v>
          </cell>
          <cell r="CI67">
            <v>39682</v>
          </cell>
          <cell r="CJ67">
            <v>43748</v>
          </cell>
          <cell r="CK67">
            <v>41335</v>
          </cell>
          <cell r="CL67">
            <v>33173</v>
          </cell>
          <cell r="CM67">
            <v>233915.8</v>
          </cell>
          <cell r="CN67">
            <v>41820</v>
          </cell>
          <cell r="CO67">
            <v>44359</v>
          </cell>
          <cell r="CP67">
            <v>44686</v>
          </cell>
          <cell r="CQ67">
            <v>44129</v>
          </cell>
          <cell r="CR67">
            <v>43681</v>
          </cell>
          <cell r="CS67">
            <v>43949</v>
          </cell>
          <cell r="CT67">
            <v>262624</v>
          </cell>
          <cell r="CZ67" t="str">
            <v>합      계</v>
          </cell>
          <cell r="DA67">
            <v>4048776</v>
          </cell>
          <cell r="DB67">
            <v>5288550.3</v>
          </cell>
          <cell r="DC67">
            <v>4975822.9000000004</v>
          </cell>
          <cell r="DD67">
            <v>4775339</v>
          </cell>
          <cell r="DE67">
            <v>4606182.25</v>
          </cell>
          <cell r="DF67">
            <v>-682368.05</v>
          </cell>
          <cell r="DG67">
            <v>-369640.65</v>
          </cell>
          <cell r="DH67">
            <v>367036.6</v>
          </cell>
          <cell r="DI67">
            <v>363008.6</v>
          </cell>
          <cell r="DJ67">
            <v>422847</v>
          </cell>
          <cell r="DK67">
            <v>429116</v>
          </cell>
          <cell r="DL67">
            <v>476764</v>
          </cell>
          <cell r="DM67">
            <v>385841</v>
          </cell>
          <cell r="DN67">
            <v>2444613.2000000002</v>
          </cell>
          <cell r="DO67">
            <v>397486</v>
          </cell>
          <cell r="DP67">
            <v>381737.39</v>
          </cell>
          <cell r="DQ67">
            <v>382326.89</v>
          </cell>
          <cell r="DR67">
            <v>338882.94</v>
          </cell>
          <cell r="DS67">
            <v>336234.19</v>
          </cell>
          <cell r="DT67">
            <v>324901.64</v>
          </cell>
          <cell r="DU67">
            <v>2161569.0499999998</v>
          </cell>
        </row>
        <row r="70">
          <cell r="A70" t="str">
            <v>(제조경비)</v>
          </cell>
          <cell r="W70" t="str">
            <v>(단위:백만원)</v>
          </cell>
          <cell r="Z70" t="str">
            <v>(제조경비)</v>
          </cell>
          <cell r="AV70" t="str">
            <v>(단위:백만원)</v>
          </cell>
          <cell r="AX70" t="str">
            <v>(판매관리비)</v>
          </cell>
          <cell r="BT70" t="str">
            <v>(단위:백만원)</v>
          </cell>
          <cell r="BX70" t="str">
            <v>(제조경비)</v>
          </cell>
          <cell r="CT70" t="str">
            <v>(단위:백만원)</v>
          </cell>
        </row>
        <row r="71">
          <cell r="B71" t="str">
            <v>구    분</v>
          </cell>
          <cell r="C71" t="str">
            <v>95년</v>
          </cell>
          <cell r="D71" t="str">
            <v>96년</v>
          </cell>
          <cell r="E71" t="str">
            <v>96년</v>
          </cell>
          <cell r="F71" t="str">
            <v>96년 2차</v>
          </cell>
          <cell r="G71" t="str">
            <v>96년</v>
          </cell>
          <cell r="H71" t="str">
            <v>차 이</v>
          </cell>
          <cell r="I71" t="str">
            <v>차 이</v>
          </cell>
          <cell r="L71" t="str">
            <v>상   반   기</v>
          </cell>
          <cell r="S71" t="str">
            <v>하    반   기</v>
          </cell>
          <cell r="AA71" t="str">
            <v>구    분</v>
          </cell>
          <cell r="AB71" t="str">
            <v>95년</v>
          </cell>
          <cell r="AC71" t="str">
            <v>96년</v>
          </cell>
          <cell r="AD71" t="str">
            <v>96년</v>
          </cell>
          <cell r="AE71" t="str">
            <v>96년 2차</v>
          </cell>
          <cell r="AF71" t="str">
            <v>96년</v>
          </cell>
          <cell r="AG71" t="str">
            <v>차 이</v>
          </cell>
          <cell r="AH71" t="str">
            <v>차 이</v>
          </cell>
          <cell r="AK71" t="str">
            <v>상   반   기</v>
          </cell>
          <cell r="AR71" t="str">
            <v>하    반   기</v>
          </cell>
          <cell r="AY71" t="str">
            <v>구    분</v>
          </cell>
          <cell r="AZ71" t="str">
            <v>95년</v>
          </cell>
          <cell r="BA71" t="str">
            <v>96년</v>
          </cell>
          <cell r="BB71" t="str">
            <v>96년</v>
          </cell>
          <cell r="BC71" t="str">
            <v>96년 2차</v>
          </cell>
          <cell r="BD71" t="str">
            <v>96년</v>
          </cell>
          <cell r="BE71" t="str">
            <v>차 이</v>
          </cell>
          <cell r="BF71" t="str">
            <v>차 이</v>
          </cell>
          <cell r="BI71" t="str">
            <v>상   반   기</v>
          </cell>
          <cell r="BP71" t="str">
            <v>하    반   기</v>
          </cell>
          <cell r="BY71" t="str">
            <v>구    분</v>
          </cell>
          <cell r="BZ71" t="str">
            <v>95년</v>
          </cell>
          <cell r="CA71" t="str">
            <v>96년</v>
          </cell>
          <cell r="CB71" t="str">
            <v>96년</v>
          </cell>
          <cell r="CC71" t="str">
            <v>96년 2차</v>
          </cell>
          <cell r="CD71" t="str">
            <v>96년</v>
          </cell>
          <cell r="CE71" t="str">
            <v>차 이</v>
          </cell>
          <cell r="CF71" t="str">
            <v>차 이</v>
          </cell>
          <cell r="CI71" t="str">
            <v>상   반   기</v>
          </cell>
          <cell r="CP71" t="str">
            <v>하    반   기</v>
          </cell>
        </row>
        <row r="72">
          <cell r="C72" t="str">
            <v>실  적</v>
          </cell>
          <cell r="D72" t="str">
            <v>경영(A)</v>
          </cell>
          <cell r="E72" t="str">
            <v>수정(B)</v>
          </cell>
          <cell r="F72" t="str">
            <v>수정(C)</v>
          </cell>
          <cell r="G72" t="str">
            <v>예상(D)</v>
          </cell>
          <cell r="H72" t="str">
            <v>(D-A)</v>
          </cell>
          <cell r="I72" t="str">
            <v>(D-B)</v>
          </cell>
          <cell r="J72" t="str">
            <v>1  월</v>
          </cell>
          <cell r="K72" t="str">
            <v>2  월</v>
          </cell>
          <cell r="L72" t="str">
            <v>3  월</v>
          </cell>
          <cell r="M72" t="str">
            <v>4  월</v>
          </cell>
          <cell r="N72" t="str">
            <v>5  월</v>
          </cell>
          <cell r="O72" t="str">
            <v>6  월</v>
          </cell>
          <cell r="P72" t="str">
            <v>계</v>
          </cell>
          <cell r="Q72" t="str">
            <v>7  월</v>
          </cell>
          <cell r="R72" t="str">
            <v>8  월</v>
          </cell>
          <cell r="S72" t="str">
            <v>9  월</v>
          </cell>
          <cell r="T72" t="str">
            <v>10  월</v>
          </cell>
          <cell r="U72" t="str">
            <v>11  월</v>
          </cell>
          <cell r="V72" t="str">
            <v>12  월</v>
          </cell>
          <cell r="W72" t="str">
            <v>계</v>
          </cell>
          <cell r="AB72" t="str">
            <v>실  적</v>
          </cell>
          <cell r="AC72" t="str">
            <v>경영(A)</v>
          </cell>
          <cell r="AD72" t="str">
            <v>수정(B)</v>
          </cell>
          <cell r="AE72" t="str">
            <v>수정(C)</v>
          </cell>
          <cell r="AF72" t="str">
            <v>예상(D)</v>
          </cell>
          <cell r="AG72" t="str">
            <v>(D-A)</v>
          </cell>
          <cell r="AH72" t="str">
            <v>(D-B)</v>
          </cell>
          <cell r="AI72" t="str">
            <v>1  월</v>
          </cell>
          <cell r="AJ72" t="str">
            <v>2  월</v>
          </cell>
          <cell r="AK72" t="str">
            <v>3  월</v>
          </cell>
          <cell r="AL72" t="str">
            <v>4  월</v>
          </cell>
          <cell r="AM72" t="str">
            <v>5  월</v>
          </cell>
          <cell r="AN72" t="str">
            <v>6  월</v>
          </cell>
          <cell r="AO72" t="str">
            <v>계</v>
          </cell>
          <cell r="AP72" t="str">
            <v>7  월</v>
          </cell>
          <cell r="AQ72" t="str">
            <v>8  월</v>
          </cell>
          <cell r="AR72" t="str">
            <v>9  월</v>
          </cell>
          <cell r="AS72" t="str">
            <v>10  월</v>
          </cell>
          <cell r="AT72" t="str">
            <v>11  월</v>
          </cell>
          <cell r="AU72" t="str">
            <v>12  월</v>
          </cell>
          <cell r="AV72" t="str">
            <v>계</v>
          </cell>
          <cell r="AZ72" t="str">
            <v>실  적</v>
          </cell>
          <cell r="BA72" t="str">
            <v>경영(A)</v>
          </cell>
          <cell r="BB72" t="str">
            <v>수정(B)</v>
          </cell>
          <cell r="BC72" t="str">
            <v>수정(C)</v>
          </cell>
          <cell r="BD72" t="str">
            <v>예상(D)</v>
          </cell>
          <cell r="BE72" t="str">
            <v>(D-A)</v>
          </cell>
          <cell r="BF72" t="str">
            <v>(D-B)</v>
          </cell>
          <cell r="BG72" t="str">
            <v>1  월</v>
          </cell>
          <cell r="BH72" t="str">
            <v>2  월</v>
          </cell>
          <cell r="BI72" t="str">
            <v>3  월</v>
          </cell>
          <cell r="BJ72" t="str">
            <v>4  월</v>
          </cell>
          <cell r="BK72" t="str">
            <v>5  월</v>
          </cell>
          <cell r="BL72" t="str">
            <v>6  월</v>
          </cell>
          <cell r="BM72" t="str">
            <v>계</v>
          </cell>
          <cell r="BN72" t="str">
            <v>7  월</v>
          </cell>
          <cell r="BO72" t="str">
            <v>8  월</v>
          </cell>
          <cell r="BP72" t="str">
            <v>9  월</v>
          </cell>
          <cell r="BQ72" t="str">
            <v>10  월</v>
          </cell>
          <cell r="BR72" t="str">
            <v>11  월</v>
          </cell>
          <cell r="BS72" t="str">
            <v>12  월</v>
          </cell>
          <cell r="BT72" t="str">
            <v>계</v>
          </cell>
          <cell r="BZ72" t="str">
            <v>실  적</v>
          </cell>
          <cell r="CA72" t="str">
            <v>경영(A)</v>
          </cell>
          <cell r="CB72" t="str">
            <v>수정(B)</v>
          </cell>
          <cell r="CC72" t="str">
            <v>수정(C)</v>
          </cell>
          <cell r="CD72" t="str">
            <v>예상(D)</v>
          </cell>
          <cell r="CE72" t="str">
            <v>(D-A)</v>
          </cell>
          <cell r="CF72" t="str">
            <v>(D-B)</v>
          </cell>
          <cell r="CG72" t="str">
            <v>1  월</v>
          </cell>
          <cell r="CH72" t="str">
            <v>2  월</v>
          </cell>
          <cell r="CI72" t="str">
            <v>3  월</v>
          </cell>
          <cell r="CJ72" t="str">
            <v>4  월</v>
          </cell>
          <cell r="CK72" t="str">
            <v>5  월</v>
          </cell>
          <cell r="CL72" t="str">
            <v>6  월</v>
          </cell>
          <cell r="CM72" t="str">
            <v>계</v>
          </cell>
          <cell r="CN72" t="str">
            <v>7  월</v>
          </cell>
          <cell r="CO72" t="str">
            <v>8  월</v>
          </cell>
          <cell r="CP72" t="str">
            <v>9  월</v>
          </cell>
          <cell r="CQ72" t="str">
            <v>10  월</v>
          </cell>
          <cell r="CR72" t="str">
            <v>11  월</v>
          </cell>
          <cell r="CS72" t="str">
            <v>12  월</v>
          </cell>
          <cell r="CT72" t="str">
            <v>계</v>
          </cell>
        </row>
        <row r="73">
          <cell r="A73" t="str">
            <v>재</v>
          </cell>
          <cell r="B73" t="str">
            <v>재  료  비</v>
          </cell>
          <cell r="C73">
            <v>372531</v>
          </cell>
          <cell r="D73">
            <v>524991</v>
          </cell>
          <cell r="E73">
            <v>525816</v>
          </cell>
          <cell r="F73">
            <v>498960</v>
          </cell>
          <cell r="G73">
            <v>479787</v>
          </cell>
          <cell r="H73">
            <v>-45204</v>
          </cell>
          <cell r="I73">
            <v>-46029</v>
          </cell>
          <cell r="J73">
            <v>39763</v>
          </cell>
          <cell r="K73">
            <v>37766</v>
          </cell>
          <cell r="L73">
            <v>40814</v>
          </cell>
          <cell r="M73">
            <v>41499</v>
          </cell>
          <cell r="N73">
            <v>43359</v>
          </cell>
          <cell r="O73">
            <v>40426</v>
          </cell>
          <cell r="P73">
            <v>243627</v>
          </cell>
          <cell r="Q73">
            <v>39503</v>
          </cell>
          <cell r="R73">
            <v>38600</v>
          </cell>
          <cell r="S73">
            <v>39669</v>
          </cell>
          <cell r="T73">
            <v>39646</v>
          </cell>
          <cell r="U73">
            <v>39584</v>
          </cell>
          <cell r="V73">
            <v>39158</v>
          </cell>
          <cell r="W73">
            <v>236160</v>
          </cell>
          <cell r="Z73" t="str">
            <v>재</v>
          </cell>
          <cell r="AA73" t="str">
            <v>재  료  비</v>
          </cell>
          <cell r="AB73">
            <v>150430</v>
          </cell>
          <cell r="AC73">
            <v>231297</v>
          </cell>
          <cell r="AD73">
            <v>247898</v>
          </cell>
          <cell r="AE73">
            <v>219983</v>
          </cell>
          <cell r="AF73">
            <v>215618</v>
          </cell>
          <cell r="AG73">
            <v>-15679</v>
          </cell>
          <cell r="AH73">
            <v>-32280</v>
          </cell>
          <cell r="AI73">
            <v>15614</v>
          </cell>
          <cell r="AJ73">
            <v>15599</v>
          </cell>
          <cell r="AK73">
            <v>16153</v>
          </cell>
          <cell r="AL73">
            <v>17049</v>
          </cell>
          <cell r="AM73">
            <v>15953</v>
          </cell>
          <cell r="AN73">
            <v>16114</v>
          </cell>
          <cell r="AO73">
            <v>96482</v>
          </cell>
          <cell r="AP73">
            <v>16506</v>
          </cell>
          <cell r="AQ73">
            <v>19681</v>
          </cell>
          <cell r="AR73">
            <v>20093</v>
          </cell>
          <cell r="AS73">
            <v>20273</v>
          </cell>
          <cell r="AT73">
            <v>21369</v>
          </cell>
          <cell r="AU73">
            <v>21214</v>
          </cell>
          <cell r="AV73">
            <v>119136</v>
          </cell>
          <cell r="AX73" t="str">
            <v>재</v>
          </cell>
          <cell r="AY73" t="str">
            <v>재  료  비</v>
          </cell>
          <cell r="AZ73">
            <v>0</v>
          </cell>
          <cell r="BA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M73">
            <v>0</v>
          </cell>
          <cell r="BT73">
            <v>0</v>
          </cell>
          <cell r="BX73" t="str">
            <v>재</v>
          </cell>
          <cell r="BY73" t="str">
            <v>재  료  비</v>
          </cell>
          <cell r="BZ73">
            <v>81713</v>
          </cell>
          <cell r="CA73">
            <v>87093</v>
          </cell>
          <cell r="CB73">
            <v>70195</v>
          </cell>
          <cell r="CC73">
            <v>37907</v>
          </cell>
          <cell r="CD73">
            <v>40420</v>
          </cell>
          <cell r="CE73">
            <v>-46673</v>
          </cell>
          <cell r="CF73">
            <v>-29775</v>
          </cell>
          <cell r="CG73">
            <v>5795</v>
          </cell>
          <cell r="CH73">
            <v>2764</v>
          </cell>
          <cell r="CI73">
            <v>2845</v>
          </cell>
          <cell r="CK73">
            <v>3210</v>
          </cell>
          <cell r="CL73">
            <v>3883</v>
          </cell>
          <cell r="CM73">
            <v>18497</v>
          </cell>
          <cell r="CN73">
            <v>5284</v>
          </cell>
          <cell r="CO73">
            <v>3328</v>
          </cell>
          <cell r="CP73">
            <v>3328</v>
          </cell>
          <cell r="CQ73">
            <v>3328</v>
          </cell>
          <cell r="CR73">
            <v>3328</v>
          </cell>
          <cell r="CS73">
            <v>3327</v>
          </cell>
          <cell r="CT73">
            <v>21923</v>
          </cell>
        </row>
        <row r="74">
          <cell r="A74" t="str">
            <v>료</v>
          </cell>
          <cell r="B74" t="str">
            <v>매입  상품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Z74" t="str">
            <v>료</v>
          </cell>
          <cell r="AA74" t="str">
            <v>매입  상품</v>
          </cell>
          <cell r="AB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O74">
            <v>0</v>
          </cell>
          <cell r="AV74">
            <v>0</v>
          </cell>
          <cell r="AX74" t="str">
            <v>료</v>
          </cell>
          <cell r="AY74" t="str">
            <v>매입  상품</v>
          </cell>
          <cell r="AZ74">
            <v>0</v>
          </cell>
          <cell r="BA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M74">
            <v>0</v>
          </cell>
          <cell r="BT74">
            <v>0</v>
          </cell>
          <cell r="BX74" t="str">
            <v>료</v>
          </cell>
          <cell r="BY74" t="str">
            <v>매입  상품</v>
          </cell>
          <cell r="BZ74">
            <v>84487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M74">
            <v>0</v>
          </cell>
          <cell r="CT74">
            <v>0</v>
          </cell>
        </row>
        <row r="75">
          <cell r="A75" t="str">
            <v>비</v>
          </cell>
          <cell r="B75" t="str">
            <v>외주재료비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Z75" t="str">
            <v>비</v>
          </cell>
          <cell r="AA75" t="str">
            <v>외주재료비</v>
          </cell>
          <cell r="AB75">
            <v>6462</v>
          </cell>
          <cell r="AD75">
            <v>0</v>
          </cell>
          <cell r="AE75">
            <v>29583</v>
          </cell>
          <cell r="AF75">
            <v>31013</v>
          </cell>
          <cell r="AG75">
            <v>31013</v>
          </cell>
          <cell r="AH75">
            <v>31013</v>
          </cell>
          <cell r="AI75">
            <v>2071</v>
          </cell>
          <cell r="AJ75">
            <v>2505</v>
          </cell>
          <cell r="AK75">
            <v>2848</v>
          </cell>
          <cell r="AL75">
            <v>2804</v>
          </cell>
          <cell r="AM75">
            <v>2500</v>
          </cell>
          <cell r="AN75">
            <v>3234</v>
          </cell>
          <cell r="AO75">
            <v>15962</v>
          </cell>
          <cell r="AP75">
            <v>3103</v>
          </cell>
          <cell r="AQ75">
            <v>2373</v>
          </cell>
          <cell r="AR75">
            <v>2346</v>
          </cell>
          <cell r="AS75">
            <v>2457</v>
          </cell>
          <cell r="AT75">
            <v>2399</v>
          </cell>
          <cell r="AU75">
            <v>2373</v>
          </cell>
          <cell r="AV75">
            <v>15051</v>
          </cell>
          <cell r="AX75" t="str">
            <v>비</v>
          </cell>
          <cell r="AY75" t="str">
            <v>외주재료비</v>
          </cell>
          <cell r="AZ75">
            <v>0</v>
          </cell>
          <cell r="BA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M75">
            <v>0</v>
          </cell>
          <cell r="BT75">
            <v>0</v>
          </cell>
          <cell r="BX75" t="str">
            <v>비</v>
          </cell>
          <cell r="BY75" t="str">
            <v>외주재료비</v>
          </cell>
          <cell r="BZ75">
            <v>2733</v>
          </cell>
          <cell r="CA75">
            <v>35641</v>
          </cell>
          <cell r="CB75">
            <v>1305</v>
          </cell>
          <cell r="CC75">
            <v>20485</v>
          </cell>
          <cell r="CD75">
            <v>19648</v>
          </cell>
          <cell r="CE75">
            <v>-15993</v>
          </cell>
          <cell r="CF75">
            <v>18343</v>
          </cell>
          <cell r="CH75">
            <v>1305</v>
          </cell>
          <cell r="CI75">
            <v>1286</v>
          </cell>
          <cell r="CJ75">
            <v>5411</v>
          </cell>
          <cell r="CK75">
            <v>2386</v>
          </cell>
          <cell r="CL75">
            <v>2047</v>
          </cell>
          <cell r="CM75">
            <v>12435</v>
          </cell>
          <cell r="CO75">
            <v>1442</v>
          </cell>
          <cell r="CP75">
            <v>1443</v>
          </cell>
          <cell r="CQ75">
            <v>1444</v>
          </cell>
          <cell r="CR75">
            <v>1442</v>
          </cell>
          <cell r="CS75">
            <v>1442</v>
          </cell>
          <cell r="CT75">
            <v>7213</v>
          </cell>
        </row>
        <row r="76">
          <cell r="B76" t="str">
            <v>계</v>
          </cell>
          <cell r="C76">
            <v>372531</v>
          </cell>
          <cell r="D76">
            <v>524991</v>
          </cell>
          <cell r="E76">
            <v>525816</v>
          </cell>
          <cell r="F76">
            <v>498960</v>
          </cell>
          <cell r="G76">
            <v>479787</v>
          </cell>
          <cell r="H76">
            <v>-45204</v>
          </cell>
          <cell r="I76">
            <v>-46029</v>
          </cell>
          <cell r="J76">
            <v>39763</v>
          </cell>
          <cell r="K76">
            <v>37766</v>
          </cell>
          <cell r="L76">
            <v>40814</v>
          </cell>
          <cell r="M76">
            <v>41499</v>
          </cell>
          <cell r="N76">
            <v>43359</v>
          </cell>
          <cell r="O76">
            <v>40426</v>
          </cell>
          <cell r="P76">
            <v>243627</v>
          </cell>
          <cell r="Q76">
            <v>39503</v>
          </cell>
          <cell r="R76">
            <v>38600</v>
          </cell>
          <cell r="S76">
            <v>39669</v>
          </cell>
          <cell r="T76">
            <v>39646</v>
          </cell>
          <cell r="U76">
            <v>39584</v>
          </cell>
          <cell r="V76">
            <v>39158</v>
          </cell>
          <cell r="W76">
            <v>236160</v>
          </cell>
          <cell r="AA76" t="str">
            <v>계</v>
          </cell>
          <cell r="AB76">
            <v>156892</v>
          </cell>
          <cell r="AC76">
            <v>231297</v>
          </cell>
          <cell r="AD76">
            <v>247898</v>
          </cell>
          <cell r="AE76">
            <v>249566</v>
          </cell>
          <cell r="AF76">
            <v>246631</v>
          </cell>
          <cell r="AG76">
            <v>15334</v>
          </cell>
          <cell r="AH76">
            <v>-1267</v>
          </cell>
          <cell r="AI76">
            <v>17685</v>
          </cell>
          <cell r="AJ76">
            <v>18104</v>
          </cell>
          <cell r="AK76">
            <v>19001</v>
          </cell>
          <cell r="AL76">
            <v>19853</v>
          </cell>
          <cell r="AM76">
            <v>18453</v>
          </cell>
          <cell r="AN76">
            <v>19348</v>
          </cell>
          <cell r="AO76">
            <v>112444</v>
          </cell>
          <cell r="AP76">
            <v>19609</v>
          </cell>
          <cell r="AQ76">
            <v>22054</v>
          </cell>
          <cell r="AR76">
            <v>22439</v>
          </cell>
          <cell r="AS76">
            <v>22730</v>
          </cell>
          <cell r="AT76">
            <v>23768</v>
          </cell>
          <cell r="AU76">
            <v>23587</v>
          </cell>
          <cell r="AV76">
            <v>134187</v>
          </cell>
          <cell r="AY76" t="str">
            <v>계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Y76" t="str">
            <v>계</v>
          </cell>
          <cell r="BZ76">
            <v>168933</v>
          </cell>
          <cell r="CA76">
            <v>122734</v>
          </cell>
          <cell r="CB76">
            <v>71500</v>
          </cell>
          <cell r="CC76">
            <v>58392</v>
          </cell>
          <cell r="CD76">
            <v>60068</v>
          </cell>
          <cell r="CE76">
            <v>-62666</v>
          </cell>
          <cell r="CF76">
            <v>-11432</v>
          </cell>
          <cell r="CG76">
            <v>5795</v>
          </cell>
          <cell r="CH76">
            <v>4069</v>
          </cell>
          <cell r="CI76">
            <v>4131</v>
          </cell>
          <cell r="CJ76">
            <v>5411</v>
          </cell>
          <cell r="CK76">
            <v>5596</v>
          </cell>
          <cell r="CL76">
            <v>5930</v>
          </cell>
          <cell r="CM76">
            <v>30932</v>
          </cell>
          <cell r="CN76">
            <v>5284</v>
          </cell>
          <cell r="CO76">
            <v>4770</v>
          </cell>
          <cell r="CP76">
            <v>4771</v>
          </cell>
          <cell r="CQ76">
            <v>4772</v>
          </cell>
          <cell r="CR76">
            <v>4770</v>
          </cell>
          <cell r="CS76">
            <v>4769</v>
          </cell>
          <cell r="CT76">
            <v>29136</v>
          </cell>
        </row>
        <row r="77">
          <cell r="B77" t="str">
            <v>급료및수당</v>
          </cell>
          <cell r="C77">
            <v>75200</v>
          </cell>
          <cell r="D77">
            <v>96545</v>
          </cell>
          <cell r="E77">
            <v>98010</v>
          </cell>
          <cell r="F77">
            <v>102376</v>
          </cell>
          <cell r="G77">
            <v>103395</v>
          </cell>
          <cell r="H77">
            <v>6850</v>
          </cell>
          <cell r="I77">
            <v>5385</v>
          </cell>
          <cell r="J77">
            <v>7591</v>
          </cell>
          <cell r="K77">
            <v>8025</v>
          </cell>
          <cell r="L77">
            <v>10953</v>
          </cell>
          <cell r="M77">
            <v>9065</v>
          </cell>
          <cell r="N77">
            <v>8850</v>
          </cell>
          <cell r="O77">
            <v>8737</v>
          </cell>
          <cell r="P77">
            <v>53221</v>
          </cell>
          <cell r="Q77">
            <v>8461</v>
          </cell>
          <cell r="R77">
            <v>8299</v>
          </cell>
          <cell r="S77">
            <v>8184</v>
          </cell>
          <cell r="T77">
            <v>8420</v>
          </cell>
          <cell r="U77">
            <v>8404</v>
          </cell>
          <cell r="V77">
            <v>8406</v>
          </cell>
          <cell r="W77">
            <v>50174</v>
          </cell>
          <cell r="AA77" t="str">
            <v>급료및수당</v>
          </cell>
          <cell r="AB77">
            <v>38307</v>
          </cell>
          <cell r="AC77">
            <v>46728</v>
          </cell>
          <cell r="AD77">
            <v>49010</v>
          </cell>
          <cell r="AE77">
            <v>51578</v>
          </cell>
          <cell r="AF77">
            <v>51058</v>
          </cell>
          <cell r="AG77">
            <v>4330</v>
          </cell>
          <cell r="AH77">
            <v>2048</v>
          </cell>
          <cell r="AI77">
            <v>3728</v>
          </cell>
          <cell r="AJ77">
            <v>3672</v>
          </cell>
          <cell r="AK77">
            <v>4538</v>
          </cell>
          <cell r="AL77">
            <v>4228</v>
          </cell>
          <cell r="AM77">
            <v>4288</v>
          </cell>
          <cell r="AN77">
            <v>4236</v>
          </cell>
          <cell r="AO77">
            <v>24690</v>
          </cell>
          <cell r="AP77">
            <v>4085</v>
          </cell>
          <cell r="AQ77">
            <v>4388</v>
          </cell>
          <cell r="AR77">
            <v>4432</v>
          </cell>
          <cell r="AS77">
            <v>4451</v>
          </cell>
          <cell r="AT77">
            <v>4495</v>
          </cell>
          <cell r="AU77">
            <v>4517</v>
          </cell>
          <cell r="AV77">
            <v>26368</v>
          </cell>
          <cell r="AY77" t="str">
            <v>급료및수당</v>
          </cell>
          <cell r="AZ77">
            <v>2918</v>
          </cell>
          <cell r="BA77">
            <v>3373</v>
          </cell>
          <cell r="BB77">
            <v>3284</v>
          </cell>
          <cell r="BC77">
            <v>2696</v>
          </cell>
          <cell r="BD77">
            <v>2718</v>
          </cell>
          <cell r="BE77">
            <v>-655</v>
          </cell>
          <cell r="BF77">
            <v>-566</v>
          </cell>
          <cell r="BG77">
            <v>209</v>
          </cell>
          <cell r="BH77">
            <v>208</v>
          </cell>
          <cell r="BI77">
            <v>239</v>
          </cell>
          <cell r="BJ77">
            <v>229</v>
          </cell>
          <cell r="BK77">
            <v>229</v>
          </cell>
          <cell r="BL77">
            <v>238</v>
          </cell>
          <cell r="BM77">
            <v>1352</v>
          </cell>
          <cell r="BN77">
            <v>236</v>
          </cell>
          <cell r="BO77">
            <v>226</v>
          </cell>
          <cell r="BP77">
            <v>226</v>
          </cell>
          <cell r="BQ77">
            <v>226</v>
          </cell>
          <cell r="BR77">
            <v>226</v>
          </cell>
          <cell r="BS77">
            <v>226</v>
          </cell>
          <cell r="BT77">
            <v>1366</v>
          </cell>
          <cell r="BY77" t="str">
            <v>급료및수당</v>
          </cell>
          <cell r="BZ77">
            <v>23749</v>
          </cell>
          <cell r="CA77">
            <v>29054</v>
          </cell>
          <cell r="CB77">
            <v>28722</v>
          </cell>
          <cell r="CC77">
            <v>28074</v>
          </cell>
          <cell r="CD77">
            <v>27784</v>
          </cell>
          <cell r="CE77">
            <v>-1270</v>
          </cell>
          <cell r="CF77">
            <v>-938</v>
          </cell>
          <cell r="CG77">
            <v>1987</v>
          </cell>
          <cell r="CH77">
            <v>1978</v>
          </cell>
          <cell r="CI77">
            <v>2390</v>
          </cell>
          <cell r="CJ77">
            <v>2240</v>
          </cell>
          <cell r="CK77">
            <v>2286</v>
          </cell>
          <cell r="CL77">
            <v>2303</v>
          </cell>
          <cell r="CM77">
            <v>13184</v>
          </cell>
          <cell r="CN77">
            <v>2235</v>
          </cell>
          <cell r="CO77">
            <v>2425</v>
          </cell>
          <cell r="CP77">
            <v>2480</v>
          </cell>
          <cell r="CQ77">
            <v>2476</v>
          </cell>
          <cell r="CR77">
            <v>2492</v>
          </cell>
          <cell r="CS77">
            <v>2492</v>
          </cell>
          <cell r="CT77">
            <v>14600</v>
          </cell>
        </row>
        <row r="78">
          <cell r="A78" t="str">
            <v>인</v>
          </cell>
          <cell r="B78" t="str">
            <v>상  여  금</v>
          </cell>
          <cell r="C78">
            <v>82286</v>
          </cell>
          <cell r="D78">
            <v>92820</v>
          </cell>
          <cell r="E78">
            <v>92117</v>
          </cell>
          <cell r="F78">
            <v>80881</v>
          </cell>
          <cell r="G78">
            <v>65587</v>
          </cell>
          <cell r="H78">
            <v>-27233</v>
          </cell>
          <cell r="I78">
            <v>-26530</v>
          </cell>
          <cell r="J78">
            <v>6887</v>
          </cell>
          <cell r="K78">
            <v>6938</v>
          </cell>
          <cell r="L78">
            <v>8326</v>
          </cell>
          <cell r="M78">
            <v>7522</v>
          </cell>
          <cell r="N78">
            <v>7396</v>
          </cell>
          <cell r="O78">
            <v>-2111</v>
          </cell>
          <cell r="P78">
            <v>34958</v>
          </cell>
          <cell r="Q78">
            <v>8034</v>
          </cell>
          <cell r="R78">
            <v>6237</v>
          </cell>
          <cell r="S78">
            <v>6237</v>
          </cell>
          <cell r="T78">
            <v>6151</v>
          </cell>
          <cell r="U78">
            <v>5927</v>
          </cell>
          <cell r="V78">
            <v>-1957</v>
          </cell>
          <cell r="W78">
            <v>30629</v>
          </cell>
          <cell r="Z78" t="str">
            <v>인</v>
          </cell>
          <cell r="AA78" t="str">
            <v>상  여  금</v>
          </cell>
          <cell r="AB78">
            <v>42796</v>
          </cell>
          <cell r="AC78">
            <v>43566</v>
          </cell>
          <cell r="AD78">
            <v>43488</v>
          </cell>
          <cell r="AE78">
            <v>35894</v>
          </cell>
          <cell r="AF78">
            <v>36860</v>
          </cell>
          <cell r="AG78">
            <v>-6706</v>
          </cell>
          <cell r="AH78">
            <v>-6628</v>
          </cell>
          <cell r="AI78">
            <v>3352</v>
          </cell>
          <cell r="AJ78">
            <v>3410</v>
          </cell>
          <cell r="AK78">
            <v>3886</v>
          </cell>
          <cell r="AL78">
            <v>3545</v>
          </cell>
          <cell r="AM78">
            <v>3586</v>
          </cell>
          <cell r="AN78">
            <v>-776</v>
          </cell>
          <cell r="AO78">
            <v>17003</v>
          </cell>
          <cell r="AP78">
            <v>3902</v>
          </cell>
          <cell r="AQ78">
            <v>3191</v>
          </cell>
          <cell r="AR78">
            <v>3191</v>
          </cell>
          <cell r="AS78">
            <v>3191</v>
          </cell>
          <cell r="AT78">
            <v>3191</v>
          </cell>
          <cell r="AU78">
            <v>3191</v>
          </cell>
          <cell r="AV78">
            <v>19857</v>
          </cell>
          <cell r="AX78" t="str">
            <v>인</v>
          </cell>
          <cell r="AY78" t="str">
            <v>상  여  금</v>
          </cell>
          <cell r="AZ78">
            <v>3635</v>
          </cell>
          <cell r="BA78">
            <v>3518</v>
          </cell>
          <cell r="BB78">
            <v>3364</v>
          </cell>
          <cell r="BC78">
            <v>2529</v>
          </cell>
          <cell r="BD78">
            <v>2334</v>
          </cell>
          <cell r="BE78">
            <v>-1184</v>
          </cell>
          <cell r="BF78">
            <v>-1030</v>
          </cell>
          <cell r="BG78">
            <v>203</v>
          </cell>
          <cell r="BH78">
            <v>195</v>
          </cell>
          <cell r="BI78">
            <v>227</v>
          </cell>
          <cell r="BJ78">
            <v>210</v>
          </cell>
          <cell r="BK78">
            <v>210</v>
          </cell>
          <cell r="BL78">
            <v>-14</v>
          </cell>
          <cell r="BM78">
            <v>1031</v>
          </cell>
          <cell r="BN78">
            <v>243</v>
          </cell>
          <cell r="BO78">
            <v>212</v>
          </cell>
          <cell r="BP78">
            <v>212</v>
          </cell>
          <cell r="BQ78">
            <v>212</v>
          </cell>
          <cell r="BR78">
            <v>212</v>
          </cell>
          <cell r="BS78">
            <v>212</v>
          </cell>
          <cell r="BT78">
            <v>1303</v>
          </cell>
          <cell r="BX78" t="str">
            <v>인</v>
          </cell>
          <cell r="BY78" t="str">
            <v>상  여  금</v>
          </cell>
          <cell r="BZ78">
            <v>26596</v>
          </cell>
          <cell r="CA78">
            <v>28316</v>
          </cell>
          <cell r="CB78">
            <v>24926</v>
          </cell>
          <cell r="CC78">
            <v>21637</v>
          </cell>
          <cell r="CD78">
            <v>21479</v>
          </cell>
          <cell r="CE78">
            <v>-6837</v>
          </cell>
          <cell r="CF78">
            <v>-3447</v>
          </cell>
          <cell r="CG78">
            <v>1851</v>
          </cell>
          <cell r="CH78">
            <v>1861</v>
          </cell>
          <cell r="CI78">
            <v>2117</v>
          </cell>
          <cell r="CJ78">
            <v>1933</v>
          </cell>
          <cell r="CK78">
            <v>1966</v>
          </cell>
          <cell r="CL78">
            <v>-370</v>
          </cell>
          <cell r="CM78">
            <v>9358</v>
          </cell>
          <cell r="CN78">
            <v>2166</v>
          </cell>
          <cell r="CO78">
            <v>1991</v>
          </cell>
          <cell r="CP78">
            <v>1991</v>
          </cell>
          <cell r="CQ78">
            <v>1991</v>
          </cell>
          <cell r="CR78">
            <v>1991</v>
          </cell>
          <cell r="CS78">
            <v>1991</v>
          </cell>
          <cell r="CT78">
            <v>12121</v>
          </cell>
        </row>
        <row r="79">
          <cell r="A79" t="str">
            <v>건</v>
          </cell>
          <cell r="B79" t="str">
            <v>퇴  충  금</v>
          </cell>
          <cell r="C79">
            <v>20869</v>
          </cell>
          <cell r="D79">
            <v>21435</v>
          </cell>
          <cell r="E79">
            <v>21298</v>
          </cell>
          <cell r="F79">
            <v>23814</v>
          </cell>
          <cell r="G79">
            <v>21198</v>
          </cell>
          <cell r="H79">
            <v>-237</v>
          </cell>
          <cell r="I79">
            <v>-100</v>
          </cell>
          <cell r="J79">
            <v>1666</v>
          </cell>
          <cell r="K79">
            <v>1684</v>
          </cell>
          <cell r="L79">
            <v>1706</v>
          </cell>
          <cell r="M79">
            <v>1723</v>
          </cell>
          <cell r="N79">
            <v>4446</v>
          </cell>
          <cell r="O79">
            <v>-742</v>
          </cell>
          <cell r="P79">
            <v>10483</v>
          </cell>
          <cell r="Q79">
            <v>1734</v>
          </cell>
          <cell r="R79">
            <v>1808</v>
          </cell>
          <cell r="S79">
            <v>1776</v>
          </cell>
          <cell r="T79">
            <v>1801</v>
          </cell>
          <cell r="U79">
            <v>1800</v>
          </cell>
          <cell r="V79">
            <v>1796</v>
          </cell>
          <cell r="W79">
            <v>10715</v>
          </cell>
          <cell r="Z79" t="str">
            <v>건</v>
          </cell>
          <cell r="AA79" t="str">
            <v>퇴  충  금</v>
          </cell>
          <cell r="AB79">
            <v>13571</v>
          </cell>
          <cell r="AC79">
            <v>12491</v>
          </cell>
          <cell r="AD79">
            <v>12281</v>
          </cell>
          <cell r="AE79">
            <v>16239</v>
          </cell>
          <cell r="AF79">
            <v>13361</v>
          </cell>
          <cell r="AG79">
            <v>870</v>
          </cell>
          <cell r="AH79">
            <v>1080</v>
          </cell>
          <cell r="AI79">
            <v>856</v>
          </cell>
          <cell r="AJ79">
            <v>858</v>
          </cell>
          <cell r="AK79">
            <v>865</v>
          </cell>
          <cell r="AL79">
            <v>866</v>
          </cell>
          <cell r="AM79">
            <v>2239</v>
          </cell>
          <cell r="AN79">
            <v>-119</v>
          </cell>
          <cell r="AO79">
            <v>5565</v>
          </cell>
          <cell r="AP79">
            <v>866</v>
          </cell>
          <cell r="AQ79">
            <v>1386</v>
          </cell>
          <cell r="AR79">
            <v>1386</v>
          </cell>
          <cell r="AS79">
            <v>1386</v>
          </cell>
          <cell r="AT79">
            <v>1386</v>
          </cell>
          <cell r="AU79">
            <v>1386</v>
          </cell>
          <cell r="AV79">
            <v>7796</v>
          </cell>
          <cell r="AX79" t="str">
            <v>건</v>
          </cell>
          <cell r="AY79" t="str">
            <v>퇴  충  금</v>
          </cell>
          <cell r="AZ79">
            <v>1318</v>
          </cell>
          <cell r="BA79">
            <v>1033</v>
          </cell>
          <cell r="BB79">
            <v>984</v>
          </cell>
          <cell r="BC79">
            <v>1121</v>
          </cell>
          <cell r="BD79">
            <v>914</v>
          </cell>
          <cell r="BE79">
            <v>-119</v>
          </cell>
          <cell r="BF79">
            <v>-70</v>
          </cell>
          <cell r="BG79">
            <v>61</v>
          </cell>
          <cell r="BH79">
            <v>60</v>
          </cell>
          <cell r="BI79">
            <v>60</v>
          </cell>
          <cell r="BJ79">
            <v>76</v>
          </cell>
          <cell r="BK79">
            <v>219</v>
          </cell>
          <cell r="BL79">
            <v>-99</v>
          </cell>
          <cell r="BM79">
            <v>377</v>
          </cell>
          <cell r="BN79">
            <v>77</v>
          </cell>
          <cell r="BO79">
            <v>92</v>
          </cell>
          <cell r="BP79">
            <v>92</v>
          </cell>
          <cell r="BQ79">
            <v>92</v>
          </cell>
          <cell r="BR79">
            <v>92</v>
          </cell>
          <cell r="BS79">
            <v>92</v>
          </cell>
          <cell r="BT79">
            <v>537</v>
          </cell>
          <cell r="BX79" t="str">
            <v>건</v>
          </cell>
          <cell r="BY79" t="str">
            <v>퇴  충  금</v>
          </cell>
          <cell r="BZ79">
            <v>8025</v>
          </cell>
          <cell r="CA79">
            <v>7234</v>
          </cell>
          <cell r="CB79">
            <v>6040</v>
          </cell>
          <cell r="CC79">
            <v>7635</v>
          </cell>
          <cell r="CD79">
            <v>6568</v>
          </cell>
          <cell r="CE79">
            <v>-666</v>
          </cell>
          <cell r="CF79">
            <v>528</v>
          </cell>
          <cell r="CG79">
            <v>526</v>
          </cell>
          <cell r="CH79">
            <v>533</v>
          </cell>
          <cell r="CI79">
            <v>539</v>
          </cell>
          <cell r="CJ79">
            <v>539</v>
          </cell>
          <cell r="CK79">
            <v>1105</v>
          </cell>
          <cell r="CL79">
            <v>-408</v>
          </cell>
          <cell r="CM79">
            <v>2834</v>
          </cell>
          <cell r="CN79">
            <v>543</v>
          </cell>
          <cell r="CO79">
            <v>637</v>
          </cell>
          <cell r="CP79">
            <v>638</v>
          </cell>
          <cell r="CQ79">
            <v>638</v>
          </cell>
          <cell r="CR79">
            <v>639</v>
          </cell>
          <cell r="CS79">
            <v>639</v>
          </cell>
          <cell r="CT79">
            <v>3734</v>
          </cell>
        </row>
        <row r="80">
          <cell r="A80" t="str">
            <v>비</v>
          </cell>
          <cell r="B80" t="str">
            <v>잡      급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Z80" t="str">
            <v>비</v>
          </cell>
          <cell r="AA80" t="str">
            <v>잡      급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O80">
            <v>0</v>
          </cell>
          <cell r="AV80">
            <v>0</v>
          </cell>
          <cell r="AX80" t="str">
            <v>비</v>
          </cell>
          <cell r="AY80" t="str">
            <v>잡      급</v>
          </cell>
          <cell r="AZ80">
            <v>1</v>
          </cell>
          <cell r="BA80">
            <v>48</v>
          </cell>
          <cell r="BB80">
            <v>40</v>
          </cell>
          <cell r="BC80">
            <v>0</v>
          </cell>
          <cell r="BD80">
            <v>4</v>
          </cell>
          <cell r="BE80">
            <v>-44</v>
          </cell>
          <cell r="BF80">
            <v>-36</v>
          </cell>
          <cell r="BG80">
            <v>0</v>
          </cell>
          <cell r="BH80">
            <v>0</v>
          </cell>
          <cell r="BM80">
            <v>0</v>
          </cell>
          <cell r="BN80">
            <v>4</v>
          </cell>
          <cell r="BT80">
            <v>4</v>
          </cell>
          <cell r="BX80" t="str">
            <v>비</v>
          </cell>
          <cell r="BY80" t="str">
            <v>잡      급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M80">
            <v>0</v>
          </cell>
          <cell r="CT80">
            <v>0</v>
          </cell>
        </row>
        <row r="81">
          <cell r="B81" t="str">
            <v>복리후생비</v>
          </cell>
          <cell r="C81">
            <v>42512</v>
          </cell>
          <cell r="D81">
            <v>45230</v>
          </cell>
          <cell r="E81">
            <v>47043</v>
          </cell>
          <cell r="F81">
            <v>46261</v>
          </cell>
          <cell r="G81">
            <v>47870</v>
          </cell>
          <cell r="H81">
            <v>2640</v>
          </cell>
          <cell r="I81">
            <v>827</v>
          </cell>
          <cell r="J81">
            <v>3359</v>
          </cell>
          <cell r="K81">
            <v>3745</v>
          </cell>
          <cell r="L81">
            <v>4037</v>
          </cell>
          <cell r="M81">
            <v>5272</v>
          </cell>
          <cell r="N81">
            <v>4670</v>
          </cell>
          <cell r="O81">
            <v>4458</v>
          </cell>
          <cell r="P81">
            <v>25541</v>
          </cell>
          <cell r="Q81">
            <v>4034</v>
          </cell>
          <cell r="R81">
            <v>3660</v>
          </cell>
          <cell r="S81">
            <v>3573</v>
          </cell>
          <cell r="T81">
            <v>3573</v>
          </cell>
          <cell r="U81">
            <v>3815</v>
          </cell>
          <cell r="V81">
            <v>3674</v>
          </cell>
          <cell r="W81">
            <v>22329</v>
          </cell>
          <cell r="AA81" t="str">
            <v>복리후생비</v>
          </cell>
          <cell r="AB81">
            <v>16548</v>
          </cell>
          <cell r="AC81">
            <v>20167</v>
          </cell>
          <cell r="AD81">
            <v>20087</v>
          </cell>
          <cell r="AE81">
            <v>21070</v>
          </cell>
          <cell r="AF81">
            <v>21243</v>
          </cell>
          <cell r="AG81">
            <v>1076</v>
          </cell>
          <cell r="AH81">
            <v>1156</v>
          </cell>
          <cell r="AI81">
            <v>1198</v>
          </cell>
          <cell r="AJ81">
            <v>2289</v>
          </cell>
          <cell r="AK81">
            <v>2202</v>
          </cell>
          <cell r="AL81">
            <v>1584</v>
          </cell>
          <cell r="AM81">
            <v>1919</v>
          </cell>
          <cell r="AN81">
            <v>1548</v>
          </cell>
          <cell r="AO81">
            <v>10740</v>
          </cell>
          <cell r="AP81">
            <v>1717</v>
          </cell>
          <cell r="AQ81">
            <v>1475</v>
          </cell>
          <cell r="AR81">
            <v>1889</v>
          </cell>
          <cell r="AS81">
            <v>2017</v>
          </cell>
          <cell r="AT81">
            <v>1694</v>
          </cell>
          <cell r="AU81">
            <v>1711</v>
          </cell>
          <cell r="AV81">
            <v>10503</v>
          </cell>
          <cell r="AY81" t="str">
            <v>복리후생비</v>
          </cell>
          <cell r="AZ81">
            <v>1214</v>
          </cell>
          <cell r="BA81">
            <v>949</v>
          </cell>
          <cell r="BB81">
            <v>961</v>
          </cell>
          <cell r="BC81">
            <v>1198</v>
          </cell>
          <cell r="BD81">
            <v>1198</v>
          </cell>
          <cell r="BE81">
            <v>249</v>
          </cell>
          <cell r="BF81">
            <v>237</v>
          </cell>
          <cell r="BG81">
            <v>65</v>
          </cell>
          <cell r="BH81">
            <v>102</v>
          </cell>
          <cell r="BI81">
            <v>105</v>
          </cell>
          <cell r="BJ81">
            <v>102</v>
          </cell>
          <cell r="BK81">
            <v>124</v>
          </cell>
          <cell r="BL81">
            <v>93</v>
          </cell>
          <cell r="BM81">
            <v>591</v>
          </cell>
          <cell r="BN81">
            <v>107</v>
          </cell>
          <cell r="BO81">
            <v>100</v>
          </cell>
          <cell r="BP81">
            <v>100</v>
          </cell>
          <cell r="BQ81">
            <v>100</v>
          </cell>
          <cell r="BR81">
            <v>100</v>
          </cell>
          <cell r="BS81">
            <v>100</v>
          </cell>
          <cell r="BT81">
            <v>607</v>
          </cell>
          <cell r="BY81" t="str">
            <v>복리후생비</v>
          </cell>
          <cell r="BZ81">
            <v>12094</v>
          </cell>
          <cell r="CA81">
            <v>11602</v>
          </cell>
          <cell r="CB81">
            <v>11366</v>
          </cell>
          <cell r="CC81">
            <v>13289</v>
          </cell>
          <cell r="CD81">
            <v>13523</v>
          </cell>
          <cell r="CE81">
            <v>1921</v>
          </cell>
          <cell r="CF81">
            <v>2157</v>
          </cell>
          <cell r="CG81">
            <v>861</v>
          </cell>
          <cell r="CH81">
            <v>982</v>
          </cell>
          <cell r="CI81">
            <v>1422</v>
          </cell>
          <cell r="CJ81">
            <v>1024</v>
          </cell>
          <cell r="CK81">
            <v>1245</v>
          </cell>
          <cell r="CL81">
            <v>1066</v>
          </cell>
          <cell r="CM81">
            <v>6600</v>
          </cell>
          <cell r="CN81">
            <v>1141</v>
          </cell>
          <cell r="CO81">
            <v>974</v>
          </cell>
          <cell r="CP81">
            <v>1502</v>
          </cell>
          <cell r="CQ81">
            <v>1087</v>
          </cell>
          <cell r="CR81">
            <v>1018</v>
          </cell>
          <cell r="CS81">
            <v>1201</v>
          </cell>
          <cell r="CT81">
            <v>6923</v>
          </cell>
        </row>
        <row r="82">
          <cell r="B82" t="str">
            <v>계</v>
          </cell>
          <cell r="C82">
            <v>220867</v>
          </cell>
          <cell r="D82">
            <v>256030</v>
          </cell>
          <cell r="E82">
            <v>258468</v>
          </cell>
          <cell r="F82">
            <v>253332</v>
          </cell>
          <cell r="G82">
            <v>238050</v>
          </cell>
          <cell r="H82">
            <v>-17980</v>
          </cell>
          <cell r="I82">
            <v>-20418</v>
          </cell>
          <cell r="J82">
            <v>19503</v>
          </cell>
          <cell r="K82">
            <v>20392</v>
          </cell>
          <cell r="L82">
            <v>25022</v>
          </cell>
          <cell r="M82">
            <v>23582</v>
          </cell>
          <cell r="N82">
            <v>25362</v>
          </cell>
          <cell r="O82">
            <v>10342</v>
          </cell>
          <cell r="P82">
            <v>124203</v>
          </cell>
          <cell r="Q82">
            <v>22263</v>
          </cell>
          <cell r="R82">
            <v>20004</v>
          </cell>
          <cell r="S82">
            <v>19770</v>
          </cell>
          <cell r="T82">
            <v>19945</v>
          </cell>
          <cell r="U82">
            <v>19946</v>
          </cell>
          <cell r="V82">
            <v>11919</v>
          </cell>
          <cell r="W82">
            <v>113847</v>
          </cell>
          <cell r="Z82">
            <v>0</v>
          </cell>
          <cell r="AA82">
            <v>0</v>
          </cell>
          <cell r="AB82">
            <v>111222</v>
          </cell>
          <cell r="AC82">
            <v>122952</v>
          </cell>
          <cell r="AD82">
            <v>124866</v>
          </cell>
          <cell r="AE82">
            <v>124781</v>
          </cell>
          <cell r="AF82">
            <v>122522</v>
          </cell>
          <cell r="AG82">
            <v>-430</v>
          </cell>
          <cell r="AH82">
            <v>-2344</v>
          </cell>
          <cell r="AI82">
            <v>9134</v>
          </cell>
          <cell r="AJ82">
            <v>10229</v>
          </cell>
          <cell r="AK82">
            <v>11491</v>
          </cell>
          <cell r="AL82">
            <v>10223</v>
          </cell>
          <cell r="AM82">
            <v>12032</v>
          </cell>
          <cell r="AN82">
            <v>4889</v>
          </cell>
          <cell r="AO82">
            <v>57998</v>
          </cell>
          <cell r="AP82">
            <v>10570</v>
          </cell>
          <cell r="AQ82">
            <v>10440</v>
          </cell>
          <cell r="AR82">
            <v>10898</v>
          </cell>
          <cell r="AS82">
            <v>11045</v>
          </cell>
          <cell r="AT82">
            <v>10766</v>
          </cell>
          <cell r="AU82">
            <v>10805</v>
          </cell>
          <cell r="AV82">
            <v>64524</v>
          </cell>
          <cell r="AY82" t="str">
            <v>계</v>
          </cell>
          <cell r="AZ82">
            <v>9086</v>
          </cell>
          <cell r="BA82">
            <v>8921</v>
          </cell>
          <cell r="BB82">
            <v>8633</v>
          </cell>
          <cell r="BC82">
            <v>7544</v>
          </cell>
          <cell r="BD82">
            <v>7168</v>
          </cell>
          <cell r="BE82">
            <v>-1753</v>
          </cell>
          <cell r="BF82">
            <v>-1465</v>
          </cell>
          <cell r="BG82">
            <v>538</v>
          </cell>
          <cell r="BH82">
            <v>565</v>
          </cell>
          <cell r="BI82">
            <v>631</v>
          </cell>
          <cell r="BJ82">
            <v>617</v>
          </cell>
          <cell r="BK82">
            <v>782</v>
          </cell>
          <cell r="BL82">
            <v>218</v>
          </cell>
          <cell r="BM82">
            <v>3351</v>
          </cell>
          <cell r="BN82">
            <v>667</v>
          </cell>
          <cell r="BO82">
            <v>630</v>
          </cell>
          <cell r="BP82">
            <v>630</v>
          </cell>
          <cell r="BQ82">
            <v>630</v>
          </cell>
          <cell r="BR82">
            <v>630</v>
          </cell>
          <cell r="BS82">
            <v>630</v>
          </cell>
          <cell r="BT82">
            <v>3817</v>
          </cell>
          <cell r="BY82" t="str">
            <v>계</v>
          </cell>
          <cell r="BZ82">
            <v>70464</v>
          </cell>
          <cell r="CA82">
            <v>76206</v>
          </cell>
          <cell r="CB82">
            <v>71054</v>
          </cell>
          <cell r="CC82">
            <v>70635</v>
          </cell>
          <cell r="CD82">
            <v>69354</v>
          </cell>
          <cell r="CE82">
            <v>-6852</v>
          </cell>
          <cell r="CF82">
            <v>-1700</v>
          </cell>
          <cell r="CG82">
            <v>5225</v>
          </cell>
          <cell r="CH82">
            <v>5354</v>
          </cell>
          <cell r="CI82">
            <v>6468</v>
          </cell>
          <cell r="CJ82">
            <v>5736</v>
          </cell>
          <cell r="CK82">
            <v>6602</v>
          </cell>
          <cell r="CL82">
            <v>2591</v>
          </cell>
          <cell r="CM82">
            <v>31976</v>
          </cell>
          <cell r="CN82">
            <v>6085</v>
          </cell>
          <cell r="CO82">
            <v>6027</v>
          </cell>
          <cell r="CP82">
            <v>6611</v>
          </cell>
          <cell r="CQ82">
            <v>6192</v>
          </cell>
          <cell r="CR82">
            <v>6140</v>
          </cell>
          <cell r="CS82">
            <v>6323</v>
          </cell>
          <cell r="CT82">
            <v>37378</v>
          </cell>
        </row>
        <row r="83">
          <cell r="B83" t="str">
            <v>일반상각비</v>
          </cell>
          <cell r="C83">
            <v>942622</v>
          </cell>
          <cell r="D83">
            <v>1489133</v>
          </cell>
          <cell r="E83">
            <v>1399343</v>
          </cell>
          <cell r="F83">
            <v>1349195</v>
          </cell>
          <cell r="G83">
            <v>1329475</v>
          </cell>
          <cell r="H83">
            <v>-159658</v>
          </cell>
          <cell r="I83">
            <v>-69868</v>
          </cell>
          <cell r="J83">
            <v>101505</v>
          </cell>
          <cell r="K83">
            <v>110382</v>
          </cell>
          <cell r="L83">
            <v>126952</v>
          </cell>
          <cell r="M83">
            <v>126087</v>
          </cell>
          <cell r="N83">
            <v>142787</v>
          </cell>
          <cell r="O83">
            <v>86206</v>
          </cell>
          <cell r="P83">
            <v>693919</v>
          </cell>
          <cell r="Q83">
            <v>105926</v>
          </cell>
          <cell r="R83">
            <v>105926</v>
          </cell>
          <cell r="S83">
            <v>105926</v>
          </cell>
          <cell r="T83">
            <v>105926</v>
          </cell>
          <cell r="U83">
            <v>105926</v>
          </cell>
          <cell r="V83">
            <v>105926</v>
          </cell>
          <cell r="W83">
            <v>635556</v>
          </cell>
          <cell r="AA83" t="str">
            <v>일반상각비</v>
          </cell>
          <cell r="AB83">
            <v>159667</v>
          </cell>
          <cell r="AC83">
            <v>334757</v>
          </cell>
          <cell r="AD83">
            <v>331248</v>
          </cell>
          <cell r="AE83">
            <v>287054</v>
          </cell>
          <cell r="AF83">
            <v>303367</v>
          </cell>
          <cell r="AG83">
            <v>-31390</v>
          </cell>
          <cell r="AH83">
            <v>-27881</v>
          </cell>
          <cell r="AI83">
            <v>26998</v>
          </cell>
          <cell r="AJ83">
            <v>24098</v>
          </cell>
          <cell r="AK83">
            <v>27047</v>
          </cell>
          <cell r="AL83">
            <v>24911</v>
          </cell>
          <cell r="AM83">
            <v>17735</v>
          </cell>
          <cell r="AN83">
            <v>16378</v>
          </cell>
          <cell r="AO83">
            <v>137167</v>
          </cell>
          <cell r="AP83">
            <v>27700</v>
          </cell>
          <cell r="AQ83">
            <v>27700</v>
          </cell>
          <cell r="AR83">
            <v>27700</v>
          </cell>
          <cell r="AS83">
            <v>27700</v>
          </cell>
          <cell r="AT83">
            <v>27700</v>
          </cell>
          <cell r="AU83">
            <v>27700</v>
          </cell>
          <cell r="AV83">
            <v>166200</v>
          </cell>
          <cell r="AY83" t="str">
            <v>일반상각비</v>
          </cell>
          <cell r="AZ83">
            <v>2723</v>
          </cell>
          <cell r="BA83">
            <v>5826</v>
          </cell>
          <cell r="BB83">
            <v>5418</v>
          </cell>
          <cell r="BC83">
            <v>4246</v>
          </cell>
          <cell r="BD83">
            <v>4970</v>
          </cell>
          <cell r="BE83">
            <v>-856</v>
          </cell>
          <cell r="BF83">
            <v>-448</v>
          </cell>
          <cell r="BG83">
            <v>153</v>
          </cell>
          <cell r="BH83">
            <v>367</v>
          </cell>
          <cell r="BI83">
            <v>367</v>
          </cell>
          <cell r="BJ83">
            <v>367</v>
          </cell>
          <cell r="BK83">
            <v>368</v>
          </cell>
          <cell r="BL83">
            <v>1092</v>
          </cell>
          <cell r="BM83">
            <v>2714</v>
          </cell>
          <cell r="BN83">
            <v>368</v>
          </cell>
          <cell r="BO83">
            <v>378</v>
          </cell>
          <cell r="BP83">
            <v>378</v>
          </cell>
          <cell r="BQ83">
            <v>378</v>
          </cell>
          <cell r="BR83">
            <v>378</v>
          </cell>
          <cell r="BS83">
            <v>376</v>
          </cell>
          <cell r="BT83">
            <v>2256</v>
          </cell>
          <cell r="BY83" t="str">
            <v>일반상각비</v>
          </cell>
          <cell r="BZ83">
            <v>44180</v>
          </cell>
          <cell r="CA83">
            <v>90263</v>
          </cell>
          <cell r="CB83">
            <v>73273</v>
          </cell>
          <cell r="CC83">
            <v>72858</v>
          </cell>
          <cell r="CD83">
            <v>72247</v>
          </cell>
          <cell r="CE83">
            <v>-18016</v>
          </cell>
          <cell r="CF83">
            <v>-1026</v>
          </cell>
          <cell r="CG83">
            <v>6765</v>
          </cell>
          <cell r="CH83">
            <v>6165</v>
          </cell>
          <cell r="CI83">
            <v>6165</v>
          </cell>
          <cell r="CJ83">
            <v>3635</v>
          </cell>
          <cell r="CK83">
            <v>4250</v>
          </cell>
          <cell r="CL83">
            <v>2895</v>
          </cell>
          <cell r="CM83">
            <v>29875</v>
          </cell>
          <cell r="CN83">
            <v>7090</v>
          </cell>
          <cell r="CO83">
            <v>7064</v>
          </cell>
          <cell r="CP83">
            <v>7061</v>
          </cell>
          <cell r="CQ83">
            <v>7061</v>
          </cell>
          <cell r="CR83">
            <v>7061</v>
          </cell>
          <cell r="CS83">
            <v>7035</v>
          </cell>
          <cell r="CT83">
            <v>42372</v>
          </cell>
        </row>
        <row r="84">
          <cell r="B84" t="str">
            <v>특별상각비</v>
          </cell>
          <cell r="C84">
            <v>98876</v>
          </cell>
          <cell r="D84">
            <v>73214</v>
          </cell>
          <cell r="E84">
            <v>73178</v>
          </cell>
          <cell r="F84">
            <v>40910</v>
          </cell>
          <cell r="G84">
            <v>52216</v>
          </cell>
          <cell r="H84">
            <v>-20998</v>
          </cell>
          <cell r="I84">
            <v>-20962</v>
          </cell>
          <cell r="J84">
            <v>6085</v>
          </cell>
          <cell r="K84">
            <v>6081</v>
          </cell>
          <cell r="L84">
            <v>6081</v>
          </cell>
          <cell r="M84">
            <v>6079</v>
          </cell>
          <cell r="N84">
            <v>2955</v>
          </cell>
          <cell r="O84">
            <v>13253</v>
          </cell>
          <cell r="P84">
            <v>40534</v>
          </cell>
          <cell r="Q84">
            <v>1947</v>
          </cell>
          <cell r="R84">
            <v>1947</v>
          </cell>
          <cell r="S84">
            <v>1947</v>
          </cell>
          <cell r="T84">
            <v>1947</v>
          </cell>
          <cell r="U84">
            <v>1947</v>
          </cell>
          <cell r="V84">
            <v>1947</v>
          </cell>
          <cell r="W84">
            <v>11682</v>
          </cell>
          <cell r="AA84" t="str">
            <v>특별상각비</v>
          </cell>
          <cell r="AB84">
            <v>25588</v>
          </cell>
          <cell r="AC84">
            <v>15981</v>
          </cell>
          <cell r="AD84">
            <v>14504</v>
          </cell>
          <cell r="AE84">
            <v>3346</v>
          </cell>
          <cell r="AF84">
            <v>3346</v>
          </cell>
          <cell r="AG84">
            <v>-12635</v>
          </cell>
          <cell r="AH84">
            <v>-11158</v>
          </cell>
          <cell r="AI84">
            <v>0</v>
          </cell>
          <cell r="AJ84">
            <v>1187</v>
          </cell>
          <cell r="AL84">
            <v>1416</v>
          </cell>
          <cell r="AM84">
            <v>743</v>
          </cell>
          <cell r="AO84">
            <v>3346</v>
          </cell>
          <cell r="AV84">
            <v>0</v>
          </cell>
          <cell r="AY84" t="str">
            <v>특별상각비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M84">
            <v>0</v>
          </cell>
          <cell r="BT84">
            <v>0</v>
          </cell>
          <cell r="BY84" t="str">
            <v>특별상각비</v>
          </cell>
          <cell r="BZ84">
            <v>10494</v>
          </cell>
          <cell r="CA84">
            <v>2844</v>
          </cell>
          <cell r="CB84">
            <v>2893</v>
          </cell>
          <cell r="CC84">
            <v>1381</v>
          </cell>
          <cell r="CD84">
            <v>1381</v>
          </cell>
          <cell r="CE84">
            <v>-1463</v>
          </cell>
          <cell r="CF84">
            <v>-1512</v>
          </cell>
          <cell r="CG84">
            <v>237</v>
          </cell>
          <cell r="CH84">
            <v>286</v>
          </cell>
          <cell r="CI84">
            <v>286</v>
          </cell>
          <cell r="CJ84">
            <v>286</v>
          </cell>
          <cell r="CK84">
            <v>286</v>
          </cell>
          <cell r="CM84">
            <v>1381</v>
          </cell>
          <cell r="CT84">
            <v>0</v>
          </cell>
        </row>
        <row r="85">
          <cell r="B85" t="str">
            <v>계</v>
          </cell>
          <cell r="C85">
            <v>1041498</v>
          </cell>
          <cell r="D85">
            <v>1562347</v>
          </cell>
          <cell r="E85">
            <v>1472521</v>
          </cell>
          <cell r="F85">
            <v>1390105</v>
          </cell>
          <cell r="G85">
            <v>1381691</v>
          </cell>
          <cell r="H85">
            <v>-180656</v>
          </cell>
          <cell r="I85">
            <v>-90830</v>
          </cell>
          <cell r="J85">
            <v>107590</v>
          </cell>
          <cell r="K85">
            <v>116463</v>
          </cell>
          <cell r="L85">
            <v>133033</v>
          </cell>
          <cell r="M85">
            <v>132166</v>
          </cell>
          <cell r="N85">
            <v>145742</v>
          </cell>
          <cell r="O85">
            <v>99459</v>
          </cell>
          <cell r="P85">
            <v>734453</v>
          </cell>
          <cell r="Q85">
            <v>107873</v>
          </cell>
          <cell r="R85">
            <v>107873</v>
          </cell>
          <cell r="S85">
            <v>107873</v>
          </cell>
          <cell r="T85">
            <v>107873</v>
          </cell>
          <cell r="U85">
            <v>107873</v>
          </cell>
          <cell r="V85">
            <v>107873</v>
          </cell>
          <cell r="W85">
            <v>647238</v>
          </cell>
          <cell r="AA85" t="str">
            <v>계</v>
          </cell>
          <cell r="AB85">
            <v>185255</v>
          </cell>
          <cell r="AC85">
            <v>350738</v>
          </cell>
          <cell r="AD85">
            <v>345752</v>
          </cell>
          <cell r="AE85">
            <v>290400</v>
          </cell>
          <cell r="AF85">
            <v>306713</v>
          </cell>
          <cell r="AG85">
            <v>-44025</v>
          </cell>
          <cell r="AH85">
            <v>-39039</v>
          </cell>
          <cell r="AI85">
            <v>26998</v>
          </cell>
          <cell r="AJ85">
            <v>25285</v>
          </cell>
          <cell r="AK85">
            <v>27047</v>
          </cell>
          <cell r="AL85">
            <v>26327</v>
          </cell>
          <cell r="AM85">
            <v>18478</v>
          </cell>
          <cell r="AN85">
            <v>16378</v>
          </cell>
          <cell r="AO85">
            <v>140513</v>
          </cell>
          <cell r="AP85">
            <v>27700</v>
          </cell>
          <cell r="AQ85">
            <v>27700</v>
          </cell>
          <cell r="AR85">
            <v>27700</v>
          </cell>
          <cell r="AS85">
            <v>27700</v>
          </cell>
          <cell r="AT85">
            <v>27700</v>
          </cell>
          <cell r="AU85">
            <v>27700</v>
          </cell>
          <cell r="AV85">
            <v>166200</v>
          </cell>
          <cell r="AY85" t="str">
            <v>계</v>
          </cell>
          <cell r="AZ85">
            <v>2723</v>
          </cell>
          <cell r="BA85">
            <v>5826</v>
          </cell>
          <cell r="BB85">
            <v>5418</v>
          </cell>
          <cell r="BC85">
            <v>4246</v>
          </cell>
          <cell r="BD85">
            <v>4970</v>
          </cell>
          <cell r="BE85">
            <v>-856</v>
          </cell>
          <cell r="BF85">
            <v>-448</v>
          </cell>
          <cell r="BG85">
            <v>153</v>
          </cell>
          <cell r="BH85">
            <v>367</v>
          </cell>
          <cell r="BI85">
            <v>367</v>
          </cell>
          <cell r="BJ85">
            <v>367</v>
          </cell>
          <cell r="BK85">
            <v>368</v>
          </cell>
          <cell r="BL85">
            <v>1092</v>
          </cell>
          <cell r="BM85">
            <v>2714</v>
          </cell>
          <cell r="BN85">
            <v>368</v>
          </cell>
          <cell r="BO85">
            <v>378</v>
          </cell>
          <cell r="BP85">
            <v>378</v>
          </cell>
          <cell r="BQ85">
            <v>378</v>
          </cell>
          <cell r="BR85">
            <v>378</v>
          </cell>
          <cell r="BS85">
            <v>376</v>
          </cell>
          <cell r="BT85">
            <v>2256</v>
          </cell>
          <cell r="BY85" t="str">
            <v>계</v>
          </cell>
          <cell r="BZ85">
            <v>54674</v>
          </cell>
          <cell r="CA85">
            <v>93107</v>
          </cell>
          <cell r="CB85">
            <v>76166</v>
          </cell>
          <cell r="CC85">
            <v>74239</v>
          </cell>
          <cell r="CD85">
            <v>73628</v>
          </cell>
          <cell r="CE85">
            <v>-19479</v>
          </cell>
          <cell r="CF85">
            <v>-2538</v>
          </cell>
          <cell r="CG85">
            <v>7002</v>
          </cell>
          <cell r="CH85">
            <v>6451</v>
          </cell>
          <cell r="CI85">
            <v>6451</v>
          </cell>
          <cell r="CJ85">
            <v>3921</v>
          </cell>
          <cell r="CK85">
            <v>4536</v>
          </cell>
          <cell r="CL85">
            <v>2895</v>
          </cell>
          <cell r="CM85">
            <v>31256</v>
          </cell>
          <cell r="CN85">
            <v>7090</v>
          </cell>
          <cell r="CO85">
            <v>7064</v>
          </cell>
          <cell r="CP85">
            <v>7061</v>
          </cell>
          <cell r="CQ85">
            <v>7061</v>
          </cell>
          <cell r="CR85">
            <v>7061</v>
          </cell>
          <cell r="CS85">
            <v>7035</v>
          </cell>
          <cell r="CT85">
            <v>42372</v>
          </cell>
        </row>
        <row r="86">
          <cell r="B86" t="str">
            <v>수  선  비</v>
          </cell>
          <cell r="C86">
            <v>35485</v>
          </cell>
          <cell r="D86">
            <v>40200</v>
          </cell>
          <cell r="E86">
            <v>33742.1</v>
          </cell>
          <cell r="F86">
            <v>36105.4</v>
          </cell>
          <cell r="G86">
            <v>38285.65</v>
          </cell>
          <cell r="H86">
            <v>-1914.35</v>
          </cell>
          <cell r="I86">
            <v>4543.55</v>
          </cell>
          <cell r="J86">
            <v>2381</v>
          </cell>
          <cell r="K86">
            <v>3085</v>
          </cell>
          <cell r="L86">
            <v>2705</v>
          </cell>
          <cell r="M86">
            <v>5028</v>
          </cell>
          <cell r="N86">
            <v>3353</v>
          </cell>
          <cell r="O86">
            <v>4077</v>
          </cell>
          <cell r="P86">
            <v>20629</v>
          </cell>
          <cell r="Q86">
            <v>3403</v>
          </cell>
          <cell r="R86">
            <v>2923.15</v>
          </cell>
          <cell r="S86">
            <v>3289.5</v>
          </cell>
          <cell r="T86">
            <v>2788</v>
          </cell>
          <cell r="U86">
            <v>2725.1</v>
          </cell>
          <cell r="V86">
            <v>2527.9</v>
          </cell>
          <cell r="W86">
            <v>17656.650000000001</v>
          </cell>
          <cell r="AA86" t="str">
            <v>수  선  비</v>
          </cell>
          <cell r="AB86">
            <v>7405</v>
          </cell>
          <cell r="AC86">
            <v>8753</v>
          </cell>
          <cell r="AD86">
            <v>8675</v>
          </cell>
          <cell r="AE86">
            <v>7452</v>
          </cell>
          <cell r="AF86">
            <v>6731</v>
          </cell>
          <cell r="AG86">
            <v>-2022</v>
          </cell>
          <cell r="AH86">
            <v>-1944</v>
          </cell>
          <cell r="AI86">
            <v>269</v>
          </cell>
          <cell r="AJ86">
            <v>1440</v>
          </cell>
          <cell r="AK86">
            <v>462</v>
          </cell>
          <cell r="AL86">
            <v>257</v>
          </cell>
          <cell r="AM86">
            <v>830</v>
          </cell>
          <cell r="AN86">
            <v>341</v>
          </cell>
          <cell r="AO86">
            <v>3599</v>
          </cell>
          <cell r="AP86">
            <v>290</v>
          </cell>
          <cell r="AQ86">
            <v>557</v>
          </cell>
          <cell r="AR86">
            <v>608</v>
          </cell>
          <cell r="AS86">
            <v>732</v>
          </cell>
          <cell r="AT86">
            <v>464</v>
          </cell>
          <cell r="AU86">
            <v>481</v>
          </cell>
          <cell r="AV86">
            <v>3132</v>
          </cell>
          <cell r="AY86" t="str">
            <v>수  선  비</v>
          </cell>
          <cell r="AZ86">
            <v>43</v>
          </cell>
          <cell r="BA86">
            <v>316</v>
          </cell>
          <cell r="BB86">
            <v>243.36</v>
          </cell>
          <cell r="BC86">
            <v>212.36</v>
          </cell>
          <cell r="BD86">
            <v>178</v>
          </cell>
          <cell r="BE86">
            <v>-138</v>
          </cell>
          <cell r="BF86">
            <v>-65.36</v>
          </cell>
          <cell r="BG86">
            <v>4</v>
          </cell>
          <cell r="BH86">
            <v>0</v>
          </cell>
          <cell r="BI86">
            <v>2</v>
          </cell>
          <cell r="BJ86">
            <v>13</v>
          </cell>
          <cell r="BK86">
            <v>55</v>
          </cell>
          <cell r="BL86">
            <v>1</v>
          </cell>
          <cell r="BM86">
            <v>75</v>
          </cell>
          <cell r="BN86">
            <v>3</v>
          </cell>
          <cell r="BO86">
            <v>19</v>
          </cell>
          <cell r="BP86">
            <v>19</v>
          </cell>
          <cell r="BQ86">
            <v>21</v>
          </cell>
          <cell r="BR86">
            <v>21</v>
          </cell>
          <cell r="BS86">
            <v>20</v>
          </cell>
          <cell r="BT86">
            <v>103</v>
          </cell>
          <cell r="BY86" t="str">
            <v>수  선  비</v>
          </cell>
          <cell r="BZ86">
            <v>5915</v>
          </cell>
          <cell r="CA86">
            <v>7795</v>
          </cell>
          <cell r="CB86">
            <v>7414</v>
          </cell>
          <cell r="CC86">
            <v>5298</v>
          </cell>
          <cell r="CD86">
            <v>5171</v>
          </cell>
          <cell r="CE86">
            <v>-2624</v>
          </cell>
          <cell r="CF86">
            <v>-2243</v>
          </cell>
          <cell r="CG86">
            <v>368</v>
          </cell>
          <cell r="CH86">
            <v>313</v>
          </cell>
          <cell r="CI86">
            <v>386</v>
          </cell>
          <cell r="CJ86">
            <v>388</v>
          </cell>
          <cell r="CK86">
            <v>948</v>
          </cell>
          <cell r="CL86">
            <v>660</v>
          </cell>
          <cell r="CM86">
            <v>3063</v>
          </cell>
          <cell r="CN86">
            <v>429</v>
          </cell>
          <cell r="CO86">
            <v>355</v>
          </cell>
          <cell r="CP86">
            <v>395</v>
          </cell>
          <cell r="CQ86">
            <v>293</v>
          </cell>
          <cell r="CR86">
            <v>328</v>
          </cell>
          <cell r="CS86">
            <v>308</v>
          </cell>
          <cell r="CT86">
            <v>2108</v>
          </cell>
        </row>
        <row r="87">
          <cell r="B87" t="str">
            <v>기  료  비</v>
          </cell>
          <cell r="C87">
            <v>154121</v>
          </cell>
          <cell r="D87">
            <v>215658</v>
          </cell>
          <cell r="E87">
            <v>183818</v>
          </cell>
          <cell r="F87">
            <v>181037</v>
          </cell>
          <cell r="G87">
            <v>188875</v>
          </cell>
          <cell r="H87">
            <v>-26783</v>
          </cell>
          <cell r="I87">
            <v>5057</v>
          </cell>
          <cell r="J87">
            <v>14036</v>
          </cell>
          <cell r="K87">
            <v>18639</v>
          </cell>
          <cell r="L87">
            <v>19225</v>
          </cell>
          <cell r="M87">
            <v>18384</v>
          </cell>
          <cell r="N87">
            <v>16386</v>
          </cell>
          <cell r="O87">
            <v>21007</v>
          </cell>
          <cell r="P87">
            <v>107677</v>
          </cell>
          <cell r="Q87">
            <v>15350</v>
          </cell>
          <cell r="R87">
            <v>14211</v>
          </cell>
          <cell r="S87">
            <v>13106</v>
          </cell>
          <cell r="T87">
            <v>13075</v>
          </cell>
          <cell r="U87">
            <v>12675</v>
          </cell>
          <cell r="V87">
            <v>12781</v>
          </cell>
          <cell r="W87">
            <v>81198</v>
          </cell>
          <cell r="AA87" t="str">
            <v>기  료  비</v>
          </cell>
          <cell r="AB87">
            <v>40704</v>
          </cell>
          <cell r="AC87">
            <v>53693</v>
          </cell>
          <cell r="AD87">
            <v>43949</v>
          </cell>
          <cell r="AE87">
            <v>48003</v>
          </cell>
          <cell r="AF87">
            <v>45789</v>
          </cell>
          <cell r="AG87">
            <v>-7904</v>
          </cell>
          <cell r="AH87">
            <v>1840</v>
          </cell>
          <cell r="AI87">
            <v>3950</v>
          </cell>
          <cell r="AJ87">
            <v>5943</v>
          </cell>
          <cell r="AK87">
            <v>2473</v>
          </cell>
          <cell r="AL87">
            <v>3256</v>
          </cell>
          <cell r="AM87">
            <v>4407</v>
          </cell>
          <cell r="AN87">
            <v>3218</v>
          </cell>
          <cell r="AO87">
            <v>23247</v>
          </cell>
          <cell r="AP87">
            <v>3106</v>
          </cell>
          <cell r="AQ87">
            <v>3875</v>
          </cell>
          <cell r="AR87">
            <v>3937</v>
          </cell>
          <cell r="AS87">
            <v>4025</v>
          </cell>
          <cell r="AT87">
            <v>3945</v>
          </cell>
          <cell r="AU87">
            <v>3654</v>
          </cell>
          <cell r="AV87">
            <v>22542</v>
          </cell>
          <cell r="AY87" t="str">
            <v>기  료  비</v>
          </cell>
          <cell r="AZ87">
            <v>30</v>
          </cell>
          <cell r="BA87">
            <v>0</v>
          </cell>
          <cell r="BB87">
            <v>2</v>
          </cell>
          <cell r="BC87">
            <v>72</v>
          </cell>
          <cell r="BD87">
            <v>82</v>
          </cell>
          <cell r="BE87">
            <v>82</v>
          </cell>
          <cell r="BF87">
            <v>80</v>
          </cell>
          <cell r="BH87">
            <v>2</v>
          </cell>
          <cell r="BI87">
            <v>4</v>
          </cell>
          <cell r="BJ87">
            <v>60</v>
          </cell>
          <cell r="BK87">
            <v>6</v>
          </cell>
          <cell r="BL87">
            <v>3</v>
          </cell>
          <cell r="BM87">
            <v>75</v>
          </cell>
          <cell r="BN87">
            <v>7</v>
          </cell>
          <cell r="BT87">
            <v>7</v>
          </cell>
          <cell r="BY87" t="str">
            <v>기  료  비</v>
          </cell>
          <cell r="BZ87">
            <v>17189</v>
          </cell>
          <cell r="CA87">
            <v>20137</v>
          </cell>
          <cell r="CB87">
            <v>16885</v>
          </cell>
          <cell r="CC87">
            <v>15402</v>
          </cell>
          <cell r="CD87">
            <v>15755</v>
          </cell>
          <cell r="CE87">
            <v>-4382</v>
          </cell>
          <cell r="CF87">
            <v>-1130</v>
          </cell>
          <cell r="CG87">
            <v>1217</v>
          </cell>
          <cell r="CH87">
            <v>1108</v>
          </cell>
          <cell r="CI87">
            <v>1364</v>
          </cell>
          <cell r="CJ87">
            <v>1370</v>
          </cell>
          <cell r="CK87">
            <v>1806</v>
          </cell>
          <cell r="CL87">
            <v>1137</v>
          </cell>
          <cell r="CM87">
            <v>8002</v>
          </cell>
          <cell r="CN87">
            <v>1908</v>
          </cell>
          <cell r="CO87">
            <v>1359</v>
          </cell>
          <cell r="CP87">
            <v>1380</v>
          </cell>
          <cell r="CQ87">
            <v>1091</v>
          </cell>
          <cell r="CR87">
            <v>1089</v>
          </cell>
          <cell r="CS87">
            <v>926</v>
          </cell>
          <cell r="CT87">
            <v>7753</v>
          </cell>
        </row>
        <row r="88">
          <cell r="B88" t="str">
            <v>소모품  비</v>
          </cell>
          <cell r="C88">
            <v>6222</v>
          </cell>
          <cell r="D88">
            <v>8009</v>
          </cell>
          <cell r="E88">
            <v>7389.2</v>
          </cell>
          <cell r="F88">
            <v>5980.1</v>
          </cell>
          <cell r="G88">
            <v>7245.4</v>
          </cell>
          <cell r="H88">
            <v>-763.6</v>
          </cell>
          <cell r="I88">
            <v>-143.80000000000001</v>
          </cell>
          <cell r="J88">
            <v>432</v>
          </cell>
          <cell r="K88">
            <v>641</v>
          </cell>
          <cell r="L88">
            <v>570</v>
          </cell>
          <cell r="M88">
            <v>551</v>
          </cell>
          <cell r="N88">
            <v>646</v>
          </cell>
          <cell r="O88">
            <v>413</v>
          </cell>
          <cell r="P88">
            <v>3253</v>
          </cell>
          <cell r="Q88">
            <v>935</v>
          </cell>
          <cell r="R88">
            <v>527</v>
          </cell>
          <cell r="S88">
            <v>566</v>
          </cell>
          <cell r="T88">
            <v>797.4</v>
          </cell>
          <cell r="U88">
            <v>610</v>
          </cell>
          <cell r="V88">
            <v>557</v>
          </cell>
          <cell r="W88">
            <v>3992.4</v>
          </cell>
          <cell r="AA88" t="str">
            <v>소모품  비</v>
          </cell>
          <cell r="AB88">
            <v>2353</v>
          </cell>
          <cell r="AC88">
            <v>1172</v>
          </cell>
          <cell r="AD88">
            <v>1205</v>
          </cell>
          <cell r="AE88">
            <v>1282</v>
          </cell>
          <cell r="AF88">
            <v>1410</v>
          </cell>
          <cell r="AG88">
            <v>238</v>
          </cell>
          <cell r="AH88">
            <v>205</v>
          </cell>
          <cell r="AI88">
            <v>238</v>
          </cell>
          <cell r="AJ88">
            <v>177</v>
          </cell>
          <cell r="AK88">
            <v>129</v>
          </cell>
          <cell r="AL88">
            <v>150</v>
          </cell>
          <cell r="AM88">
            <v>223</v>
          </cell>
          <cell r="AN88">
            <v>115</v>
          </cell>
          <cell r="AO88">
            <v>1032</v>
          </cell>
          <cell r="AP88">
            <v>103</v>
          </cell>
          <cell r="AQ88">
            <v>58</v>
          </cell>
          <cell r="AR88">
            <v>73</v>
          </cell>
          <cell r="AS88">
            <v>44</v>
          </cell>
          <cell r="AT88">
            <v>57</v>
          </cell>
          <cell r="AU88">
            <v>43</v>
          </cell>
          <cell r="AV88">
            <v>378</v>
          </cell>
          <cell r="AY88" t="str">
            <v>소모품  비</v>
          </cell>
          <cell r="AZ88">
            <v>986</v>
          </cell>
          <cell r="BA88">
            <v>727</v>
          </cell>
          <cell r="BB88">
            <v>571.6</v>
          </cell>
          <cell r="BC88">
            <v>338</v>
          </cell>
          <cell r="BD88">
            <v>326</v>
          </cell>
          <cell r="BE88">
            <v>-401</v>
          </cell>
          <cell r="BF88">
            <v>-245.6</v>
          </cell>
          <cell r="BG88">
            <v>52</v>
          </cell>
          <cell r="BH88">
            <v>30</v>
          </cell>
          <cell r="BI88">
            <v>20</v>
          </cell>
          <cell r="BJ88">
            <v>38</v>
          </cell>
          <cell r="BK88">
            <v>22</v>
          </cell>
          <cell r="BL88">
            <v>22</v>
          </cell>
          <cell r="BM88">
            <v>184</v>
          </cell>
          <cell r="BN88">
            <v>18</v>
          </cell>
          <cell r="BO88">
            <v>27</v>
          </cell>
          <cell r="BP88">
            <v>26</v>
          </cell>
          <cell r="BQ88">
            <v>26</v>
          </cell>
          <cell r="BR88">
            <v>27</v>
          </cell>
          <cell r="BS88">
            <v>18</v>
          </cell>
          <cell r="BT88">
            <v>142</v>
          </cell>
          <cell r="BY88" t="str">
            <v>소모품  비</v>
          </cell>
          <cell r="BZ88">
            <v>1078</v>
          </cell>
          <cell r="CA88">
            <v>1254</v>
          </cell>
          <cell r="CB88">
            <v>1172</v>
          </cell>
          <cell r="CC88">
            <v>1443</v>
          </cell>
          <cell r="CD88">
            <v>1478</v>
          </cell>
          <cell r="CE88">
            <v>224</v>
          </cell>
          <cell r="CF88">
            <v>306</v>
          </cell>
          <cell r="CG88">
            <v>135</v>
          </cell>
          <cell r="CH88">
            <v>89</v>
          </cell>
          <cell r="CI88">
            <v>150</v>
          </cell>
          <cell r="CJ88">
            <v>162</v>
          </cell>
          <cell r="CK88">
            <v>109</v>
          </cell>
          <cell r="CL88">
            <v>73</v>
          </cell>
          <cell r="CM88">
            <v>718</v>
          </cell>
          <cell r="CN88">
            <v>169</v>
          </cell>
          <cell r="CO88">
            <v>116</v>
          </cell>
          <cell r="CP88">
            <v>135</v>
          </cell>
          <cell r="CQ88">
            <v>111</v>
          </cell>
          <cell r="CR88">
            <v>112</v>
          </cell>
          <cell r="CS88">
            <v>117</v>
          </cell>
          <cell r="CT88">
            <v>760</v>
          </cell>
        </row>
        <row r="89">
          <cell r="B89" t="str">
            <v>동  력  비</v>
          </cell>
          <cell r="C89">
            <v>35320</v>
          </cell>
          <cell r="D89">
            <v>46305</v>
          </cell>
          <cell r="E89">
            <v>46143</v>
          </cell>
          <cell r="F89">
            <v>40879</v>
          </cell>
          <cell r="G89">
            <v>42065</v>
          </cell>
          <cell r="H89">
            <v>-4240</v>
          </cell>
          <cell r="I89">
            <v>-4078</v>
          </cell>
          <cell r="J89">
            <v>3284</v>
          </cell>
          <cell r="K89">
            <v>3240</v>
          </cell>
          <cell r="L89">
            <v>3545</v>
          </cell>
          <cell r="M89">
            <v>3266</v>
          </cell>
          <cell r="N89">
            <v>3520</v>
          </cell>
          <cell r="O89">
            <v>3699</v>
          </cell>
          <cell r="P89">
            <v>20554</v>
          </cell>
          <cell r="Q89">
            <v>4573</v>
          </cell>
          <cell r="R89">
            <v>3963</v>
          </cell>
          <cell r="S89">
            <v>3169</v>
          </cell>
          <cell r="T89">
            <v>3116</v>
          </cell>
          <cell r="U89">
            <v>3169</v>
          </cell>
          <cell r="V89">
            <v>3521</v>
          </cell>
          <cell r="W89">
            <v>21511</v>
          </cell>
          <cell r="AA89" t="str">
            <v>동  력  비</v>
          </cell>
          <cell r="AB89">
            <v>7278</v>
          </cell>
          <cell r="AC89">
            <v>11154</v>
          </cell>
          <cell r="AD89">
            <v>11116</v>
          </cell>
          <cell r="AE89">
            <v>11088</v>
          </cell>
          <cell r="AF89">
            <v>10910</v>
          </cell>
          <cell r="AG89">
            <v>-244</v>
          </cell>
          <cell r="AH89">
            <v>-206</v>
          </cell>
          <cell r="AI89">
            <v>815</v>
          </cell>
          <cell r="AJ89">
            <v>782</v>
          </cell>
          <cell r="AK89">
            <v>849</v>
          </cell>
          <cell r="AL89">
            <v>783</v>
          </cell>
          <cell r="AM89">
            <v>844</v>
          </cell>
          <cell r="AN89">
            <v>844</v>
          </cell>
          <cell r="AO89">
            <v>4917</v>
          </cell>
          <cell r="AP89">
            <v>1020</v>
          </cell>
          <cell r="AQ89">
            <v>1148</v>
          </cell>
          <cell r="AR89">
            <v>895</v>
          </cell>
          <cell r="AS89">
            <v>1001</v>
          </cell>
          <cell r="AT89">
            <v>964</v>
          </cell>
          <cell r="AU89">
            <v>965</v>
          </cell>
          <cell r="AV89">
            <v>5993</v>
          </cell>
          <cell r="AY89" t="str">
            <v>동  력  비</v>
          </cell>
          <cell r="AZ89">
            <v>83</v>
          </cell>
          <cell r="BA89">
            <v>0</v>
          </cell>
          <cell r="BB89">
            <v>13</v>
          </cell>
          <cell r="BC89">
            <v>108</v>
          </cell>
          <cell r="BD89">
            <v>91</v>
          </cell>
          <cell r="BE89">
            <v>91</v>
          </cell>
          <cell r="BF89">
            <v>78</v>
          </cell>
          <cell r="BG89">
            <v>6</v>
          </cell>
          <cell r="BH89">
            <v>7</v>
          </cell>
          <cell r="BI89">
            <v>4</v>
          </cell>
          <cell r="BJ89">
            <v>3</v>
          </cell>
          <cell r="BK89">
            <v>4</v>
          </cell>
          <cell r="BL89">
            <v>3</v>
          </cell>
          <cell r="BM89">
            <v>27</v>
          </cell>
          <cell r="BN89">
            <v>4</v>
          </cell>
          <cell r="BO89">
            <v>12</v>
          </cell>
          <cell r="BP89">
            <v>12</v>
          </cell>
          <cell r="BQ89">
            <v>12</v>
          </cell>
          <cell r="BR89">
            <v>12</v>
          </cell>
          <cell r="BS89">
            <v>12</v>
          </cell>
          <cell r="BT89">
            <v>64</v>
          </cell>
          <cell r="BY89" t="str">
            <v>동  력  비</v>
          </cell>
          <cell r="BZ89">
            <v>6663</v>
          </cell>
          <cell r="CA89">
            <v>7011</v>
          </cell>
          <cell r="CB89">
            <v>6817</v>
          </cell>
          <cell r="CC89">
            <v>6014</v>
          </cell>
          <cell r="CD89">
            <v>5895</v>
          </cell>
          <cell r="CE89">
            <v>-1116</v>
          </cell>
          <cell r="CF89">
            <v>-922</v>
          </cell>
          <cell r="CG89">
            <v>416</v>
          </cell>
          <cell r="CH89">
            <v>387</v>
          </cell>
          <cell r="CI89">
            <v>550</v>
          </cell>
          <cell r="CJ89">
            <v>395</v>
          </cell>
          <cell r="CK89">
            <v>431</v>
          </cell>
          <cell r="CL89">
            <v>456</v>
          </cell>
          <cell r="CM89">
            <v>2635</v>
          </cell>
          <cell r="CN89">
            <v>565</v>
          </cell>
          <cell r="CO89">
            <v>636</v>
          </cell>
          <cell r="CP89">
            <v>510</v>
          </cell>
          <cell r="CQ89">
            <v>533</v>
          </cell>
          <cell r="CR89">
            <v>510</v>
          </cell>
          <cell r="CS89">
            <v>506</v>
          </cell>
          <cell r="CT89">
            <v>3260</v>
          </cell>
        </row>
        <row r="90">
          <cell r="B90" t="str">
            <v>연  료  비</v>
          </cell>
          <cell r="C90">
            <v>191</v>
          </cell>
          <cell r="D90">
            <v>8554</v>
          </cell>
          <cell r="E90">
            <v>7593</v>
          </cell>
          <cell r="F90">
            <v>4234</v>
          </cell>
          <cell r="G90">
            <v>3380</v>
          </cell>
          <cell r="H90">
            <v>-5174</v>
          </cell>
          <cell r="I90">
            <v>-4213</v>
          </cell>
          <cell r="J90">
            <v>701</v>
          </cell>
          <cell r="K90">
            <v>318</v>
          </cell>
          <cell r="L90">
            <v>12</v>
          </cell>
          <cell r="O90">
            <v>0</v>
          </cell>
          <cell r="P90">
            <v>1031</v>
          </cell>
          <cell r="R90">
            <v>401</v>
          </cell>
          <cell r="S90">
            <v>487</v>
          </cell>
          <cell r="T90">
            <v>487</v>
          </cell>
          <cell r="U90">
            <v>487</v>
          </cell>
          <cell r="V90">
            <v>487</v>
          </cell>
          <cell r="W90">
            <v>2349</v>
          </cell>
          <cell r="AA90" t="str">
            <v>연  료  비</v>
          </cell>
          <cell r="AB90">
            <v>1347</v>
          </cell>
          <cell r="AC90">
            <v>1967</v>
          </cell>
          <cell r="AD90">
            <v>1974</v>
          </cell>
          <cell r="AE90">
            <v>1915</v>
          </cell>
          <cell r="AF90">
            <v>1889</v>
          </cell>
          <cell r="AG90">
            <v>-78</v>
          </cell>
          <cell r="AH90">
            <v>-85</v>
          </cell>
          <cell r="AI90">
            <v>257</v>
          </cell>
          <cell r="AJ90">
            <v>265</v>
          </cell>
          <cell r="AK90">
            <v>226</v>
          </cell>
          <cell r="AL90">
            <v>187</v>
          </cell>
          <cell r="AM90">
            <v>104</v>
          </cell>
          <cell r="AN90">
            <v>76</v>
          </cell>
          <cell r="AO90">
            <v>1115</v>
          </cell>
          <cell r="AP90">
            <v>65</v>
          </cell>
          <cell r="AQ90">
            <v>62</v>
          </cell>
          <cell r="AR90">
            <v>93</v>
          </cell>
          <cell r="AS90">
            <v>151</v>
          </cell>
          <cell r="AT90">
            <v>193</v>
          </cell>
          <cell r="AU90">
            <v>210</v>
          </cell>
          <cell r="AV90">
            <v>774</v>
          </cell>
          <cell r="AY90" t="str">
            <v>연  료  비</v>
          </cell>
          <cell r="AZ90">
            <v>30</v>
          </cell>
          <cell r="BA90">
            <v>0</v>
          </cell>
          <cell r="BB90">
            <v>18</v>
          </cell>
          <cell r="BC90">
            <v>36</v>
          </cell>
          <cell r="BD90">
            <v>40</v>
          </cell>
          <cell r="BE90">
            <v>40</v>
          </cell>
          <cell r="BF90">
            <v>22</v>
          </cell>
          <cell r="BG90">
            <v>9</v>
          </cell>
          <cell r="BH90">
            <v>9</v>
          </cell>
          <cell r="BI90">
            <v>8</v>
          </cell>
          <cell r="BJ90">
            <v>6</v>
          </cell>
          <cell r="BK90">
            <v>4</v>
          </cell>
          <cell r="BL90">
            <v>2</v>
          </cell>
          <cell r="BM90">
            <v>38</v>
          </cell>
          <cell r="BN90">
            <v>2</v>
          </cell>
          <cell r="BT90">
            <v>2</v>
          </cell>
          <cell r="BY90" t="str">
            <v>연  료  비</v>
          </cell>
          <cell r="BZ90">
            <v>1363</v>
          </cell>
          <cell r="CA90">
            <v>1106</v>
          </cell>
          <cell r="CB90">
            <v>1187</v>
          </cell>
          <cell r="CC90">
            <v>1242</v>
          </cell>
          <cell r="CD90">
            <v>1243</v>
          </cell>
          <cell r="CE90">
            <v>137</v>
          </cell>
          <cell r="CF90">
            <v>56</v>
          </cell>
          <cell r="CG90">
            <v>175</v>
          </cell>
          <cell r="CH90">
            <v>179</v>
          </cell>
          <cell r="CI90">
            <v>152</v>
          </cell>
          <cell r="CJ90">
            <v>131</v>
          </cell>
          <cell r="CK90">
            <v>60</v>
          </cell>
          <cell r="CL90">
            <v>48</v>
          </cell>
          <cell r="CM90">
            <v>745</v>
          </cell>
          <cell r="CN90">
            <v>52</v>
          </cell>
          <cell r="CO90">
            <v>45</v>
          </cell>
          <cell r="CP90">
            <v>49</v>
          </cell>
          <cell r="CQ90">
            <v>70</v>
          </cell>
          <cell r="CR90">
            <v>124</v>
          </cell>
          <cell r="CS90">
            <v>158</v>
          </cell>
          <cell r="CT90">
            <v>498</v>
          </cell>
        </row>
        <row r="91">
          <cell r="B91" t="str">
            <v>가  스  비</v>
          </cell>
          <cell r="C91">
            <v>9791</v>
          </cell>
          <cell r="D91">
            <v>5292</v>
          </cell>
          <cell r="E91">
            <v>6311</v>
          </cell>
          <cell r="F91">
            <v>8228</v>
          </cell>
          <cell r="G91">
            <v>8850</v>
          </cell>
          <cell r="H91">
            <v>3558</v>
          </cell>
          <cell r="I91">
            <v>2539</v>
          </cell>
          <cell r="J91">
            <v>727</v>
          </cell>
          <cell r="K91">
            <v>1138</v>
          </cell>
          <cell r="L91">
            <v>1261</v>
          </cell>
          <cell r="M91">
            <v>1195</v>
          </cell>
          <cell r="N91">
            <v>801</v>
          </cell>
          <cell r="O91">
            <v>533</v>
          </cell>
          <cell r="P91">
            <v>5655</v>
          </cell>
          <cell r="Q91">
            <v>990</v>
          </cell>
          <cell r="R91">
            <v>450</v>
          </cell>
          <cell r="S91">
            <v>445</v>
          </cell>
          <cell r="T91">
            <v>449</v>
          </cell>
          <cell r="U91">
            <v>449</v>
          </cell>
          <cell r="V91">
            <v>412</v>
          </cell>
          <cell r="W91">
            <v>3195</v>
          </cell>
          <cell r="AA91" t="str">
            <v>가  스  비</v>
          </cell>
          <cell r="AB91">
            <v>366</v>
          </cell>
          <cell r="AC91">
            <v>1882</v>
          </cell>
          <cell r="AD91">
            <v>1824</v>
          </cell>
          <cell r="AE91">
            <v>1792</v>
          </cell>
          <cell r="AF91">
            <v>1753</v>
          </cell>
          <cell r="AG91">
            <v>-129</v>
          </cell>
          <cell r="AH91">
            <v>-71</v>
          </cell>
          <cell r="AI91">
            <v>116</v>
          </cell>
          <cell r="AJ91">
            <v>113</v>
          </cell>
          <cell r="AK91">
            <v>111</v>
          </cell>
          <cell r="AL91">
            <v>124</v>
          </cell>
          <cell r="AM91">
            <v>125</v>
          </cell>
          <cell r="AN91">
            <v>154</v>
          </cell>
          <cell r="AO91">
            <v>743</v>
          </cell>
          <cell r="AP91">
            <v>131</v>
          </cell>
          <cell r="AQ91">
            <v>175</v>
          </cell>
          <cell r="AR91">
            <v>176</v>
          </cell>
          <cell r="AS91">
            <v>176</v>
          </cell>
          <cell r="AT91">
            <v>176</v>
          </cell>
          <cell r="AU91">
            <v>176</v>
          </cell>
          <cell r="AV91">
            <v>1010</v>
          </cell>
          <cell r="AY91" t="str">
            <v>가  스  비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H91">
            <v>0</v>
          </cell>
          <cell r="BM91">
            <v>0</v>
          </cell>
          <cell r="BT91">
            <v>0</v>
          </cell>
          <cell r="BY91" t="str">
            <v>가  스  비</v>
          </cell>
          <cell r="BZ91">
            <v>429</v>
          </cell>
          <cell r="CA91">
            <v>268</v>
          </cell>
          <cell r="CB91">
            <v>248</v>
          </cell>
          <cell r="CC91">
            <v>82</v>
          </cell>
          <cell r="CD91">
            <v>85</v>
          </cell>
          <cell r="CE91">
            <v>-183</v>
          </cell>
          <cell r="CF91">
            <v>-163</v>
          </cell>
          <cell r="CG91">
            <v>7</v>
          </cell>
          <cell r="CH91">
            <v>10</v>
          </cell>
          <cell r="CI91">
            <v>6</v>
          </cell>
          <cell r="CJ91">
            <v>10</v>
          </cell>
          <cell r="CK91">
            <v>6</v>
          </cell>
          <cell r="CL91">
            <v>10</v>
          </cell>
          <cell r="CM91">
            <v>49</v>
          </cell>
          <cell r="CN91">
            <v>5</v>
          </cell>
          <cell r="CO91">
            <v>6</v>
          </cell>
          <cell r="CP91">
            <v>7</v>
          </cell>
          <cell r="CQ91">
            <v>6</v>
          </cell>
          <cell r="CR91">
            <v>6</v>
          </cell>
          <cell r="CS91">
            <v>6</v>
          </cell>
          <cell r="CT91">
            <v>36</v>
          </cell>
        </row>
        <row r="92">
          <cell r="B92" t="str">
            <v>용  수  비</v>
          </cell>
          <cell r="C92">
            <v>5676</v>
          </cell>
          <cell r="D92">
            <v>5607</v>
          </cell>
          <cell r="E92">
            <v>5853</v>
          </cell>
          <cell r="F92">
            <v>6335</v>
          </cell>
          <cell r="G92">
            <v>6425</v>
          </cell>
          <cell r="H92">
            <v>818</v>
          </cell>
          <cell r="I92">
            <v>572</v>
          </cell>
          <cell r="J92">
            <v>443</v>
          </cell>
          <cell r="K92">
            <v>754</v>
          </cell>
          <cell r="L92">
            <v>603</v>
          </cell>
          <cell r="M92">
            <v>690</v>
          </cell>
          <cell r="N92">
            <v>583</v>
          </cell>
          <cell r="O92">
            <v>458</v>
          </cell>
          <cell r="P92">
            <v>3531</v>
          </cell>
          <cell r="Q92">
            <v>546</v>
          </cell>
          <cell r="R92">
            <v>483</v>
          </cell>
          <cell r="S92">
            <v>458</v>
          </cell>
          <cell r="T92">
            <v>461</v>
          </cell>
          <cell r="U92">
            <v>485</v>
          </cell>
          <cell r="V92">
            <v>461</v>
          </cell>
          <cell r="W92">
            <v>2894</v>
          </cell>
          <cell r="AA92" t="str">
            <v>용  수  비</v>
          </cell>
          <cell r="AB92">
            <v>393</v>
          </cell>
          <cell r="AC92">
            <v>609</v>
          </cell>
          <cell r="AD92">
            <v>583</v>
          </cell>
          <cell r="AE92">
            <v>574</v>
          </cell>
          <cell r="AF92">
            <v>577</v>
          </cell>
          <cell r="AG92">
            <v>-32</v>
          </cell>
          <cell r="AH92">
            <v>-6</v>
          </cell>
          <cell r="AI92">
            <v>42</v>
          </cell>
          <cell r="AJ92">
            <v>32</v>
          </cell>
          <cell r="AK92">
            <v>33</v>
          </cell>
          <cell r="AL92">
            <v>32</v>
          </cell>
          <cell r="AM92">
            <v>57</v>
          </cell>
          <cell r="AN92">
            <v>70</v>
          </cell>
          <cell r="AO92">
            <v>266</v>
          </cell>
          <cell r="AP92">
            <v>39</v>
          </cell>
          <cell r="AQ92">
            <v>56</v>
          </cell>
          <cell r="AR92">
            <v>55</v>
          </cell>
          <cell r="AS92">
            <v>55</v>
          </cell>
          <cell r="AT92">
            <v>53</v>
          </cell>
          <cell r="AU92">
            <v>53</v>
          </cell>
          <cell r="AV92">
            <v>311</v>
          </cell>
          <cell r="AY92" t="str">
            <v>용  수  비</v>
          </cell>
          <cell r="AZ92">
            <v>9</v>
          </cell>
          <cell r="BA92">
            <v>0</v>
          </cell>
          <cell r="BB92">
            <v>2</v>
          </cell>
          <cell r="BC92">
            <v>10</v>
          </cell>
          <cell r="BD92">
            <v>8</v>
          </cell>
          <cell r="BE92">
            <v>8</v>
          </cell>
          <cell r="BF92">
            <v>6</v>
          </cell>
          <cell r="BG92">
            <v>1</v>
          </cell>
          <cell r="BH92">
            <v>1</v>
          </cell>
          <cell r="BI92">
            <v>1</v>
          </cell>
          <cell r="BM92">
            <v>3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5</v>
          </cell>
          <cell r="BY92" t="str">
            <v>용  수  비</v>
          </cell>
          <cell r="BZ92">
            <v>647</v>
          </cell>
          <cell r="CA92">
            <v>848</v>
          </cell>
          <cell r="CB92">
            <v>813</v>
          </cell>
          <cell r="CC92">
            <v>519</v>
          </cell>
          <cell r="CD92">
            <v>535</v>
          </cell>
          <cell r="CE92">
            <v>-313</v>
          </cell>
          <cell r="CF92">
            <v>-278</v>
          </cell>
          <cell r="CG92">
            <v>46</v>
          </cell>
          <cell r="CH92">
            <v>51</v>
          </cell>
          <cell r="CI92">
            <v>38</v>
          </cell>
          <cell r="CJ92">
            <v>43</v>
          </cell>
          <cell r="CK92">
            <v>45</v>
          </cell>
          <cell r="CL92">
            <v>56</v>
          </cell>
          <cell r="CM92">
            <v>279</v>
          </cell>
          <cell r="CN92">
            <v>53</v>
          </cell>
          <cell r="CO92">
            <v>39</v>
          </cell>
          <cell r="CP92">
            <v>44</v>
          </cell>
          <cell r="CQ92">
            <v>45</v>
          </cell>
          <cell r="CR92">
            <v>37</v>
          </cell>
          <cell r="CS92">
            <v>38</v>
          </cell>
          <cell r="CT92">
            <v>256</v>
          </cell>
        </row>
        <row r="93">
          <cell r="A93" t="str">
            <v>경</v>
          </cell>
          <cell r="B93" t="str">
            <v>기술사용료</v>
          </cell>
          <cell r="C93">
            <v>0</v>
          </cell>
          <cell r="D93">
            <v>0</v>
          </cell>
          <cell r="E93">
            <v>48</v>
          </cell>
          <cell r="F93">
            <v>48</v>
          </cell>
          <cell r="G93">
            <v>409</v>
          </cell>
          <cell r="H93">
            <v>409</v>
          </cell>
          <cell r="I93">
            <v>361</v>
          </cell>
          <cell r="K93">
            <v>48</v>
          </cell>
          <cell r="P93">
            <v>48</v>
          </cell>
          <cell r="Q93">
            <v>361</v>
          </cell>
          <cell r="W93">
            <v>361</v>
          </cell>
          <cell r="Z93" t="str">
            <v>경</v>
          </cell>
          <cell r="AA93" t="str">
            <v>기술사용료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O93">
            <v>0</v>
          </cell>
          <cell r="AV93">
            <v>0</v>
          </cell>
          <cell r="AX93" t="str">
            <v>경</v>
          </cell>
          <cell r="AY93" t="str">
            <v>기술사용료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H93">
            <v>0</v>
          </cell>
          <cell r="BM93">
            <v>0</v>
          </cell>
          <cell r="BT93">
            <v>0</v>
          </cell>
          <cell r="BX93" t="str">
            <v>경</v>
          </cell>
          <cell r="BY93" t="str">
            <v>기술사용료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M93">
            <v>0</v>
          </cell>
          <cell r="CT93">
            <v>0</v>
          </cell>
        </row>
        <row r="94">
          <cell r="B94" t="str">
            <v>운  반  비</v>
          </cell>
          <cell r="C94">
            <v>1222</v>
          </cell>
          <cell r="D94">
            <v>514</v>
          </cell>
          <cell r="E94">
            <v>560</v>
          </cell>
          <cell r="F94">
            <v>700</v>
          </cell>
          <cell r="G94">
            <v>719</v>
          </cell>
          <cell r="H94">
            <v>205</v>
          </cell>
          <cell r="I94">
            <v>159</v>
          </cell>
          <cell r="J94">
            <v>79</v>
          </cell>
          <cell r="K94">
            <v>43</v>
          </cell>
          <cell r="L94">
            <v>194</v>
          </cell>
          <cell r="M94">
            <v>34</v>
          </cell>
          <cell r="N94">
            <v>42</v>
          </cell>
          <cell r="O94">
            <v>49</v>
          </cell>
          <cell r="P94">
            <v>441</v>
          </cell>
          <cell r="Q94">
            <v>56</v>
          </cell>
          <cell r="R94">
            <v>45</v>
          </cell>
          <cell r="S94">
            <v>41</v>
          </cell>
          <cell r="T94">
            <v>35</v>
          </cell>
          <cell r="U94">
            <v>35</v>
          </cell>
          <cell r="V94">
            <v>66</v>
          </cell>
          <cell r="W94">
            <v>278</v>
          </cell>
          <cell r="AA94" t="str">
            <v>운  반  비</v>
          </cell>
          <cell r="AB94">
            <v>158</v>
          </cell>
          <cell r="AC94">
            <v>249</v>
          </cell>
          <cell r="AD94">
            <v>241</v>
          </cell>
          <cell r="AE94">
            <v>229</v>
          </cell>
          <cell r="AF94">
            <v>236</v>
          </cell>
          <cell r="AG94">
            <v>-13</v>
          </cell>
          <cell r="AH94">
            <v>-5</v>
          </cell>
          <cell r="AI94">
            <v>38</v>
          </cell>
          <cell r="AJ94">
            <v>14</v>
          </cell>
          <cell r="AK94">
            <v>23</v>
          </cell>
          <cell r="AL94">
            <v>18</v>
          </cell>
          <cell r="AM94">
            <v>29</v>
          </cell>
          <cell r="AN94">
            <v>11</v>
          </cell>
          <cell r="AO94">
            <v>133</v>
          </cell>
          <cell r="AP94">
            <v>32</v>
          </cell>
          <cell r="AQ94">
            <v>10</v>
          </cell>
          <cell r="AR94">
            <v>20</v>
          </cell>
          <cell r="AS94">
            <v>13</v>
          </cell>
          <cell r="AT94">
            <v>18</v>
          </cell>
          <cell r="AU94">
            <v>10</v>
          </cell>
          <cell r="AV94">
            <v>103</v>
          </cell>
          <cell r="AY94" t="str">
            <v>운  반  비</v>
          </cell>
          <cell r="AZ94">
            <v>1474</v>
          </cell>
          <cell r="BA94">
            <v>2063</v>
          </cell>
          <cell r="BB94">
            <v>1900.96</v>
          </cell>
          <cell r="BC94">
            <v>1578</v>
          </cell>
          <cell r="BD94">
            <v>1706</v>
          </cell>
          <cell r="BE94">
            <v>-357</v>
          </cell>
          <cell r="BF94">
            <v>-194.96</v>
          </cell>
          <cell r="BG94">
            <v>180</v>
          </cell>
          <cell r="BH94">
            <v>122</v>
          </cell>
          <cell r="BI94">
            <v>116</v>
          </cell>
          <cell r="BJ94">
            <v>131</v>
          </cell>
          <cell r="BK94">
            <v>133</v>
          </cell>
          <cell r="BL94">
            <v>228</v>
          </cell>
          <cell r="BM94">
            <v>910</v>
          </cell>
          <cell r="BN94">
            <v>171</v>
          </cell>
          <cell r="BO94">
            <v>128</v>
          </cell>
          <cell r="BP94">
            <v>133</v>
          </cell>
          <cell r="BQ94">
            <v>126</v>
          </cell>
          <cell r="BR94">
            <v>127</v>
          </cell>
          <cell r="BS94">
            <v>111</v>
          </cell>
          <cell r="BT94">
            <v>796</v>
          </cell>
          <cell r="BY94" t="str">
            <v>운  반  비</v>
          </cell>
          <cell r="BZ94">
            <v>472</v>
          </cell>
          <cell r="CA94">
            <v>566</v>
          </cell>
          <cell r="CB94">
            <v>568</v>
          </cell>
          <cell r="CC94">
            <v>566</v>
          </cell>
          <cell r="CD94">
            <v>599</v>
          </cell>
          <cell r="CE94">
            <v>33</v>
          </cell>
          <cell r="CF94">
            <v>31</v>
          </cell>
          <cell r="CG94">
            <v>52</v>
          </cell>
          <cell r="CH94">
            <v>38</v>
          </cell>
          <cell r="CI94">
            <v>43</v>
          </cell>
          <cell r="CJ94">
            <v>68</v>
          </cell>
          <cell r="CK94">
            <v>29</v>
          </cell>
          <cell r="CL94">
            <v>51</v>
          </cell>
          <cell r="CM94">
            <v>281</v>
          </cell>
          <cell r="CN94">
            <v>45</v>
          </cell>
          <cell r="CO94">
            <v>46</v>
          </cell>
          <cell r="CP94">
            <v>73</v>
          </cell>
          <cell r="CQ94">
            <v>58</v>
          </cell>
          <cell r="CR94">
            <v>52</v>
          </cell>
          <cell r="CS94">
            <v>44</v>
          </cell>
          <cell r="CT94">
            <v>318</v>
          </cell>
        </row>
        <row r="95">
          <cell r="B95" t="str">
            <v>여비교통비</v>
          </cell>
          <cell r="C95">
            <v>9989</v>
          </cell>
          <cell r="D95">
            <v>10018</v>
          </cell>
          <cell r="E95">
            <v>8038</v>
          </cell>
          <cell r="F95">
            <v>9574</v>
          </cell>
          <cell r="G95">
            <v>9908</v>
          </cell>
          <cell r="H95">
            <v>-110</v>
          </cell>
          <cell r="I95">
            <v>1870</v>
          </cell>
          <cell r="J95">
            <v>195</v>
          </cell>
          <cell r="K95">
            <v>1107</v>
          </cell>
          <cell r="L95">
            <v>860</v>
          </cell>
          <cell r="M95">
            <v>920</v>
          </cell>
          <cell r="N95">
            <v>1242</v>
          </cell>
          <cell r="O95">
            <v>989</v>
          </cell>
          <cell r="P95">
            <v>5313</v>
          </cell>
          <cell r="Q95">
            <v>845</v>
          </cell>
          <cell r="R95">
            <v>750</v>
          </cell>
          <cell r="S95">
            <v>750</v>
          </cell>
          <cell r="T95">
            <v>750</v>
          </cell>
          <cell r="U95">
            <v>750</v>
          </cell>
          <cell r="V95">
            <v>750</v>
          </cell>
          <cell r="W95">
            <v>4595</v>
          </cell>
          <cell r="AA95" t="str">
            <v>여비교통비</v>
          </cell>
          <cell r="AB95">
            <v>3406</v>
          </cell>
          <cell r="AC95">
            <v>4529</v>
          </cell>
          <cell r="AD95">
            <v>4317</v>
          </cell>
          <cell r="AE95">
            <v>4087</v>
          </cell>
          <cell r="AF95">
            <v>3807</v>
          </cell>
          <cell r="AG95">
            <v>-722</v>
          </cell>
          <cell r="AH95">
            <v>-510</v>
          </cell>
          <cell r="AI95">
            <v>305</v>
          </cell>
          <cell r="AJ95">
            <v>279</v>
          </cell>
          <cell r="AK95">
            <v>339</v>
          </cell>
          <cell r="AL95">
            <v>383</v>
          </cell>
          <cell r="AM95">
            <v>357</v>
          </cell>
          <cell r="AN95">
            <v>274</v>
          </cell>
          <cell r="AO95">
            <v>1937</v>
          </cell>
          <cell r="AP95">
            <v>250</v>
          </cell>
          <cell r="AQ95">
            <v>299</v>
          </cell>
          <cell r="AR95">
            <v>322</v>
          </cell>
          <cell r="AS95">
            <v>334</v>
          </cell>
          <cell r="AT95">
            <v>271</v>
          </cell>
          <cell r="AU95">
            <v>394</v>
          </cell>
          <cell r="AV95">
            <v>1870</v>
          </cell>
          <cell r="AY95" t="str">
            <v>여비교통비</v>
          </cell>
          <cell r="AZ95">
            <v>467</v>
          </cell>
          <cell r="BA95">
            <v>418</v>
          </cell>
          <cell r="BB95">
            <v>327.8</v>
          </cell>
          <cell r="BC95">
            <v>261</v>
          </cell>
          <cell r="BD95">
            <v>295</v>
          </cell>
          <cell r="BE95">
            <v>-123</v>
          </cell>
          <cell r="BF95">
            <v>-32.799999999999997</v>
          </cell>
          <cell r="BG95">
            <v>19</v>
          </cell>
          <cell r="BH95">
            <v>30</v>
          </cell>
          <cell r="BI95">
            <v>22</v>
          </cell>
          <cell r="BJ95">
            <v>39</v>
          </cell>
          <cell r="BK95">
            <v>33</v>
          </cell>
          <cell r="BL95">
            <v>47</v>
          </cell>
          <cell r="BM95">
            <v>190</v>
          </cell>
          <cell r="BN95">
            <v>22</v>
          </cell>
          <cell r="BO95">
            <v>16</v>
          </cell>
          <cell r="BP95">
            <v>17</v>
          </cell>
          <cell r="BQ95">
            <v>19</v>
          </cell>
          <cell r="BR95">
            <v>17</v>
          </cell>
          <cell r="BS95">
            <v>14</v>
          </cell>
          <cell r="BT95">
            <v>105</v>
          </cell>
          <cell r="BY95" t="str">
            <v>여비교통비</v>
          </cell>
          <cell r="BZ95">
            <v>3269</v>
          </cell>
          <cell r="CA95">
            <v>2938</v>
          </cell>
          <cell r="CB95">
            <v>2361</v>
          </cell>
          <cell r="CC95">
            <v>2669</v>
          </cell>
          <cell r="CD95">
            <v>2869</v>
          </cell>
          <cell r="CE95">
            <v>-69</v>
          </cell>
          <cell r="CF95">
            <v>508</v>
          </cell>
          <cell r="CG95">
            <v>91</v>
          </cell>
          <cell r="CH95">
            <v>229</v>
          </cell>
          <cell r="CI95">
            <v>257</v>
          </cell>
          <cell r="CJ95">
            <v>318</v>
          </cell>
          <cell r="CK95">
            <v>278</v>
          </cell>
          <cell r="CL95">
            <v>329</v>
          </cell>
          <cell r="CM95">
            <v>1502</v>
          </cell>
          <cell r="CN95">
            <v>259</v>
          </cell>
          <cell r="CO95">
            <v>190</v>
          </cell>
          <cell r="CP95">
            <v>292</v>
          </cell>
          <cell r="CQ95">
            <v>274</v>
          </cell>
          <cell r="CR95">
            <v>183</v>
          </cell>
          <cell r="CS95">
            <v>169</v>
          </cell>
          <cell r="CT95">
            <v>1367</v>
          </cell>
        </row>
        <row r="96">
          <cell r="B96" t="str">
            <v>차량유지비</v>
          </cell>
          <cell r="C96">
            <v>1171</v>
          </cell>
          <cell r="D96">
            <v>1391</v>
          </cell>
          <cell r="E96">
            <v>1271.3</v>
          </cell>
          <cell r="F96">
            <v>1328</v>
          </cell>
          <cell r="G96">
            <v>1376.6</v>
          </cell>
          <cell r="H96">
            <v>-14.4000000000001</v>
          </cell>
          <cell r="I96">
            <v>105.3</v>
          </cell>
          <cell r="J96">
            <v>113</v>
          </cell>
          <cell r="K96">
            <v>117</v>
          </cell>
          <cell r="L96">
            <v>125</v>
          </cell>
          <cell r="M96">
            <v>120</v>
          </cell>
          <cell r="N96">
            <v>124</v>
          </cell>
          <cell r="O96">
            <v>129</v>
          </cell>
          <cell r="P96">
            <v>728</v>
          </cell>
          <cell r="Q96">
            <v>123</v>
          </cell>
          <cell r="R96">
            <v>111.6</v>
          </cell>
          <cell r="S96">
            <v>103.5</v>
          </cell>
          <cell r="T96">
            <v>103.5</v>
          </cell>
          <cell r="U96">
            <v>103.5</v>
          </cell>
          <cell r="V96">
            <v>103.5</v>
          </cell>
          <cell r="W96">
            <v>648.6</v>
          </cell>
          <cell r="AA96" t="str">
            <v>차량유지비</v>
          </cell>
          <cell r="AB96">
            <v>291</v>
          </cell>
          <cell r="AC96">
            <v>351</v>
          </cell>
          <cell r="AD96">
            <v>336</v>
          </cell>
          <cell r="AE96">
            <v>325</v>
          </cell>
          <cell r="AF96">
            <v>335</v>
          </cell>
          <cell r="AG96">
            <v>-16</v>
          </cell>
          <cell r="AH96">
            <v>-1</v>
          </cell>
          <cell r="AI96">
            <v>27</v>
          </cell>
          <cell r="AJ96">
            <v>31</v>
          </cell>
          <cell r="AK96">
            <v>30</v>
          </cell>
          <cell r="AL96">
            <v>29</v>
          </cell>
          <cell r="AM96">
            <v>29</v>
          </cell>
          <cell r="AN96">
            <v>29</v>
          </cell>
          <cell r="AO96">
            <v>175</v>
          </cell>
          <cell r="AP96">
            <v>32</v>
          </cell>
          <cell r="AQ96">
            <v>25</v>
          </cell>
          <cell r="AR96">
            <v>25</v>
          </cell>
          <cell r="AS96">
            <v>26</v>
          </cell>
          <cell r="AT96">
            <v>25</v>
          </cell>
          <cell r="AU96">
            <v>27</v>
          </cell>
          <cell r="AV96">
            <v>160</v>
          </cell>
          <cell r="AY96" t="str">
            <v>차량유지비</v>
          </cell>
          <cell r="AZ96">
            <v>355</v>
          </cell>
          <cell r="BA96">
            <v>606</v>
          </cell>
          <cell r="BB96">
            <v>516</v>
          </cell>
          <cell r="BC96">
            <v>486</v>
          </cell>
          <cell r="BD96">
            <v>455</v>
          </cell>
          <cell r="BE96">
            <v>-151</v>
          </cell>
          <cell r="BF96">
            <v>-61</v>
          </cell>
          <cell r="BG96">
            <v>24</v>
          </cell>
          <cell r="BH96">
            <v>33</v>
          </cell>
          <cell r="BI96">
            <v>33</v>
          </cell>
          <cell r="BJ96">
            <v>35</v>
          </cell>
          <cell r="BK96">
            <v>32</v>
          </cell>
          <cell r="BL96">
            <v>47</v>
          </cell>
          <cell r="BM96">
            <v>204</v>
          </cell>
          <cell r="BN96">
            <v>17</v>
          </cell>
          <cell r="BO96">
            <v>46</v>
          </cell>
          <cell r="BP96">
            <v>47</v>
          </cell>
          <cell r="BQ96">
            <v>46</v>
          </cell>
          <cell r="BR96">
            <v>47</v>
          </cell>
          <cell r="BS96">
            <v>48</v>
          </cell>
          <cell r="BT96">
            <v>251</v>
          </cell>
          <cell r="BY96" t="str">
            <v>차량유지비</v>
          </cell>
          <cell r="BZ96">
            <v>329</v>
          </cell>
          <cell r="CA96">
            <v>365</v>
          </cell>
          <cell r="CB96">
            <v>347</v>
          </cell>
          <cell r="CC96">
            <v>404</v>
          </cell>
          <cell r="CD96">
            <v>398</v>
          </cell>
          <cell r="CE96">
            <v>33</v>
          </cell>
          <cell r="CF96">
            <v>51</v>
          </cell>
          <cell r="CG96">
            <v>31</v>
          </cell>
          <cell r="CH96">
            <v>32</v>
          </cell>
          <cell r="CI96">
            <v>34</v>
          </cell>
          <cell r="CJ96">
            <v>32</v>
          </cell>
          <cell r="CK96">
            <v>33</v>
          </cell>
          <cell r="CL96">
            <v>33</v>
          </cell>
          <cell r="CM96">
            <v>195</v>
          </cell>
          <cell r="CN96">
            <v>30</v>
          </cell>
          <cell r="CO96">
            <v>34</v>
          </cell>
          <cell r="CP96">
            <v>36</v>
          </cell>
          <cell r="CQ96">
            <v>34</v>
          </cell>
          <cell r="CR96">
            <v>35</v>
          </cell>
          <cell r="CS96">
            <v>34</v>
          </cell>
          <cell r="CT96">
            <v>203</v>
          </cell>
        </row>
        <row r="97">
          <cell r="B97" t="str">
            <v>통  신  비</v>
          </cell>
          <cell r="C97">
            <v>1422</v>
          </cell>
          <cell r="D97">
            <v>1661</v>
          </cell>
          <cell r="E97">
            <v>1736.8</v>
          </cell>
          <cell r="F97">
            <v>2943</v>
          </cell>
          <cell r="G97">
            <v>2929</v>
          </cell>
          <cell r="H97">
            <v>1268</v>
          </cell>
          <cell r="I97">
            <v>1192.2</v>
          </cell>
          <cell r="J97">
            <v>273</v>
          </cell>
          <cell r="K97">
            <v>202</v>
          </cell>
          <cell r="L97">
            <v>190</v>
          </cell>
          <cell r="M97">
            <v>220</v>
          </cell>
          <cell r="N97">
            <v>329</v>
          </cell>
          <cell r="O97">
            <v>261</v>
          </cell>
          <cell r="P97">
            <v>1475</v>
          </cell>
          <cell r="Q97">
            <v>219</v>
          </cell>
          <cell r="R97">
            <v>247</v>
          </cell>
          <cell r="S97">
            <v>247</v>
          </cell>
          <cell r="T97">
            <v>247</v>
          </cell>
          <cell r="U97">
            <v>247</v>
          </cell>
          <cell r="V97">
            <v>247</v>
          </cell>
          <cell r="W97">
            <v>1454</v>
          </cell>
          <cell r="AA97" t="str">
            <v>통  신  비</v>
          </cell>
          <cell r="AB97">
            <v>308</v>
          </cell>
          <cell r="AC97">
            <v>430</v>
          </cell>
          <cell r="AD97">
            <v>409.6</v>
          </cell>
          <cell r="AE97">
            <v>392</v>
          </cell>
          <cell r="AF97">
            <v>397</v>
          </cell>
          <cell r="AG97">
            <v>-33</v>
          </cell>
          <cell r="AH97">
            <v>-12.6</v>
          </cell>
          <cell r="AI97">
            <v>30</v>
          </cell>
          <cell r="AJ97">
            <v>30</v>
          </cell>
          <cell r="AK97">
            <v>33</v>
          </cell>
          <cell r="AL97">
            <v>33</v>
          </cell>
          <cell r="AM97">
            <v>34</v>
          </cell>
          <cell r="AN97">
            <v>36</v>
          </cell>
          <cell r="AO97">
            <v>196</v>
          </cell>
          <cell r="AP97">
            <v>35</v>
          </cell>
          <cell r="AQ97">
            <v>33</v>
          </cell>
          <cell r="AR97">
            <v>33</v>
          </cell>
          <cell r="AS97">
            <v>34</v>
          </cell>
          <cell r="AT97">
            <v>33</v>
          </cell>
          <cell r="AU97">
            <v>33</v>
          </cell>
          <cell r="AV97">
            <v>201</v>
          </cell>
          <cell r="AY97" t="str">
            <v>통  신  비</v>
          </cell>
          <cell r="AZ97">
            <v>105</v>
          </cell>
          <cell r="BA97">
            <v>58</v>
          </cell>
          <cell r="BB97">
            <v>69</v>
          </cell>
          <cell r="BC97">
            <v>267</v>
          </cell>
          <cell r="BD97">
            <v>340</v>
          </cell>
          <cell r="BE97">
            <v>282</v>
          </cell>
          <cell r="BF97">
            <v>271</v>
          </cell>
          <cell r="BG97">
            <v>8</v>
          </cell>
          <cell r="BH97">
            <v>11</v>
          </cell>
          <cell r="BI97">
            <v>13</v>
          </cell>
          <cell r="BJ97">
            <v>57</v>
          </cell>
          <cell r="BK97">
            <v>51</v>
          </cell>
          <cell r="BL97">
            <v>54</v>
          </cell>
          <cell r="BM97">
            <v>194</v>
          </cell>
          <cell r="BN97">
            <v>51</v>
          </cell>
          <cell r="BO97">
            <v>19</v>
          </cell>
          <cell r="BP97">
            <v>19</v>
          </cell>
          <cell r="BQ97">
            <v>19</v>
          </cell>
          <cell r="BR97">
            <v>19</v>
          </cell>
          <cell r="BS97">
            <v>19</v>
          </cell>
          <cell r="BT97">
            <v>146</v>
          </cell>
          <cell r="BY97" t="str">
            <v>통  신  비</v>
          </cell>
          <cell r="BZ97">
            <v>341</v>
          </cell>
          <cell r="CA97">
            <v>394</v>
          </cell>
          <cell r="CB97">
            <v>394</v>
          </cell>
          <cell r="CC97">
            <v>451</v>
          </cell>
          <cell r="CD97">
            <v>468</v>
          </cell>
          <cell r="CE97">
            <v>74</v>
          </cell>
          <cell r="CF97">
            <v>74</v>
          </cell>
          <cell r="CG97">
            <v>34</v>
          </cell>
          <cell r="CH97">
            <v>39</v>
          </cell>
          <cell r="CI97">
            <v>18</v>
          </cell>
          <cell r="CJ97">
            <v>56</v>
          </cell>
          <cell r="CK97">
            <v>37</v>
          </cell>
          <cell r="CL97">
            <v>37</v>
          </cell>
          <cell r="CM97">
            <v>221</v>
          </cell>
          <cell r="CN97">
            <v>36</v>
          </cell>
          <cell r="CO97">
            <v>38</v>
          </cell>
          <cell r="CP97">
            <v>38</v>
          </cell>
          <cell r="CQ97">
            <v>54</v>
          </cell>
          <cell r="CR97">
            <v>39</v>
          </cell>
          <cell r="CS97">
            <v>42</v>
          </cell>
          <cell r="CT97">
            <v>247</v>
          </cell>
        </row>
        <row r="98">
          <cell r="B98" t="str">
            <v>세금과공과</v>
          </cell>
          <cell r="C98">
            <v>3630</v>
          </cell>
          <cell r="D98">
            <v>5033</v>
          </cell>
          <cell r="E98">
            <v>5127</v>
          </cell>
          <cell r="F98">
            <v>4100</v>
          </cell>
          <cell r="G98">
            <v>4704</v>
          </cell>
          <cell r="H98">
            <v>-329</v>
          </cell>
          <cell r="I98">
            <v>-423</v>
          </cell>
          <cell r="J98">
            <v>501</v>
          </cell>
          <cell r="K98">
            <v>278</v>
          </cell>
          <cell r="L98">
            <v>279</v>
          </cell>
          <cell r="M98">
            <v>474</v>
          </cell>
          <cell r="N98">
            <v>321</v>
          </cell>
          <cell r="O98">
            <v>352</v>
          </cell>
          <cell r="P98">
            <v>2205</v>
          </cell>
          <cell r="Q98">
            <v>894</v>
          </cell>
          <cell r="R98">
            <v>321</v>
          </cell>
          <cell r="S98">
            <v>321</v>
          </cell>
          <cell r="T98">
            <v>321</v>
          </cell>
          <cell r="U98">
            <v>321</v>
          </cell>
          <cell r="V98">
            <v>321</v>
          </cell>
          <cell r="W98">
            <v>2499</v>
          </cell>
          <cell r="AA98" t="str">
            <v>세금과공과</v>
          </cell>
          <cell r="AB98">
            <v>1635</v>
          </cell>
          <cell r="AC98">
            <v>2039</v>
          </cell>
          <cell r="AD98">
            <v>2104</v>
          </cell>
          <cell r="AE98">
            <v>2130</v>
          </cell>
          <cell r="AF98">
            <v>2304</v>
          </cell>
          <cell r="AG98">
            <v>265</v>
          </cell>
          <cell r="AH98">
            <v>200</v>
          </cell>
          <cell r="AI98">
            <v>201</v>
          </cell>
          <cell r="AJ98">
            <v>130</v>
          </cell>
          <cell r="AK98">
            <v>175</v>
          </cell>
          <cell r="AL98">
            <v>176</v>
          </cell>
          <cell r="AM98">
            <v>156</v>
          </cell>
          <cell r="AN98">
            <v>162</v>
          </cell>
          <cell r="AO98">
            <v>1000</v>
          </cell>
          <cell r="AP98">
            <v>435</v>
          </cell>
          <cell r="AQ98">
            <v>127</v>
          </cell>
          <cell r="AR98">
            <v>129</v>
          </cell>
          <cell r="AS98">
            <v>357</v>
          </cell>
          <cell r="AT98">
            <v>127</v>
          </cell>
          <cell r="AU98">
            <v>129</v>
          </cell>
          <cell r="AV98">
            <v>1304</v>
          </cell>
          <cell r="AY98" t="str">
            <v>세금과공과</v>
          </cell>
          <cell r="AZ98">
            <v>174</v>
          </cell>
          <cell r="BA98">
            <v>555</v>
          </cell>
          <cell r="BB98">
            <v>509</v>
          </cell>
          <cell r="BC98">
            <v>270</v>
          </cell>
          <cell r="BD98">
            <v>253</v>
          </cell>
          <cell r="BE98">
            <v>-302</v>
          </cell>
          <cell r="BF98">
            <v>-256</v>
          </cell>
          <cell r="BG98">
            <v>25</v>
          </cell>
          <cell r="BH98">
            <v>11</v>
          </cell>
          <cell r="BI98">
            <v>11</v>
          </cell>
          <cell r="BJ98">
            <v>15</v>
          </cell>
          <cell r="BK98">
            <v>13</v>
          </cell>
          <cell r="BL98">
            <v>17</v>
          </cell>
          <cell r="BM98">
            <v>92</v>
          </cell>
          <cell r="BN98">
            <v>23</v>
          </cell>
          <cell r="BO98">
            <v>26</v>
          </cell>
          <cell r="BP98">
            <v>31</v>
          </cell>
          <cell r="BQ98">
            <v>25</v>
          </cell>
          <cell r="BR98">
            <v>25</v>
          </cell>
          <cell r="BS98">
            <v>31</v>
          </cell>
          <cell r="BT98">
            <v>161</v>
          </cell>
          <cell r="BY98" t="str">
            <v>세금과공과</v>
          </cell>
          <cell r="BZ98">
            <v>1315</v>
          </cell>
          <cell r="CA98">
            <v>1484</v>
          </cell>
          <cell r="CB98">
            <v>1448</v>
          </cell>
          <cell r="CC98">
            <v>1244</v>
          </cell>
          <cell r="CD98">
            <v>1322</v>
          </cell>
          <cell r="CE98">
            <v>-162</v>
          </cell>
          <cell r="CF98">
            <v>-126</v>
          </cell>
          <cell r="CG98">
            <v>67</v>
          </cell>
          <cell r="CH98">
            <v>71</v>
          </cell>
          <cell r="CI98">
            <v>93</v>
          </cell>
          <cell r="CJ98">
            <v>123</v>
          </cell>
          <cell r="CK98">
            <v>92</v>
          </cell>
          <cell r="CL98">
            <v>191</v>
          </cell>
          <cell r="CM98">
            <v>637</v>
          </cell>
          <cell r="CN98">
            <v>117</v>
          </cell>
          <cell r="CO98">
            <v>113</v>
          </cell>
          <cell r="CP98">
            <v>113</v>
          </cell>
          <cell r="CQ98">
            <v>121</v>
          </cell>
          <cell r="CR98">
            <v>91</v>
          </cell>
          <cell r="CS98">
            <v>130</v>
          </cell>
          <cell r="CT98">
            <v>685</v>
          </cell>
        </row>
        <row r="99">
          <cell r="B99" t="str">
            <v>보  험  료</v>
          </cell>
          <cell r="C99">
            <v>13026</v>
          </cell>
          <cell r="D99">
            <v>15718</v>
          </cell>
          <cell r="E99">
            <v>15333</v>
          </cell>
          <cell r="F99">
            <v>15066</v>
          </cell>
          <cell r="G99">
            <v>15861</v>
          </cell>
          <cell r="H99">
            <v>143</v>
          </cell>
          <cell r="I99">
            <v>528</v>
          </cell>
          <cell r="J99">
            <v>1370</v>
          </cell>
          <cell r="K99">
            <v>1216</v>
          </cell>
          <cell r="L99">
            <v>1681</v>
          </cell>
          <cell r="M99">
            <v>1602</v>
          </cell>
          <cell r="N99">
            <v>848</v>
          </cell>
          <cell r="O99">
            <v>1512</v>
          </cell>
          <cell r="P99">
            <v>8229</v>
          </cell>
          <cell r="Q99">
            <v>1355</v>
          </cell>
          <cell r="R99">
            <v>1129</v>
          </cell>
          <cell r="S99">
            <v>1356</v>
          </cell>
          <cell r="T99">
            <v>1329</v>
          </cell>
          <cell r="U99">
            <v>1321</v>
          </cell>
          <cell r="V99">
            <v>1142</v>
          </cell>
          <cell r="W99">
            <v>7632</v>
          </cell>
          <cell r="AA99" t="str">
            <v>보  험  료</v>
          </cell>
          <cell r="AB99">
            <v>2474</v>
          </cell>
          <cell r="AC99">
            <v>3749</v>
          </cell>
          <cell r="AD99">
            <v>3673</v>
          </cell>
          <cell r="AE99">
            <v>3549</v>
          </cell>
          <cell r="AF99">
            <v>3358</v>
          </cell>
          <cell r="AG99">
            <v>-391</v>
          </cell>
          <cell r="AH99">
            <v>-315</v>
          </cell>
          <cell r="AI99">
            <v>266</v>
          </cell>
          <cell r="AJ99">
            <v>228</v>
          </cell>
          <cell r="AK99">
            <v>270</v>
          </cell>
          <cell r="AL99">
            <v>243</v>
          </cell>
          <cell r="AM99">
            <v>260</v>
          </cell>
          <cell r="AN99">
            <v>209</v>
          </cell>
          <cell r="AO99">
            <v>1476</v>
          </cell>
          <cell r="AP99">
            <v>249</v>
          </cell>
          <cell r="AQ99">
            <v>326</v>
          </cell>
          <cell r="AR99">
            <v>326</v>
          </cell>
          <cell r="AS99">
            <v>327</v>
          </cell>
          <cell r="AT99">
            <v>327</v>
          </cell>
          <cell r="AU99">
            <v>327</v>
          </cell>
          <cell r="AV99">
            <v>1882</v>
          </cell>
          <cell r="AY99" t="str">
            <v>보  험  료</v>
          </cell>
          <cell r="AZ99">
            <v>136</v>
          </cell>
          <cell r="BA99">
            <v>49</v>
          </cell>
          <cell r="BB99">
            <v>64.95</v>
          </cell>
          <cell r="BC99">
            <v>144</v>
          </cell>
          <cell r="BD99">
            <v>141</v>
          </cell>
          <cell r="BE99">
            <v>92</v>
          </cell>
          <cell r="BF99">
            <v>76.05</v>
          </cell>
          <cell r="BG99">
            <v>14</v>
          </cell>
          <cell r="BH99">
            <v>11</v>
          </cell>
          <cell r="BI99">
            <v>13</v>
          </cell>
          <cell r="BJ99">
            <v>10</v>
          </cell>
          <cell r="BK99">
            <v>12</v>
          </cell>
          <cell r="BL99">
            <v>10</v>
          </cell>
          <cell r="BM99">
            <v>70</v>
          </cell>
          <cell r="BN99">
            <v>11</v>
          </cell>
          <cell r="BO99">
            <v>12</v>
          </cell>
          <cell r="BP99">
            <v>12</v>
          </cell>
          <cell r="BQ99">
            <v>12</v>
          </cell>
          <cell r="BR99">
            <v>12</v>
          </cell>
          <cell r="BS99">
            <v>12</v>
          </cell>
          <cell r="BT99">
            <v>71</v>
          </cell>
          <cell r="BY99" t="str">
            <v>보  험  료</v>
          </cell>
          <cell r="BZ99">
            <v>1658</v>
          </cell>
          <cell r="CA99">
            <v>1586</v>
          </cell>
          <cell r="CB99">
            <v>1599</v>
          </cell>
          <cell r="CC99">
            <v>1897</v>
          </cell>
          <cell r="CD99">
            <v>1882</v>
          </cell>
          <cell r="CE99">
            <v>296</v>
          </cell>
          <cell r="CF99">
            <v>283</v>
          </cell>
          <cell r="CG99">
            <v>165</v>
          </cell>
          <cell r="CH99">
            <v>140</v>
          </cell>
          <cell r="CI99">
            <v>157</v>
          </cell>
          <cell r="CJ99">
            <v>89</v>
          </cell>
          <cell r="CK99">
            <v>64</v>
          </cell>
          <cell r="CL99">
            <v>35</v>
          </cell>
          <cell r="CM99">
            <v>650</v>
          </cell>
          <cell r="CN99">
            <v>53</v>
          </cell>
          <cell r="CO99">
            <v>1080</v>
          </cell>
          <cell r="CP99">
            <v>23</v>
          </cell>
          <cell r="CQ99">
            <v>27</v>
          </cell>
          <cell r="CR99">
            <v>28</v>
          </cell>
          <cell r="CS99">
            <v>21</v>
          </cell>
          <cell r="CT99">
            <v>1232</v>
          </cell>
        </row>
        <row r="100">
          <cell r="B100" t="str">
            <v>지급수수료</v>
          </cell>
          <cell r="C100">
            <v>35036</v>
          </cell>
          <cell r="D100">
            <v>39144</v>
          </cell>
          <cell r="E100">
            <v>36062.6</v>
          </cell>
          <cell r="F100">
            <v>35426</v>
          </cell>
          <cell r="G100">
            <v>37766</v>
          </cell>
          <cell r="H100">
            <v>-1378</v>
          </cell>
          <cell r="I100">
            <v>1703.4</v>
          </cell>
          <cell r="J100">
            <v>2476</v>
          </cell>
          <cell r="K100">
            <v>3379</v>
          </cell>
          <cell r="L100">
            <v>3429</v>
          </cell>
          <cell r="M100">
            <v>2960</v>
          </cell>
          <cell r="N100">
            <v>5066</v>
          </cell>
          <cell r="O100">
            <v>4004</v>
          </cell>
          <cell r="P100">
            <v>21314</v>
          </cell>
          <cell r="Q100">
            <v>4007</v>
          </cell>
          <cell r="R100">
            <v>2640</v>
          </cell>
          <cell r="S100">
            <v>2472</v>
          </cell>
          <cell r="T100">
            <v>2341</v>
          </cell>
          <cell r="U100">
            <v>2540</v>
          </cell>
          <cell r="V100">
            <v>2452</v>
          </cell>
          <cell r="W100">
            <v>16452</v>
          </cell>
          <cell r="AA100" t="str">
            <v>지급수수료</v>
          </cell>
          <cell r="AB100">
            <v>6297</v>
          </cell>
          <cell r="AC100">
            <v>7130</v>
          </cell>
          <cell r="AD100">
            <v>6955</v>
          </cell>
          <cell r="AE100">
            <v>6679</v>
          </cell>
          <cell r="AF100">
            <v>7303</v>
          </cell>
          <cell r="AG100">
            <v>173</v>
          </cell>
          <cell r="AH100">
            <v>348</v>
          </cell>
          <cell r="AI100">
            <v>605</v>
          </cell>
          <cell r="AJ100">
            <v>578</v>
          </cell>
          <cell r="AK100">
            <v>612</v>
          </cell>
          <cell r="AL100">
            <v>704</v>
          </cell>
          <cell r="AM100">
            <v>739</v>
          </cell>
          <cell r="AN100">
            <v>735</v>
          </cell>
          <cell r="AO100">
            <v>3973</v>
          </cell>
          <cell r="AP100">
            <v>839</v>
          </cell>
          <cell r="AQ100">
            <v>518</v>
          </cell>
          <cell r="AR100">
            <v>483</v>
          </cell>
          <cell r="AS100">
            <v>487</v>
          </cell>
          <cell r="AT100">
            <v>517</v>
          </cell>
          <cell r="AU100">
            <v>486</v>
          </cell>
          <cell r="AV100">
            <v>3330</v>
          </cell>
          <cell r="AY100" t="str">
            <v>지급수수료</v>
          </cell>
          <cell r="AZ100">
            <v>4067</v>
          </cell>
          <cell r="BA100">
            <v>1916</v>
          </cell>
          <cell r="BB100">
            <v>2249.36</v>
          </cell>
          <cell r="BC100">
            <v>3769</v>
          </cell>
          <cell r="BD100">
            <v>3696</v>
          </cell>
          <cell r="BE100">
            <v>1780</v>
          </cell>
          <cell r="BF100">
            <v>1446.64</v>
          </cell>
          <cell r="BG100">
            <v>378</v>
          </cell>
          <cell r="BH100">
            <v>335</v>
          </cell>
          <cell r="BI100">
            <v>252</v>
          </cell>
          <cell r="BJ100">
            <v>247</v>
          </cell>
          <cell r="BK100">
            <v>292</v>
          </cell>
          <cell r="BL100">
            <v>273</v>
          </cell>
          <cell r="BM100">
            <v>1777</v>
          </cell>
          <cell r="BN100">
            <v>286</v>
          </cell>
          <cell r="BO100">
            <v>322</v>
          </cell>
          <cell r="BP100">
            <v>342</v>
          </cell>
          <cell r="BQ100">
            <v>316</v>
          </cell>
          <cell r="BR100">
            <v>324</v>
          </cell>
          <cell r="BS100">
            <v>329</v>
          </cell>
          <cell r="BT100">
            <v>1919</v>
          </cell>
          <cell r="BY100" t="str">
            <v>지급수수료</v>
          </cell>
          <cell r="BZ100">
            <v>5119</v>
          </cell>
          <cell r="CA100">
            <v>5255</v>
          </cell>
          <cell r="CB100">
            <v>5215</v>
          </cell>
          <cell r="CC100">
            <v>7360</v>
          </cell>
          <cell r="CD100">
            <v>7257</v>
          </cell>
          <cell r="CE100">
            <v>2002</v>
          </cell>
          <cell r="CF100">
            <v>2042</v>
          </cell>
          <cell r="CG100">
            <v>413</v>
          </cell>
          <cell r="CH100">
            <v>490</v>
          </cell>
          <cell r="CI100">
            <v>533</v>
          </cell>
          <cell r="CJ100">
            <v>523</v>
          </cell>
          <cell r="CK100">
            <v>670</v>
          </cell>
          <cell r="CL100">
            <v>639</v>
          </cell>
          <cell r="CM100">
            <v>3268</v>
          </cell>
          <cell r="CN100">
            <v>613</v>
          </cell>
          <cell r="CO100">
            <v>680</v>
          </cell>
          <cell r="CP100">
            <v>674</v>
          </cell>
          <cell r="CQ100">
            <v>671</v>
          </cell>
          <cell r="CR100">
            <v>677</v>
          </cell>
          <cell r="CS100">
            <v>674</v>
          </cell>
          <cell r="CT100">
            <v>3989</v>
          </cell>
        </row>
        <row r="101">
          <cell r="B101" t="str">
            <v>임  차  료</v>
          </cell>
          <cell r="C101">
            <v>2470</v>
          </cell>
          <cell r="D101">
            <v>1577</v>
          </cell>
          <cell r="E101">
            <v>2530</v>
          </cell>
          <cell r="F101">
            <v>2622</v>
          </cell>
          <cell r="G101">
            <v>2471</v>
          </cell>
          <cell r="H101">
            <v>894</v>
          </cell>
          <cell r="I101">
            <v>-59</v>
          </cell>
          <cell r="J101">
            <v>1189</v>
          </cell>
          <cell r="K101">
            <v>26</v>
          </cell>
          <cell r="L101">
            <v>14</v>
          </cell>
          <cell r="M101">
            <v>289</v>
          </cell>
          <cell r="N101">
            <v>191</v>
          </cell>
          <cell r="O101">
            <v>95</v>
          </cell>
          <cell r="P101">
            <v>1804</v>
          </cell>
          <cell r="Q101">
            <v>16</v>
          </cell>
          <cell r="R101">
            <v>131</v>
          </cell>
          <cell r="S101">
            <v>130</v>
          </cell>
          <cell r="T101">
            <v>130</v>
          </cell>
          <cell r="U101">
            <v>130</v>
          </cell>
          <cell r="V101">
            <v>130</v>
          </cell>
          <cell r="W101">
            <v>667</v>
          </cell>
          <cell r="AA101" t="str">
            <v>임  차  료</v>
          </cell>
          <cell r="AB101">
            <v>527</v>
          </cell>
          <cell r="AC101">
            <v>276</v>
          </cell>
          <cell r="AD101">
            <v>287</v>
          </cell>
          <cell r="AE101">
            <v>265</v>
          </cell>
          <cell r="AF101">
            <v>236</v>
          </cell>
          <cell r="AG101">
            <v>-40</v>
          </cell>
          <cell r="AH101">
            <v>-51</v>
          </cell>
          <cell r="AI101">
            <v>29</v>
          </cell>
          <cell r="AJ101">
            <v>45</v>
          </cell>
          <cell r="AK101">
            <v>22</v>
          </cell>
          <cell r="AL101">
            <v>19</v>
          </cell>
          <cell r="AM101">
            <v>43</v>
          </cell>
          <cell r="AN101">
            <v>9</v>
          </cell>
          <cell r="AO101">
            <v>167</v>
          </cell>
          <cell r="AP101">
            <v>8</v>
          </cell>
          <cell r="AQ101">
            <v>7</v>
          </cell>
          <cell r="AR101">
            <v>6</v>
          </cell>
          <cell r="AS101">
            <v>34</v>
          </cell>
          <cell r="AT101">
            <v>7</v>
          </cell>
          <cell r="AU101">
            <v>7</v>
          </cell>
          <cell r="AV101">
            <v>69</v>
          </cell>
          <cell r="AY101" t="str">
            <v>임  차  료</v>
          </cell>
          <cell r="AZ101">
            <v>56</v>
          </cell>
          <cell r="BA101">
            <v>1964</v>
          </cell>
          <cell r="BB101">
            <v>1645</v>
          </cell>
          <cell r="BC101">
            <v>46</v>
          </cell>
          <cell r="BD101">
            <v>48</v>
          </cell>
          <cell r="BE101">
            <v>-1916</v>
          </cell>
          <cell r="BF101">
            <v>-1597</v>
          </cell>
          <cell r="BG101">
            <v>3</v>
          </cell>
          <cell r="BH101">
            <v>5</v>
          </cell>
          <cell r="BI101">
            <v>3</v>
          </cell>
          <cell r="BJ101">
            <v>3</v>
          </cell>
          <cell r="BK101">
            <v>4</v>
          </cell>
          <cell r="BL101">
            <v>5</v>
          </cell>
          <cell r="BM101">
            <v>23</v>
          </cell>
          <cell r="BN101">
            <v>5</v>
          </cell>
          <cell r="BO101">
            <v>4</v>
          </cell>
          <cell r="BP101">
            <v>4</v>
          </cell>
          <cell r="BQ101">
            <v>4</v>
          </cell>
          <cell r="BR101">
            <v>4</v>
          </cell>
          <cell r="BS101">
            <v>4</v>
          </cell>
          <cell r="BT101">
            <v>25</v>
          </cell>
          <cell r="BY101" t="str">
            <v>임  차  료</v>
          </cell>
          <cell r="BZ101">
            <v>836</v>
          </cell>
          <cell r="CA101">
            <v>823</v>
          </cell>
          <cell r="CB101">
            <v>851</v>
          </cell>
          <cell r="CC101">
            <v>621</v>
          </cell>
          <cell r="CD101">
            <v>667</v>
          </cell>
          <cell r="CE101">
            <v>-156</v>
          </cell>
          <cell r="CF101">
            <v>-184</v>
          </cell>
          <cell r="CG101">
            <v>55</v>
          </cell>
          <cell r="CH101">
            <v>84</v>
          </cell>
          <cell r="CI101">
            <v>47</v>
          </cell>
          <cell r="CJ101">
            <v>97</v>
          </cell>
          <cell r="CK101">
            <v>42</v>
          </cell>
          <cell r="CL101">
            <v>91</v>
          </cell>
          <cell r="CM101">
            <v>416</v>
          </cell>
          <cell r="CN101">
            <v>21</v>
          </cell>
          <cell r="CO101">
            <v>70</v>
          </cell>
          <cell r="CP101">
            <v>67</v>
          </cell>
          <cell r="CQ101">
            <v>31</v>
          </cell>
          <cell r="CR101">
            <v>31</v>
          </cell>
          <cell r="CS101">
            <v>31</v>
          </cell>
          <cell r="CT101">
            <v>251</v>
          </cell>
        </row>
        <row r="102">
          <cell r="B102" t="str">
            <v>조사연구비</v>
          </cell>
          <cell r="C102">
            <v>13653</v>
          </cell>
          <cell r="D102">
            <v>10404</v>
          </cell>
          <cell r="E102">
            <v>9702.7000000000007</v>
          </cell>
          <cell r="F102">
            <v>21514.9</v>
          </cell>
          <cell r="G102">
            <v>21320.3</v>
          </cell>
          <cell r="H102">
            <v>10916.3</v>
          </cell>
          <cell r="I102">
            <v>11617.6</v>
          </cell>
          <cell r="J102">
            <v>832</v>
          </cell>
          <cell r="K102">
            <v>1092</v>
          </cell>
          <cell r="L102">
            <v>638</v>
          </cell>
          <cell r="M102">
            <v>972</v>
          </cell>
          <cell r="N102">
            <v>11629</v>
          </cell>
          <cell r="O102">
            <v>915</v>
          </cell>
          <cell r="P102">
            <v>16078</v>
          </cell>
          <cell r="Q102">
            <v>748</v>
          </cell>
          <cell r="R102">
            <v>974</v>
          </cell>
          <cell r="S102">
            <v>839</v>
          </cell>
          <cell r="T102">
            <v>931</v>
          </cell>
          <cell r="U102">
            <v>952</v>
          </cell>
          <cell r="V102">
            <v>798.3</v>
          </cell>
          <cell r="W102">
            <v>5242.3</v>
          </cell>
          <cell r="AA102" t="str">
            <v>조사연구비</v>
          </cell>
          <cell r="AB102">
            <v>11320</v>
          </cell>
          <cell r="AC102">
            <v>6381</v>
          </cell>
          <cell r="AD102">
            <v>6359</v>
          </cell>
          <cell r="AE102">
            <v>6884</v>
          </cell>
          <cell r="AF102">
            <v>8254</v>
          </cell>
          <cell r="AG102">
            <v>1873</v>
          </cell>
          <cell r="AH102">
            <v>1895</v>
          </cell>
          <cell r="AI102">
            <v>174</v>
          </cell>
          <cell r="AJ102">
            <v>397</v>
          </cell>
          <cell r="AK102">
            <v>558</v>
          </cell>
          <cell r="AL102">
            <v>615</v>
          </cell>
          <cell r="AM102">
            <v>852</v>
          </cell>
          <cell r="AN102">
            <v>683</v>
          </cell>
          <cell r="AO102">
            <v>3279</v>
          </cell>
          <cell r="AP102">
            <v>1623</v>
          </cell>
          <cell r="AQ102">
            <v>1097</v>
          </cell>
          <cell r="AR102">
            <v>393</v>
          </cell>
          <cell r="AS102">
            <v>1109</v>
          </cell>
          <cell r="AT102">
            <v>382</v>
          </cell>
          <cell r="AU102">
            <v>371</v>
          </cell>
          <cell r="AV102">
            <v>4975</v>
          </cell>
          <cell r="AY102" t="str">
            <v>조사연구비</v>
          </cell>
          <cell r="AZ102">
            <v>133</v>
          </cell>
          <cell r="BA102">
            <v>60</v>
          </cell>
          <cell r="BB102">
            <v>54</v>
          </cell>
          <cell r="BC102">
            <v>15</v>
          </cell>
          <cell r="BD102">
            <v>15</v>
          </cell>
          <cell r="BE102">
            <v>-45</v>
          </cell>
          <cell r="BF102">
            <v>-39</v>
          </cell>
          <cell r="BG102">
            <v>2</v>
          </cell>
          <cell r="BH102">
            <v>2</v>
          </cell>
          <cell r="BI102">
            <v>1</v>
          </cell>
          <cell r="BK102">
            <v>10</v>
          </cell>
          <cell r="BM102">
            <v>15</v>
          </cell>
          <cell r="BT102">
            <v>0</v>
          </cell>
          <cell r="BY102" t="str">
            <v>조사연구비</v>
          </cell>
          <cell r="BZ102">
            <v>5550</v>
          </cell>
          <cell r="CA102">
            <v>4830</v>
          </cell>
          <cell r="CB102">
            <v>2748</v>
          </cell>
          <cell r="CC102">
            <v>5400</v>
          </cell>
          <cell r="CD102">
            <v>6026</v>
          </cell>
          <cell r="CE102">
            <v>1196</v>
          </cell>
          <cell r="CF102">
            <v>3278</v>
          </cell>
          <cell r="CG102">
            <v>374</v>
          </cell>
          <cell r="CH102">
            <v>676</v>
          </cell>
          <cell r="CI102">
            <v>757</v>
          </cell>
          <cell r="CJ102">
            <v>495</v>
          </cell>
          <cell r="CK102">
            <v>412</v>
          </cell>
          <cell r="CL102">
            <v>760</v>
          </cell>
          <cell r="CM102">
            <v>3474</v>
          </cell>
          <cell r="CN102">
            <v>635</v>
          </cell>
          <cell r="CO102">
            <v>352</v>
          </cell>
          <cell r="CP102">
            <v>473</v>
          </cell>
          <cell r="CQ102">
            <v>342</v>
          </cell>
          <cell r="CR102">
            <v>381</v>
          </cell>
          <cell r="CS102">
            <v>369</v>
          </cell>
          <cell r="CT102">
            <v>2552</v>
          </cell>
        </row>
        <row r="103">
          <cell r="B103" t="str">
            <v>QC  활동비</v>
          </cell>
          <cell r="C103">
            <v>3773</v>
          </cell>
          <cell r="D103">
            <v>4852</v>
          </cell>
          <cell r="E103">
            <v>4627.3</v>
          </cell>
          <cell r="F103">
            <v>4915.1000000000004</v>
          </cell>
          <cell r="G103">
            <v>5011.7</v>
          </cell>
          <cell r="H103">
            <v>159.69999999999999</v>
          </cell>
          <cell r="I103">
            <v>384.4</v>
          </cell>
          <cell r="J103">
            <v>507</v>
          </cell>
          <cell r="K103">
            <v>388</v>
          </cell>
          <cell r="L103">
            <v>408</v>
          </cell>
          <cell r="M103">
            <v>454</v>
          </cell>
          <cell r="N103">
            <v>522</v>
          </cell>
          <cell r="O103">
            <v>413</v>
          </cell>
          <cell r="P103">
            <v>2692</v>
          </cell>
          <cell r="Q103">
            <v>355</v>
          </cell>
          <cell r="R103">
            <v>452.7</v>
          </cell>
          <cell r="S103">
            <v>339.3</v>
          </cell>
          <cell r="T103">
            <v>333</v>
          </cell>
          <cell r="U103">
            <v>368.1</v>
          </cell>
          <cell r="V103">
            <v>471.6</v>
          </cell>
          <cell r="W103">
            <v>2319.6999999999998</v>
          </cell>
          <cell r="AA103" t="str">
            <v>QC  활동비</v>
          </cell>
          <cell r="AB103">
            <v>2465</v>
          </cell>
          <cell r="AC103">
            <v>3813</v>
          </cell>
          <cell r="AD103">
            <v>3660</v>
          </cell>
          <cell r="AE103">
            <v>3535</v>
          </cell>
          <cell r="AF103">
            <v>3404</v>
          </cell>
          <cell r="AG103">
            <v>-409</v>
          </cell>
          <cell r="AH103">
            <v>-256</v>
          </cell>
          <cell r="AI103">
            <v>293</v>
          </cell>
          <cell r="AJ103">
            <v>310</v>
          </cell>
          <cell r="AK103">
            <v>310</v>
          </cell>
          <cell r="AL103">
            <v>339</v>
          </cell>
          <cell r="AM103">
            <v>259</v>
          </cell>
          <cell r="AN103">
            <v>220</v>
          </cell>
          <cell r="AO103">
            <v>1731</v>
          </cell>
          <cell r="AP103">
            <v>186</v>
          </cell>
          <cell r="AQ103">
            <v>282</v>
          </cell>
          <cell r="AR103">
            <v>338</v>
          </cell>
          <cell r="AS103">
            <v>281</v>
          </cell>
          <cell r="AT103">
            <v>283</v>
          </cell>
          <cell r="AU103">
            <v>303</v>
          </cell>
          <cell r="AV103">
            <v>1673</v>
          </cell>
          <cell r="AY103" t="str">
            <v>QC  활동비</v>
          </cell>
          <cell r="AZ103">
            <v>4</v>
          </cell>
          <cell r="BA103">
            <v>12</v>
          </cell>
          <cell r="BB103">
            <v>11</v>
          </cell>
          <cell r="BC103">
            <v>11</v>
          </cell>
          <cell r="BD103">
            <v>11</v>
          </cell>
          <cell r="BE103">
            <v>-1</v>
          </cell>
          <cell r="BF103">
            <v>0</v>
          </cell>
          <cell r="BG103">
            <v>1</v>
          </cell>
          <cell r="BH103">
            <v>0</v>
          </cell>
          <cell r="BI103">
            <v>1</v>
          </cell>
          <cell r="BJ103">
            <v>1</v>
          </cell>
          <cell r="BK103">
            <v>1</v>
          </cell>
          <cell r="BM103">
            <v>4</v>
          </cell>
          <cell r="BN103">
            <v>2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7</v>
          </cell>
          <cell r="BY103" t="str">
            <v>QC  활동비</v>
          </cell>
          <cell r="BZ103">
            <v>1624</v>
          </cell>
          <cell r="CA103">
            <v>2147</v>
          </cell>
          <cell r="CB103">
            <v>1681</v>
          </cell>
          <cell r="CC103">
            <v>2042</v>
          </cell>
          <cell r="CD103">
            <v>2111</v>
          </cell>
          <cell r="CE103">
            <v>-36</v>
          </cell>
          <cell r="CF103">
            <v>430</v>
          </cell>
          <cell r="CG103">
            <v>143</v>
          </cell>
          <cell r="CH103">
            <v>131</v>
          </cell>
          <cell r="CI103">
            <v>155</v>
          </cell>
          <cell r="CJ103">
            <v>211</v>
          </cell>
          <cell r="CK103">
            <v>221</v>
          </cell>
          <cell r="CL103">
            <v>210</v>
          </cell>
          <cell r="CM103">
            <v>1071</v>
          </cell>
          <cell r="CN103">
            <v>215</v>
          </cell>
          <cell r="CO103">
            <v>156</v>
          </cell>
          <cell r="CP103">
            <v>156</v>
          </cell>
          <cell r="CQ103">
            <v>201</v>
          </cell>
          <cell r="CR103">
            <v>156</v>
          </cell>
          <cell r="CS103">
            <v>156</v>
          </cell>
          <cell r="CT103">
            <v>1040</v>
          </cell>
        </row>
        <row r="104">
          <cell r="B104" t="str">
            <v>도서인쇄비</v>
          </cell>
          <cell r="C104">
            <v>453</v>
          </cell>
          <cell r="D104">
            <v>555</v>
          </cell>
          <cell r="E104">
            <v>489.1</v>
          </cell>
          <cell r="F104">
            <v>517.29999999999995</v>
          </cell>
          <cell r="G104">
            <v>533</v>
          </cell>
          <cell r="H104">
            <v>-22</v>
          </cell>
          <cell r="I104">
            <v>43.9</v>
          </cell>
          <cell r="J104">
            <v>55</v>
          </cell>
          <cell r="K104">
            <v>39</v>
          </cell>
          <cell r="L104">
            <v>79</v>
          </cell>
          <cell r="M104">
            <v>44</v>
          </cell>
          <cell r="N104">
            <v>60</v>
          </cell>
          <cell r="O104">
            <v>75</v>
          </cell>
          <cell r="P104">
            <v>352</v>
          </cell>
          <cell r="Q104">
            <v>28</v>
          </cell>
          <cell r="R104">
            <v>20.7</v>
          </cell>
          <cell r="S104">
            <v>27.9</v>
          </cell>
          <cell r="T104">
            <v>62.1</v>
          </cell>
          <cell r="U104">
            <v>20.7</v>
          </cell>
          <cell r="V104">
            <v>21.6</v>
          </cell>
          <cell r="W104">
            <v>181</v>
          </cell>
          <cell r="AA104" t="str">
            <v>도서인쇄비</v>
          </cell>
          <cell r="AB104">
            <v>407</v>
          </cell>
          <cell r="AC104">
            <v>527</v>
          </cell>
          <cell r="AD104">
            <v>522</v>
          </cell>
          <cell r="AE104">
            <v>489</v>
          </cell>
          <cell r="AF104">
            <v>486</v>
          </cell>
          <cell r="AG104">
            <v>-41</v>
          </cell>
          <cell r="AH104">
            <v>-36</v>
          </cell>
          <cell r="AI104">
            <v>71</v>
          </cell>
          <cell r="AJ104">
            <v>29</v>
          </cell>
          <cell r="AK104">
            <v>25</v>
          </cell>
          <cell r="AL104">
            <v>60</v>
          </cell>
          <cell r="AM104">
            <v>30</v>
          </cell>
          <cell r="AN104">
            <v>22</v>
          </cell>
          <cell r="AO104">
            <v>237</v>
          </cell>
          <cell r="AP104">
            <v>40</v>
          </cell>
          <cell r="AQ104">
            <v>17</v>
          </cell>
          <cell r="AR104">
            <v>35</v>
          </cell>
          <cell r="AS104">
            <v>37</v>
          </cell>
          <cell r="AT104">
            <v>29</v>
          </cell>
          <cell r="AU104">
            <v>91</v>
          </cell>
          <cell r="AV104">
            <v>249</v>
          </cell>
          <cell r="AY104" t="str">
            <v>도서인쇄비</v>
          </cell>
          <cell r="AZ104">
            <v>30</v>
          </cell>
          <cell r="BA104">
            <v>16</v>
          </cell>
          <cell r="BB104">
            <v>15.6</v>
          </cell>
          <cell r="BC104">
            <v>22.8</v>
          </cell>
          <cell r="BD104">
            <v>20</v>
          </cell>
          <cell r="BE104">
            <v>4</v>
          </cell>
          <cell r="BF104">
            <v>4.4000000000000004</v>
          </cell>
          <cell r="BG104">
            <v>2</v>
          </cell>
          <cell r="BH104">
            <v>1</v>
          </cell>
          <cell r="BI104">
            <v>2</v>
          </cell>
          <cell r="BJ104">
            <v>3</v>
          </cell>
          <cell r="BK104">
            <v>1</v>
          </cell>
          <cell r="BL104">
            <v>1</v>
          </cell>
          <cell r="BM104">
            <v>10</v>
          </cell>
          <cell r="BO104">
            <v>2</v>
          </cell>
          <cell r="BP104">
            <v>2</v>
          </cell>
          <cell r="BQ104">
            <v>2</v>
          </cell>
          <cell r="BR104">
            <v>2</v>
          </cell>
          <cell r="BS104">
            <v>2</v>
          </cell>
          <cell r="BT104">
            <v>10</v>
          </cell>
          <cell r="BY104" t="str">
            <v>도서인쇄비</v>
          </cell>
          <cell r="BZ104">
            <v>160</v>
          </cell>
          <cell r="CA104">
            <v>203</v>
          </cell>
          <cell r="CB104">
            <v>193</v>
          </cell>
          <cell r="CC104">
            <v>200</v>
          </cell>
          <cell r="CD104">
            <v>197</v>
          </cell>
          <cell r="CE104">
            <v>-6</v>
          </cell>
          <cell r="CF104">
            <v>4</v>
          </cell>
          <cell r="CG104">
            <v>22</v>
          </cell>
          <cell r="CH104">
            <v>12</v>
          </cell>
          <cell r="CI104">
            <v>11</v>
          </cell>
          <cell r="CJ104">
            <v>25</v>
          </cell>
          <cell r="CK104">
            <v>11</v>
          </cell>
          <cell r="CL104">
            <v>9</v>
          </cell>
          <cell r="CM104">
            <v>90</v>
          </cell>
          <cell r="CN104">
            <v>22</v>
          </cell>
          <cell r="CO104">
            <v>10</v>
          </cell>
          <cell r="CP104">
            <v>17</v>
          </cell>
          <cell r="CQ104">
            <v>27</v>
          </cell>
          <cell r="CR104">
            <v>14</v>
          </cell>
          <cell r="CS104">
            <v>17</v>
          </cell>
          <cell r="CT104">
            <v>107</v>
          </cell>
        </row>
        <row r="105">
          <cell r="B105" t="str">
            <v>회  의  비</v>
          </cell>
          <cell r="C105">
            <v>4193</v>
          </cell>
          <cell r="D105">
            <v>6560</v>
          </cell>
          <cell r="E105">
            <v>5658.3</v>
          </cell>
          <cell r="F105">
            <v>5432</v>
          </cell>
          <cell r="G105">
            <v>5162.2</v>
          </cell>
          <cell r="H105">
            <v>-1397.8</v>
          </cell>
          <cell r="I105">
            <v>-496.1</v>
          </cell>
          <cell r="J105">
            <v>350</v>
          </cell>
          <cell r="K105">
            <v>379</v>
          </cell>
          <cell r="L105">
            <v>499</v>
          </cell>
          <cell r="M105">
            <v>365</v>
          </cell>
          <cell r="N105">
            <v>383</v>
          </cell>
          <cell r="O105">
            <v>379</v>
          </cell>
          <cell r="P105">
            <v>2355</v>
          </cell>
          <cell r="Q105">
            <v>343</v>
          </cell>
          <cell r="R105">
            <v>486.9</v>
          </cell>
          <cell r="S105">
            <v>493.2</v>
          </cell>
          <cell r="T105">
            <v>494.1</v>
          </cell>
          <cell r="U105">
            <v>495</v>
          </cell>
          <cell r="V105">
            <v>495</v>
          </cell>
          <cell r="W105">
            <v>2807.2</v>
          </cell>
          <cell r="AA105" t="str">
            <v>회  의  비</v>
          </cell>
          <cell r="AB105">
            <v>1457</v>
          </cell>
          <cell r="AC105">
            <v>2088</v>
          </cell>
          <cell r="AD105">
            <v>1981</v>
          </cell>
          <cell r="AE105">
            <v>1828</v>
          </cell>
          <cell r="AF105">
            <v>1710</v>
          </cell>
          <cell r="AG105">
            <v>-378</v>
          </cell>
          <cell r="AH105">
            <v>-271</v>
          </cell>
          <cell r="AI105">
            <v>130</v>
          </cell>
          <cell r="AJ105">
            <v>138</v>
          </cell>
          <cell r="AK105">
            <v>157</v>
          </cell>
          <cell r="AL105">
            <v>129</v>
          </cell>
          <cell r="AM105">
            <v>107</v>
          </cell>
          <cell r="AN105">
            <v>101</v>
          </cell>
          <cell r="AO105">
            <v>762</v>
          </cell>
          <cell r="AP105">
            <v>113</v>
          </cell>
          <cell r="AQ105">
            <v>166</v>
          </cell>
          <cell r="AR105">
            <v>168</v>
          </cell>
          <cell r="AS105">
            <v>165</v>
          </cell>
          <cell r="AT105">
            <v>166</v>
          </cell>
          <cell r="AU105">
            <v>170</v>
          </cell>
          <cell r="AV105">
            <v>948</v>
          </cell>
          <cell r="AY105" t="str">
            <v>회  의  비</v>
          </cell>
          <cell r="AZ105">
            <v>613</v>
          </cell>
          <cell r="BA105">
            <v>857</v>
          </cell>
          <cell r="BB105">
            <v>751.6</v>
          </cell>
          <cell r="BC105">
            <v>582</v>
          </cell>
          <cell r="BD105">
            <v>575</v>
          </cell>
          <cell r="BE105">
            <v>-282</v>
          </cell>
          <cell r="BF105">
            <v>-176.6</v>
          </cell>
          <cell r="BG105">
            <v>52</v>
          </cell>
          <cell r="BH105">
            <v>57</v>
          </cell>
          <cell r="BI105">
            <v>59</v>
          </cell>
          <cell r="BJ105">
            <v>46</v>
          </cell>
          <cell r="BK105">
            <v>46</v>
          </cell>
          <cell r="BL105">
            <v>47</v>
          </cell>
          <cell r="BM105">
            <v>307</v>
          </cell>
          <cell r="BN105">
            <v>38</v>
          </cell>
          <cell r="BO105">
            <v>46</v>
          </cell>
          <cell r="BP105">
            <v>46</v>
          </cell>
          <cell r="BQ105">
            <v>46</v>
          </cell>
          <cell r="BR105">
            <v>46</v>
          </cell>
          <cell r="BS105">
            <v>46</v>
          </cell>
          <cell r="BT105">
            <v>268</v>
          </cell>
          <cell r="BY105" t="str">
            <v>회  의  비</v>
          </cell>
          <cell r="BZ105">
            <v>2128</v>
          </cell>
          <cell r="CA105">
            <v>1367</v>
          </cell>
          <cell r="CB105">
            <v>1004</v>
          </cell>
          <cell r="CC105">
            <v>1614</v>
          </cell>
          <cell r="CD105">
            <v>1539</v>
          </cell>
          <cell r="CE105">
            <v>172</v>
          </cell>
          <cell r="CF105">
            <v>535</v>
          </cell>
          <cell r="CG105">
            <v>116</v>
          </cell>
          <cell r="CH105">
            <v>131</v>
          </cell>
          <cell r="CI105">
            <v>137</v>
          </cell>
          <cell r="CJ105">
            <v>132</v>
          </cell>
          <cell r="CK105">
            <v>142</v>
          </cell>
          <cell r="CL105">
            <v>113</v>
          </cell>
          <cell r="CM105">
            <v>771</v>
          </cell>
          <cell r="CN105">
            <v>98</v>
          </cell>
          <cell r="CO105">
            <v>134</v>
          </cell>
          <cell r="CP105">
            <v>134</v>
          </cell>
          <cell r="CQ105">
            <v>134</v>
          </cell>
          <cell r="CR105">
            <v>134</v>
          </cell>
          <cell r="CS105">
            <v>134</v>
          </cell>
          <cell r="CT105">
            <v>768</v>
          </cell>
        </row>
        <row r="106">
          <cell r="A106" t="str">
            <v>비</v>
          </cell>
          <cell r="B106" t="str">
            <v>교육훈련비</v>
          </cell>
          <cell r="C106">
            <v>10641</v>
          </cell>
          <cell r="D106">
            <v>14663</v>
          </cell>
          <cell r="E106">
            <v>12905</v>
          </cell>
          <cell r="F106">
            <v>12392.1</v>
          </cell>
          <cell r="G106">
            <v>11903.1</v>
          </cell>
          <cell r="H106">
            <v>-2759.9</v>
          </cell>
          <cell r="I106">
            <v>-1001.9</v>
          </cell>
          <cell r="J106">
            <v>830</v>
          </cell>
          <cell r="K106">
            <v>852</v>
          </cell>
          <cell r="L106">
            <v>1036</v>
          </cell>
          <cell r="M106">
            <v>920</v>
          </cell>
          <cell r="N106">
            <v>732</v>
          </cell>
          <cell r="O106">
            <v>1177</v>
          </cell>
          <cell r="P106">
            <v>5547</v>
          </cell>
          <cell r="Q106">
            <v>602</v>
          </cell>
          <cell r="R106">
            <v>1156</v>
          </cell>
          <cell r="S106">
            <v>1157</v>
          </cell>
          <cell r="T106">
            <v>1220</v>
          </cell>
          <cell r="U106">
            <v>1277</v>
          </cell>
          <cell r="V106">
            <v>944.1</v>
          </cell>
          <cell r="W106">
            <v>6356.1</v>
          </cell>
          <cell r="Z106" t="str">
            <v>비</v>
          </cell>
          <cell r="AA106" t="str">
            <v>교육훈련비</v>
          </cell>
          <cell r="AB106">
            <v>4012</v>
          </cell>
          <cell r="AC106">
            <v>7816</v>
          </cell>
          <cell r="AD106">
            <v>5788</v>
          </cell>
          <cell r="AE106">
            <v>3489</v>
          </cell>
          <cell r="AF106">
            <v>3285</v>
          </cell>
          <cell r="AG106">
            <v>-4531</v>
          </cell>
          <cell r="AH106">
            <v>-2503</v>
          </cell>
          <cell r="AI106">
            <v>296</v>
          </cell>
          <cell r="AJ106">
            <v>277</v>
          </cell>
          <cell r="AK106">
            <v>228</v>
          </cell>
          <cell r="AL106">
            <v>204</v>
          </cell>
          <cell r="AM106">
            <v>269</v>
          </cell>
          <cell r="AN106">
            <v>155</v>
          </cell>
          <cell r="AO106">
            <v>1429</v>
          </cell>
          <cell r="AP106">
            <v>179</v>
          </cell>
          <cell r="AQ106">
            <v>323</v>
          </cell>
          <cell r="AR106">
            <v>346</v>
          </cell>
          <cell r="AS106">
            <v>345</v>
          </cell>
          <cell r="AT106">
            <v>333</v>
          </cell>
          <cell r="AU106">
            <v>330</v>
          </cell>
          <cell r="AV106">
            <v>1856</v>
          </cell>
          <cell r="AX106" t="str">
            <v>비</v>
          </cell>
          <cell r="AY106" t="str">
            <v>교육훈련비</v>
          </cell>
          <cell r="AZ106">
            <v>233</v>
          </cell>
          <cell r="BA106">
            <v>607</v>
          </cell>
          <cell r="BB106">
            <v>467.6</v>
          </cell>
          <cell r="BC106">
            <v>299</v>
          </cell>
          <cell r="BD106">
            <v>279</v>
          </cell>
          <cell r="BE106">
            <v>-328</v>
          </cell>
          <cell r="BF106">
            <v>-188.6</v>
          </cell>
          <cell r="BG106">
            <v>25</v>
          </cell>
          <cell r="BH106">
            <v>25</v>
          </cell>
          <cell r="BI106">
            <v>17</v>
          </cell>
          <cell r="BJ106">
            <v>60</v>
          </cell>
          <cell r="BK106">
            <v>28</v>
          </cell>
          <cell r="BL106">
            <v>16</v>
          </cell>
          <cell r="BM106">
            <v>171</v>
          </cell>
          <cell r="BN106">
            <v>15</v>
          </cell>
          <cell r="BO106">
            <v>24</v>
          </cell>
          <cell r="BP106">
            <v>23</v>
          </cell>
          <cell r="BQ106">
            <v>19</v>
          </cell>
          <cell r="BR106">
            <v>14</v>
          </cell>
          <cell r="BS106">
            <v>13</v>
          </cell>
          <cell r="BT106">
            <v>108</v>
          </cell>
          <cell r="BX106" t="str">
            <v>비</v>
          </cell>
          <cell r="BY106" t="str">
            <v>교육훈련비</v>
          </cell>
          <cell r="BZ106">
            <v>3373</v>
          </cell>
          <cell r="CA106">
            <v>4067</v>
          </cell>
          <cell r="CB106">
            <v>3408</v>
          </cell>
          <cell r="CC106">
            <v>3505</v>
          </cell>
          <cell r="CD106">
            <v>3296</v>
          </cell>
          <cell r="CE106">
            <v>-771</v>
          </cell>
          <cell r="CF106">
            <v>-112</v>
          </cell>
          <cell r="CG106">
            <v>289</v>
          </cell>
          <cell r="CH106">
            <v>198</v>
          </cell>
          <cell r="CI106">
            <v>419</v>
          </cell>
          <cell r="CJ106">
            <v>375</v>
          </cell>
          <cell r="CK106">
            <v>320</v>
          </cell>
          <cell r="CL106">
            <v>217</v>
          </cell>
          <cell r="CM106">
            <v>1818</v>
          </cell>
          <cell r="CN106">
            <v>161</v>
          </cell>
          <cell r="CO106">
            <v>259</v>
          </cell>
          <cell r="CP106">
            <v>273</v>
          </cell>
          <cell r="CQ106">
            <v>263</v>
          </cell>
          <cell r="CR106">
            <v>262</v>
          </cell>
          <cell r="CS106">
            <v>260</v>
          </cell>
          <cell r="CT106">
            <v>1478</v>
          </cell>
        </row>
        <row r="107">
          <cell r="B107" t="str">
            <v>행  사  비</v>
          </cell>
          <cell r="C107">
            <v>2279</v>
          </cell>
          <cell r="D107">
            <v>3015</v>
          </cell>
          <cell r="E107">
            <v>2305.4</v>
          </cell>
          <cell r="F107">
            <v>2077.1999999999998</v>
          </cell>
          <cell r="G107">
            <v>2112.6</v>
          </cell>
          <cell r="H107">
            <v>-902.4</v>
          </cell>
          <cell r="I107">
            <v>-192.8</v>
          </cell>
          <cell r="J107">
            <v>62</v>
          </cell>
          <cell r="K107">
            <v>161</v>
          </cell>
          <cell r="L107">
            <v>181</v>
          </cell>
          <cell r="M107">
            <v>54</v>
          </cell>
          <cell r="N107">
            <v>528</v>
          </cell>
          <cell r="O107">
            <v>174</v>
          </cell>
          <cell r="P107">
            <v>1160</v>
          </cell>
          <cell r="Q107">
            <v>31</v>
          </cell>
          <cell r="R107">
            <v>51.2</v>
          </cell>
          <cell r="S107">
            <v>335.2</v>
          </cell>
          <cell r="T107">
            <v>364.8</v>
          </cell>
          <cell r="U107">
            <v>113.6</v>
          </cell>
          <cell r="V107">
            <v>56.8</v>
          </cell>
          <cell r="W107">
            <v>952.6</v>
          </cell>
          <cell r="AA107" t="str">
            <v>행  사  비</v>
          </cell>
          <cell r="AB107">
            <v>565</v>
          </cell>
          <cell r="AC107">
            <v>804</v>
          </cell>
          <cell r="AD107">
            <v>740</v>
          </cell>
          <cell r="AE107">
            <v>614</v>
          </cell>
          <cell r="AF107">
            <v>516</v>
          </cell>
          <cell r="AG107">
            <v>-288</v>
          </cell>
          <cell r="AH107">
            <v>-224</v>
          </cell>
          <cell r="AI107">
            <v>6</v>
          </cell>
          <cell r="AJ107">
            <v>15</v>
          </cell>
          <cell r="AK107">
            <v>52</v>
          </cell>
          <cell r="AL107">
            <v>33</v>
          </cell>
          <cell r="AM107">
            <v>110</v>
          </cell>
          <cell r="AN107">
            <v>75</v>
          </cell>
          <cell r="AO107">
            <v>291</v>
          </cell>
          <cell r="AP107">
            <v>9</v>
          </cell>
          <cell r="AQ107">
            <v>34</v>
          </cell>
          <cell r="AR107">
            <v>35</v>
          </cell>
          <cell r="AS107">
            <v>53</v>
          </cell>
          <cell r="AT107">
            <v>40</v>
          </cell>
          <cell r="AU107">
            <v>54</v>
          </cell>
          <cell r="AV107">
            <v>225</v>
          </cell>
          <cell r="AY107" t="str">
            <v>행  사  비</v>
          </cell>
          <cell r="AZ107">
            <v>84</v>
          </cell>
          <cell r="BA107">
            <v>93</v>
          </cell>
          <cell r="BB107">
            <v>73.599999999999994</v>
          </cell>
          <cell r="BC107">
            <v>40</v>
          </cell>
          <cell r="BD107">
            <v>36</v>
          </cell>
          <cell r="BE107">
            <v>-57</v>
          </cell>
          <cell r="BF107">
            <v>-37.6</v>
          </cell>
          <cell r="BG107">
            <v>0</v>
          </cell>
          <cell r="BH107">
            <v>0</v>
          </cell>
          <cell r="BJ107">
            <v>1</v>
          </cell>
          <cell r="BK107">
            <v>23</v>
          </cell>
          <cell r="BL107">
            <v>1</v>
          </cell>
          <cell r="BM107">
            <v>25</v>
          </cell>
          <cell r="BP107">
            <v>2</v>
          </cell>
          <cell r="BQ107">
            <v>1</v>
          </cell>
          <cell r="BS107">
            <v>8</v>
          </cell>
          <cell r="BT107">
            <v>11</v>
          </cell>
          <cell r="BY107" t="str">
            <v>행  사  비</v>
          </cell>
          <cell r="BZ107">
            <v>286</v>
          </cell>
          <cell r="CA107">
            <v>312</v>
          </cell>
          <cell r="CB107">
            <v>297</v>
          </cell>
          <cell r="CC107">
            <v>27</v>
          </cell>
          <cell r="CD107">
            <v>31</v>
          </cell>
          <cell r="CE107">
            <v>-281</v>
          </cell>
          <cell r="CF107">
            <v>-266</v>
          </cell>
          <cell r="CG107">
            <v>3</v>
          </cell>
          <cell r="CH107">
            <v>3</v>
          </cell>
          <cell r="CI107">
            <v>13</v>
          </cell>
          <cell r="CJ107">
            <v>1</v>
          </cell>
          <cell r="CK107">
            <v>5</v>
          </cell>
          <cell r="CL107">
            <v>1</v>
          </cell>
          <cell r="CM107">
            <v>26</v>
          </cell>
          <cell r="CN107">
            <v>3</v>
          </cell>
          <cell r="CQ107">
            <v>1</v>
          </cell>
          <cell r="CS107">
            <v>1</v>
          </cell>
          <cell r="CT107">
            <v>5</v>
          </cell>
        </row>
        <row r="108">
          <cell r="B108" t="str">
            <v>포  장  비</v>
          </cell>
          <cell r="C108">
            <v>9</v>
          </cell>
          <cell r="D108">
            <v>120</v>
          </cell>
          <cell r="E108">
            <v>102</v>
          </cell>
          <cell r="F108">
            <v>73</v>
          </cell>
          <cell r="G108">
            <v>53</v>
          </cell>
          <cell r="H108">
            <v>-67</v>
          </cell>
          <cell r="I108">
            <v>-49</v>
          </cell>
          <cell r="J108">
            <v>2</v>
          </cell>
          <cell r="K108">
            <v>0</v>
          </cell>
          <cell r="L108">
            <v>1</v>
          </cell>
          <cell r="P108">
            <v>3</v>
          </cell>
          <cell r="R108">
            <v>10</v>
          </cell>
          <cell r="S108">
            <v>10</v>
          </cell>
          <cell r="T108">
            <v>10</v>
          </cell>
          <cell r="U108">
            <v>10</v>
          </cell>
          <cell r="V108">
            <v>10</v>
          </cell>
          <cell r="W108">
            <v>50</v>
          </cell>
          <cell r="AA108" t="str">
            <v>포  장  비</v>
          </cell>
          <cell r="AB108">
            <v>13190</v>
          </cell>
          <cell r="AC108">
            <v>18563</v>
          </cell>
          <cell r="AD108">
            <v>18924</v>
          </cell>
          <cell r="AE108">
            <v>19225</v>
          </cell>
          <cell r="AF108">
            <v>18564</v>
          </cell>
          <cell r="AG108">
            <v>1</v>
          </cell>
          <cell r="AH108">
            <v>-360</v>
          </cell>
          <cell r="AI108">
            <v>968</v>
          </cell>
          <cell r="AJ108">
            <v>1549</v>
          </cell>
          <cell r="AK108">
            <v>1298</v>
          </cell>
          <cell r="AL108">
            <v>1355</v>
          </cell>
          <cell r="AM108">
            <v>1426</v>
          </cell>
          <cell r="AN108">
            <v>1422</v>
          </cell>
          <cell r="AO108">
            <v>8018</v>
          </cell>
          <cell r="AP108">
            <v>1199</v>
          </cell>
          <cell r="AQ108">
            <v>1725</v>
          </cell>
          <cell r="AR108">
            <v>1759</v>
          </cell>
          <cell r="AS108">
            <v>1840</v>
          </cell>
          <cell r="AT108">
            <v>1994</v>
          </cell>
          <cell r="AU108">
            <v>2029</v>
          </cell>
          <cell r="AV108">
            <v>10546</v>
          </cell>
          <cell r="AY108" t="str">
            <v>포  장  비</v>
          </cell>
          <cell r="AZ108">
            <v>115</v>
          </cell>
          <cell r="BA108">
            <v>143</v>
          </cell>
          <cell r="BB108">
            <v>131</v>
          </cell>
          <cell r="BC108">
            <v>110</v>
          </cell>
          <cell r="BD108">
            <v>107</v>
          </cell>
          <cell r="BE108">
            <v>-36</v>
          </cell>
          <cell r="BF108">
            <v>-24</v>
          </cell>
          <cell r="BG108">
            <v>6</v>
          </cell>
          <cell r="BH108">
            <v>5</v>
          </cell>
          <cell r="BI108">
            <v>9</v>
          </cell>
          <cell r="BJ108">
            <v>10</v>
          </cell>
          <cell r="BK108">
            <v>8</v>
          </cell>
          <cell r="BL108">
            <v>10</v>
          </cell>
          <cell r="BM108">
            <v>48</v>
          </cell>
          <cell r="BN108">
            <v>11</v>
          </cell>
          <cell r="BO108">
            <v>12</v>
          </cell>
          <cell r="BP108">
            <v>12</v>
          </cell>
          <cell r="BQ108">
            <v>12</v>
          </cell>
          <cell r="BR108">
            <v>12</v>
          </cell>
          <cell r="BS108">
            <v>0</v>
          </cell>
          <cell r="BT108">
            <v>59</v>
          </cell>
          <cell r="BY108" t="str">
            <v>포  장  비</v>
          </cell>
          <cell r="BZ108">
            <v>1775</v>
          </cell>
          <cell r="CA108">
            <v>2160</v>
          </cell>
          <cell r="CB108">
            <v>2207</v>
          </cell>
          <cell r="CC108">
            <v>1611</v>
          </cell>
          <cell r="CD108">
            <v>1813</v>
          </cell>
          <cell r="CE108">
            <v>-347</v>
          </cell>
          <cell r="CF108">
            <v>-394</v>
          </cell>
          <cell r="CG108">
            <v>152</v>
          </cell>
          <cell r="CH108">
            <v>205</v>
          </cell>
          <cell r="CI108">
            <v>97</v>
          </cell>
          <cell r="CJ108">
            <v>166</v>
          </cell>
          <cell r="CK108">
            <v>114</v>
          </cell>
          <cell r="CL108">
            <v>287</v>
          </cell>
          <cell r="CM108">
            <v>1021</v>
          </cell>
          <cell r="CN108">
            <v>144</v>
          </cell>
          <cell r="CO108">
            <v>186</v>
          </cell>
          <cell r="CP108">
            <v>164</v>
          </cell>
          <cell r="CQ108">
            <v>114</v>
          </cell>
          <cell r="CR108">
            <v>92</v>
          </cell>
          <cell r="CS108">
            <v>92</v>
          </cell>
          <cell r="CT108">
            <v>792</v>
          </cell>
        </row>
        <row r="109">
          <cell r="B109" t="str">
            <v>광고선전비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P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AA109" t="str">
            <v>광고선전비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O109">
            <v>0</v>
          </cell>
          <cell r="AV109">
            <v>0</v>
          </cell>
          <cell r="AY109" t="str">
            <v>광고선전비</v>
          </cell>
          <cell r="AZ109">
            <v>207</v>
          </cell>
          <cell r="BA109">
            <v>480</v>
          </cell>
          <cell r="BB109">
            <v>416</v>
          </cell>
          <cell r="BC109">
            <v>262</v>
          </cell>
          <cell r="BD109">
            <v>289</v>
          </cell>
          <cell r="BE109">
            <v>-191</v>
          </cell>
          <cell r="BF109">
            <v>-127</v>
          </cell>
          <cell r="BG109">
            <v>20</v>
          </cell>
          <cell r="BH109">
            <v>16</v>
          </cell>
          <cell r="BI109">
            <v>47</v>
          </cell>
          <cell r="BJ109">
            <v>21</v>
          </cell>
          <cell r="BK109">
            <v>25</v>
          </cell>
          <cell r="BL109">
            <v>24</v>
          </cell>
          <cell r="BM109">
            <v>153</v>
          </cell>
          <cell r="BN109">
            <v>41</v>
          </cell>
          <cell r="BO109">
            <v>19</v>
          </cell>
          <cell r="BP109">
            <v>19</v>
          </cell>
          <cell r="BQ109">
            <v>19</v>
          </cell>
          <cell r="BR109">
            <v>19</v>
          </cell>
          <cell r="BS109">
            <v>19</v>
          </cell>
          <cell r="BT109">
            <v>136</v>
          </cell>
          <cell r="BY109" t="str">
            <v>광고선전비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M109">
            <v>0</v>
          </cell>
          <cell r="CT109">
            <v>0</v>
          </cell>
        </row>
        <row r="110">
          <cell r="B110" t="str">
            <v>판  촉  비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P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AA110" t="str">
            <v>판  촉  비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O110">
            <v>0</v>
          </cell>
          <cell r="AV110">
            <v>0</v>
          </cell>
          <cell r="AY110" t="str">
            <v>판  촉  비</v>
          </cell>
          <cell r="AZ110">
            <v>883</v>
          </cell>
          <cell r="BA110">
            <v>600</v>
          </cell>
          <cell r="BB110">
            <v>507</v>
          </cell>
          <cell r="BC110">
            <v>992</v>
          </cell>
          <cell r="BD110">
            <v>931</v>
          </cell>
          <cell r="BE110">
            <v>331</v>
          </cell>
          <cell r="BF110">
            <v>424</v>
          </cell>
          <cell r="BG110">
            <v>60</v>
          </cell>
          <cell r="BH110">
            <v>57</v>
          </cell>
          <cell r="BI110">
            <v>66</v>
          </cell>
          <cell r="BJ110">
            <v>138</v>
          </cell>
          <cell r="BK110">
            <v>153</v>
          </cell>
          <cell r="BL110">
            <v>74</v>
          </cell>
          <cell r="BM110">
            <v>548</v>
          </cell>
          <cell r="BN110">
            <v>13</v>
          </cell>
          <cell r="BO110">
            <v>74</v>
          </cell>
          <cell r="BP110">
            <v>74</v>
          </cell>
          <cell r="BQ110">
            <v>74</v>
          </cell>
          <cell r="BR110">
            <v>74</v>
          </cell>
          <cell r="BS110">
            <v>74</v>
          </cell>
          <cell r="BT110">
            <v>383</v>
          </cell>
          <cell r="BY110" t="str">
            <v>판  촉  비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M110">
            <v>0</v>
          </cell>
          <cell r="CT110">
            <v>0</v>
          </cell>
        </row>
        <row r="111">
          <cell r="B111" t="str">
            <v>기업홍보비</v>
          </cell>
          <cell r="C111">
            <v>3481</v>
          </cell>
          <cell r="D111">
            <v>395</v>
          </cell>
          <cell r="E111">
            <v>336</v>
          </cell>
          <cell r="F111">
            <v>247</v>
          </cell>
          <cell r="G111">
            <v>226</v>
          </cell>
          <cell r="H111">
            <v>-169</v>
          </cell>
          <cell r="I111">
            <v>-110</v>
          </cell>
          <cell r="J111">
            <v>0</v>
          </cell>
          <cell r="K111">
            <v>0</v>
          </cell>
          <cell r="L111">
            <v>1</v>
          </cell>
          <cell r="N111">
            <v>18</v>
          </cell>
          <cell r="P111">
            <v>19</v>
          </cell>
          <cell r="Q111">
            <v>43</v>
          </cell>
          <cell r="R111">
            <v>31</v>
          </cell>
          <cell r="S111">
            <v>36</v>
          </cell>
          <cell r="T111">
            <v>29</v>
          </cell>
          <cell r="U111">
            <v>28</v>
          </cell>
          <cell r="V111">
            <v>40</v>
          </cell>
          <cell r="W111">
            <v>207</v>
          </cell>
          <cell r="AA111" t="str">
            <v>기업홍보비</v>
          </cell>
          <cell r="AB111">
            <v>1154</v>
          </cell>
          <cell r="AC111">
            <v>62</v>
          </cell>
          <cell r="AD111">
            <v>64</v>
          </cell>
          <cell r="AE111">
            <v>70</v>
          </cell>
          <cell r="AF111">
            <v>79</v>
          </cell>
          <cell r="AG111">
            <v>17</v>
          </cell>
          <cell r="AH111">
            <v>15</v>
          </cell>
          <cell r="AI111">
            <v>0</v>
          </cell>
          <cell r="AJ111">
            <v>4</v>
          </cell>
          <cell r="AK111">
            <v>6</v>
          </cell>
          <cell r="AL111">
            <v>5</v>
          </cell>
          <cell r="AM111">
            <v>6</v>
          </cell>
          <cell r="AN111">
            <v>8</v>
          </cell>
          <cell r="AO111">
            <v>29</v>
          </cell>
          <cell r="AP111">
            <v>2</v>
          </cell>
          <cell r="AQ111">
            <v>6</v>
          </cell>
          <cell r="AR111">
            <v>9</v>
          </cell>
          <cell r="AS111">
            <v>18</v>
          </cell>
          <cell r="AT111">
            <v>6</v>
          </cell>
          <cell r="AU111">
            <v>9</v>
          </cell>
          <cell r="AV111">
            <v>50</v>
          </cell>
          <cell r="AY111" t="str">
            <v>기업홍보비</v>
          </cell>
          <cell r="AZ111">
            <v>20</v>
          </cell>
          <cell r="BA111">
            <v>120</v>
          </cell>
          <cell r="BB111">
            <v>75</v>
          </cell>
          <cell r="BC111">
            <v>0</v>
          </cell>
          <cell r="BD111">
            <v>0</v>
          </cell>
          <cell r="BE111">
            <v>-120</v>
          </cell>
          <cell r="BF111">
            <v>-75</v>
          </cell>
          <cell r="BG111">
            <v>0</v>
          </cell>
          <cell r="BH111">
            <v>0</v>
          </cell>
          <cell r="BM111">
            <v>0</v>
          </cell>
          <cell r="BT111">
            <v>0</v>
          </cell>
          <cell r="BY111" t="str">
            <v>기업홍보비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M111">
            <v>0</v>
          </cell>
          <cell r="CT111">
            <v>0</v>
          </cell>
        </row>
        <row r="112">
          <cell r="B112" t="str">
            <v>특  허  료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P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AA112" t="str">
            <v>특  허  료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O112">
            <v>0</v>
          </cell>
          <cell r="AV112">
            <v>0</v>
          </cell>
          <cell r="AY112" t="str">
            <v>특  허  료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M112">
            <v>0</v>
          </cell>
          <cell r="BT112">
            <v>0</v>
          </cell>
          <cell r="BY112" t="str">
            <v>특  허  료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M112">
            <v>0</v>
          </cell>
          <cell r="CT112">
            <v>0</v>
          </cell>
        </row>
        <row r="113">
          <cell r="B113" t="str">
            <v>본  사  비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P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AA113" t="str">
            <v>본  사  비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O113">
            <v>0</v>
          </cell>
          <cell r="AV113">
            <v>0</v>
          </cell>
          <cell r="AY113" t="str">
            <v>본  사  비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M113">
            <v>0</v>
          </cell>
          <cell r="BT113">
            <v>0</v>
          </cell>
          <cell r="BY113" t="str">
            <v>본  사  비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M113">
            <v>0</v>
          </cell>
          <cell r="CT113">
            <v>0</v>
          </cell>
        </row>
        <row r="114">
          <cell r="B114" t="str">
            <v>판매장려금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P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AA114" t="str">
            <v>판매장려금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O114">
            <v>0</v>
          </cell>
          <cell r="AV114">
            <v>0</v>
          </cell>
          <cell r="AY114" t="str">
            <v>판매장려금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M114">
            <v>0</v>
          </cell>
          <cell r="BT114">
            <v>0</v>
          </cell>
          <cell r="BY114" t="str">
            <v>판매장려금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M114">
            <v>0</v>
          </cell>
          <cell r="CT114">
            <v>0</v>
          </cell>
        </row>
        <row r="115">
          <cell r="B115" t="str">
            <v>대손충당금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P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AA115" t="str">
            <v>대손충당금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O115">
            <v>0</v>
          </cell>
          <cell r="AV115">
            <v>0</v>
          </cell>
          <cell r="AY115" t="str">
            <v>대손충당금</v>
          </cell>
          <cell r="AZ115">
            <v>631</v>
          </cell>
          <cell r="BA115">
            <v>600</v>
          </cell>
          <cell r="BB115">
            <v>600</v>
          </cell>
          <cell r="BC115">
            <v>720</v>
          </cell>
          <cell r="BD115">
            <v>-192</v>
          </cell>
          <cell r="BE115">
            <v>-792</v>
          </cell>
          <cell r="BF115">
            <v>-792</v>
          </cell>
          <cell r="BL115">
            <v>-192</v>
          </cell>
          <cell r="BM115">
            <v>-192</v>
          </cell>
          <cell r="BT115">
            <v>0</v>
          </cell>
          <cell r="BY115" t="str">
            <v>대손충당금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M115">
            <v>0</v>
          </cell>
          <cell r="CT115">
            <v>0</v>
          </cell>
        </row>
        <row r="116">
          <cell r="B116" t="str">
            <v>견  본  비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P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AA116" t="str">
            <v>견  본  비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O116">
            <v>0</v>
          </cell>
          <cell r="AV116">
            <v>0</v>
          </cell>
          <cell r="AY116" t="str">
            <v>견  본  비</v>
          </cell>
          <cell r="AZ116">
            <v>2764</v>
          </cell>
          <cell r="BA116">
            <v>4000</v>
          </cell>
          <cell r="BB116">
            <v>2721.2</v>
          </cell>
          <cell r="BC116">
            <v>565</v>
          </cell>
          <cell r="BD116">
            <v>602</v>
          </cell>
          <cell r="BE116">
            <v>-3398</v>
          </cell>
          <cell r="BF116">
            <v>-2119.1999999999998</v>
          </cell>
          <cell r="BG116">
            <v>25</v>
          </cell>
          <cell r="BH116">
            <v>29</v>
          </cell>
          <cell r="BI116">
            <v>61</v>
          </cell>
          <cell r="BJ116">
            <v>94</v>
          </cell>
          <cell r="BK116">
            <v>34</v>
          </cell>
          <cell r="BL116">
            <v>62</v>
          </cell>
          <cell r="BM116">
            <v>305</v>
          </cell>
          <cell r="BN116">
            <v>67</v>
          </cell>
          <cell r="BO116">
            <v>46</v>
          </cell>
          <cell r="BP116">
            <v>46</v>
          </cell>
          <cell r="BQ116">
            <v>46</v>
          </cell>
          <cell r="BR116">
            <v>46</v>
          </cell>
          <cell r="BS116">
            <v>46</v>
          </cell>
          <cell r="BT116">
            <v>297</v>
          </cell>
          <cell r="BY116" t="str">
            <v>견  본  비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M116">
            <v>0</v>
          </cell>
          <cell r="CT116">
            <v>0</v>
          </cell>
        </row>
        <row r="117">
          <cell r="B117" t="str">
            <v>기      타</v>
          </cell>
          <cell r="C117">
            <v>614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P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AA117" t="str">
            <v>기      타</v>
          </cell>
          <cell r="AB117">
            <v>0</v>
          </cell>
          <cell r="AC117">
            <v>0</v>
          </cell>
          <cell r="AD117">
            <v>0</v>
          </cell>
          <cell r="AE117">
            <v>409</v>
          </cell>
          <cell r="AF117">
            <v>315</v>
          </cell>
          <cell r="AG117">
            <v>315</v>
          </cell>
          <cell r="AH117">
            <v>315</v>
          </cell>
          <cell r="AI117">
            <v>14</v>
          </cell>
          <cell r="AJ117">
            <v>18</v>
          </cell>
          <cell r="AK117">
            <v>18</v>
          </cell>
          <cell r="AL117">
            <v>12</v>
          </cell>
          <cell r="AM117">
            <v>65</v>
          </cell>
          <cell r="AO117">
            <v>127</v>
          </cell>
          <cell r="AQ117">
            <v>47</v>
          </cell>
          <cell r="AR117">
            <v>47</v>
          </cell>
          <cell r="AS117">
            <v>37</v>
          </cell>
          <cell r="AT117">
            <v>31</v>
          </cell>
          <cell r="AU117">
            <v>26</v>
          </cell>
          <cell r="AV117">
            <v>188</v>
          </cell>
          <cell r="AY117" t="str">
            <v>기      타</v>
          </cell>
          <cell r="AZ117">
            <v>0</v>
          </cell>
          <cell r="BA117">
            <v>0</v>
          </cell>
          <cell r="BB117">
            <v>0</v>
          </cell>
          <cell r="BC117">
            <v>4</v>
          </cell>
          <cell r="BD117">
            <v>4</v>
          </cell>
          <cell r="BE117">
            <v>4</v>
          </cell>
          <cell r="BF117">
            <v>4</v>
          </cell>
          <cell r="BK117">
            <v>4</v>
          </cell>
          <cell r="BM117">
            <v>4</v>
          </cell>
          <cell r="BT117">
            <v>0</v>
          </cell>
          <cell r="BY117" t="str">
            <v>기      타</v>
          </cell>
          <cell r="BZ117">
            <v>474</v>
          </cell>
          <cell r="CA117">
            <v>400</v>
          </cell>
          <cell r="CB117">
            <v>400</v>
          </cell>
          <cell r="CC117">
            <v>1589</v>
          </cell>
          <cell r="CD117">
            <v>1105</v>
          </cell>
          <cell r="CE117">
            <v>705</v>
          </cell>
          <cell r="CF117">
            <v>705</v>
          </cell>
          <cell r="CK117">
            <v>151</v>
          </cell>
          <cell r="CM117">
            <v>151</v>
          </cell>
          <cell r="CN117">
            <v>1</v>
          </cell>
          <cell r="CO117">
            <v>150</v>
          </cell>
          <cell r="CP117">
            <v>150</v>
          </cell>
          <cell r="CQ117">
            <v>151</v>
          </cell>
          <cell r="CR117">
            <v>151</v>
          </cell>
          <cell r="CS117">
            <v>351</v>
          </cell>
          <cell r="CT117">
            <v>954</v>
          </cell>
        </row>
        <row r="118">
          <cell r="B118" t="str">
            <v>계</v>
          </cell>
          <cell r="C118">
            <v>353868</v>
          </cell>
          <cell r="D118">
            <v>445245</v>
          </cell>
          <cell r="E118">
            <v>397681.8</v>
          </cell>
          <cell r="F118">
            <v>401774.1</v>
          </cell>
          <cell r="G118">
            <v>417591.55</v>
          </cell>
          <cell r="H118">
            <v>-27653.45</v>
          </cell>
          <cell r="I118">
            <v>19909.75</v>
          </cell>
          <cell r="J118">
            <v>30838</v>
          </cell>
          <cell r="K118">
            <v>37142</v>
          </cell>
          <cell r="L118">
            <v>37536</v>
          </cell>
          <cell r="M118">
            <v>38542</v>
          </cell>
          <cell r="N118">
            <v>47324</v>
          </cell>
          <cell r="O118">
            <v>40711</v>
          </cell>
          <cell r="P118">
            <v>232093</v>
          </cell>
          <cell r="Q118">
            <v>35823</v>
          </cell>
          <cell r="R118">
            <v>31515.25</v>
          </cell>
          <cell r="S118">
            <v>30178.6</v>
          </cell>
          <cell r="T118">
            <v>29873.9</v>
          </cell>
          <cell r="U118">
            <v>29312</v>
          </cell>
          <cell r="V118">
            <v>28795.8</v>
          </cell>
          <cell r="W118">
            <v>185498.55</v>
          </cell>
          <cell r="AA118" t="str">
            <v>계</v>
          </cell>
          <cell r="AB118">
            <v>109512</v>
          </cell>
          <cell r="AC118">
            <v>138037</v>
          </cell>
          <cell r="AD118">
            <v>125686.6</v>
          </cell>
          <cell r="AE118">
            <v>126305</v>
          </cell>
          <cell r="AF118">
            <v>123648</v>
          </cell>
          <cell r="AG118">
            <v>-14389</v>
          </cell>
          <cell r="AH118">
            <v>-2038.6</v>
          </cell>
          <cell r="AI118">
            <v>9140</v>
          </cell>
          <cell r="AJ118">
            <v>12824</v>
          </cell>
          <cell r="AK118">
            <v>8439</v>
          </cell>
          <cell r="AL118">
            <v>9146</v>
          </cell>
          <cell r="AM118">
            <v>11361</v>
          </cell>
          <cell r="AN118">
            <v>8969</v>
          </cell>
          <cell r="AO118">
            <v>59879</v>
          </cell>
          <cell r="AP118">
            <v>9985</v>
          </cell>
          <cell r="AQ118">
            <v>10973</v>
          </cell>
          <cell r="AR118">
            <v>10311</v>
          </cell>
          <cell r="AS118">
            <v>11681</v>
          </cell>
          <cell r="AT118">
            <v>10441</v>
          </cell>
          <cell r="AU118">
            <v>10378</v>
          </cell>
          <cell r="AV118">
            <v>63769</v>
          </cell>
          <cell r="AY118" t="str">
            <v>계</v>
          </cell>
          <cell r="AZ118">
            <v>13732</v>
          </cell>
          <cell r="BA118">
            <v>16260</v>
          </cell>
          <cell r="BB118">
            <v>13955.63</v>
          </cell>
          <cell r="BC118">
            <v>11220.16</v>
          </cell>
          <cell r="BD118">
            <v>10336</v>
          </cell>
          <cell r="BE118">
            <v>-5924</v>
          </cell>
          <cell r="BF118">
            <v>-3619.63</v>
          </cell>
          <cell r="BG118">
            <v>916</v>
          </cell>
          <cell r="BH118">
            <v>799</v>
          </cell>
          <cell r="BI118">
            <v>765</v>
          </cell>
          <cell r="BJ118">
            <v>1031</v>
          </cell>
          <cell r="BK118">
            <v>994</v>
          </cell>
          <cell r="BL118">
            <v>755</v>
          </cell>
          <cell r="BM118">
            <v>5260</v>
          </cell>
          <cell r="BN118">
            <v>807</v>
          </cell>
          <cell r="BO118">
            <v>856</v>
          </cell>
          <cell r="BP118">
            <v>888</v>
          </cell>
          <cell r="BQ118">
            <v>847</v>
          </cell>
          <cell r="BR118">
            <v>850</v>
          </cell>
          <cell r="BS118">
            <v>828</v>
          </cell>
          <cell r="BT118">
            <v>5076</v>
          </cell>
          <cell r="BY118" t="str">
            <v>계</v>
          </cell>
          <cell r="BZ118">
            <v>61993</v>
          </cell>
          <cell r="CA118">
            <v>67316</v>
          </cell>
          <cell r="CB118">
            <v>59257</v>
          </cell>
          <cell r="CC118">
            <v>61200</v>
          </cell>
          <cell r="CD118">
            <v>61742</v>
          </cell>
          <cell r="CE118">
            <v>-5574</v>
          </cell>
          <cell r="CF118">
            <v>2485</v>
          </cell>
          <cell r="CG118">
            <v>4371</v>
          </cell>
          <cell r="CH118">
            <v>4616</v>
          </cell>
          <cell r="CI118">
            <v>5417</v>
          </cell>
          <cell r="CJ118">
            <v>5210</v>
          </cell>
          <cell r="CK118">
            <v>6026</v>
          </cell>
          <cell r="CL118">
            <v>5443</v>
          </cell>
          <cell r="CM118">
            <v>31083</v>
          </cell>
          <cell r="CN118">
            <v>5634</v>
          </cell>
          <cell r="CO118">
            <v>6054</v>
          </cell>
          <cell r="CP118">
            <v>5203</v>
          </cell>
          <cell r="CQ118">
            <v>4652</v>
          </cell>
          <cell r="CR118">
            <v>4532</v>
          </cell>
          <cell r="CS118">
            <v>4584</v>
          </cell>
          <cell r="CT118">
            <v>30659</v>
          </cell>
        </row>
        <row r="119">
          <cell r="B119" t="str">
            <v>외주가공비</v>
          </cell>
          <cell r="C119">
            <v>1129</v>
          </cell>
          <cell r="D119">
            <v>2464</v>
          </cell>
          <cell r="E119">
            <v>2332</v>
          </cell>
          <cell r="F119">
            <v>2338</v>
          </cell>
          <cell r="G119">
            <v>2357</v>
          </cell>
          <cell r="H119">
            <v>-107</v>
          </cell>
          <cell r="I119">
            <v>25</v>
          </cell>
          <cell r="J119">
            <v>125</v>
          </cell>
          <cell r="K119">
            <v>105</v>
          </cell>
          <cell r="L119">
            <v>144</v>
          </cell>
          <cell r="M119">
            <v>219</v>
          </cell>
          <cell r="N119">
            <v>198</v>
          </cell>
          <cell r="O119">
            <v>216</v>
          </cell>
          <cell r="P119">
            <v>1007</v>
          </cell>
          <cell r="Q119">
            <v>224</v>
          </cell>
          <cell r="R119">
            <v>217</v>
          </cell>
          <cell r="S119">
            <v>218</v>
          </cell>
          <cell r="T119">
            <v>218</v>
          </cell>
          <cell r="U119">
            <v>218</v>
          </cell>
          <cell r="V119">
            <v>255</v>
          </cell>
          <cell r="W119">
            <v>1350</v>
          </cell>
          <cell r="AA119" t="str">
            <v>외주가공비</v>
          </cell>
          <cell r="AB119">
            <v>41245</v>
          </cell>
          <cell r="AC119">
            <v>42276</v>
          </cell>
          <cell r="AD119">
            <v>41730</v>
          </cell>
          <cell r="AE119">
            <v>44705</v>
          </cell>
          <cell r="AF119">
            <v>42796</v>
          </cell>
          <cell r="AG119">
            <v>520</v>
          </cell>
          <cell r="AH119">
            <v>1066</v>
          </cell>
          <cell r="AI119">
            <v>3647</v>
          </cell>
          <cell r="AJ119">
            <v>2853</v>
          </cell>
          <cell r="AK119">
            <v>2795</v>
          </cell>
          <cell r="AL119">
            <v>3384</v>
          </cell>
          <cell r="AM119">
            <v>3091</v>
          </cell>
          <cell r="AN119">
            <v>2964</v>
          </cell>
          <cell r="AO119">
            <v>18734</v>
          </cell>
          <cell r="AP119">
            <v>3338</v>
          </cell>
          <cell r="AQ119">
            <v>4177</v>
          </cell>
          <cell r="AR119">
            <v>4244</v>
          </cell>
          <cell r="AS119">
            <v>4173</v>
          </cell>
          <cell r="AT119">
            <v>4119</v>
          </cell>
          <cell r="AU119">
            <v>4011</v>
          </cell>
          <cell r="AV119">
            <v>24062</v>
          </cell>
          <cell r="AY119" t="str">
            <v>외주가공비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M119">
            <v>0</v>
          </cell>
          <cell r="BT119">
            <v>0</v>
          </cell>
          <cell r="BY119" t="str">
            <v>외주가공비</v>
          </cell>
          <cell r="BZ119">
            <v>41985</v>
          </cell>
          <cell r="CA119">
            <v>74874</v>
          </cell>
          <cell r="CB119">
            <v>77588</v>
          </cell>
          <cell r="CC119">
            <v>77370</v>
          </cell>
          <cell r="CD119">
            <v>76638</v>
          </cell>
          <cell r="CE119">
            <v>1764</v>
          </cell>
          <cell r="CF119">
            <v>-950</v>
          </cell>
          <cell r="CG119">
            <v>4407</v>
          </cell>
          <cell r="CH119">
            <v>5440</v>
          </cell>
          <cell r="CI119">
            <v>5520</v>
          </cell>
          <cell r="CJ119">
            <v>5847</v>
          </cell>
          <cell r="CK119">
            <v>5903</v>
          </cell>
          <cell r="CL119">
            <v>6061</v>
          </cell>
          <cell r="CM119">
            <v>33178</v>
          </cell>
          <cell r="CN119">
            <v>6240</v>
          </cell>
          <cell r="CO119">
            <v>6870</v>
          </cell>
          <cell r="CP119">
            <v>7458</v>
          </cell>
          <cell r="CQ119">
            <v>7744</v>
          </cell>
          <cell r="CR119">
            <v>7653</v>
          </cell>
          <cell r="CS119">
            <v>7495</v>
          </cell>
          <cell r="CT119">
            <v>43460</v>
          </cell>
        </row>
        <row r="120">
          <cell r="B120" t="str">
            <v>타계정대체</v>
          </cell>
          <cell r="C120">
            <v>0</v>
          </cell>
          <cell r="D120">
            <v>0</v>
          </cell>
          <cell r="E120">
            <v>0</v>
          </cell>
          <cell r="F120">
            <v>146</v>
          </cell>
          <cell r="G120">
            <v>146</v>
          </cell>
          <cell r="H120">
            <v>146</v>
          </cell>
          <cell r="I120">
            <v>146</v>
          </cell>
          <cell r="N120">
            <v>146</v>
          </cell>
          <cell r="P120">
            <v>146</v>
          </cell>
          <cell r="W120">
            <v>0</v>
          </cell>
          <cell r="AA120" t="str">
            <v>타계정대체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O120">
            <v>0</v>
          </cell>
          <cell r="AV120">
            <v>0</v>
          </cell>
          <cell r="AY120" t="str">
            <v>타계정대체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M120">
            <v>0</v>
          </cell>
          <cell r="BT120">
            <v>0</v>
          </cell>
          <cell r="BY120" t="str">
            <v>타계정대체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M120">
            <v>0</v>
          </cell>
          <cell r="CT120">
            <v>0</v>
          </cell>
        </row>
        <row r="121">
          <cell r="B121" t="str">
            <v>MASK 이체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P121">
            <v>0</v>
          </cell>
          <cell r="W121">
            <v>0</v>
          </cell>
          <cell r="AA121" t="str">
            <v>MASK 이체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O121">
            <v>0</v>
          </cell>
          <cell r="AV121">
            <v>0</v>
          </cell>
          <cell r="AY121" t="str">
            <v>MASK 이체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M121">
            <v>0</v>
          </cell>
          <cell r="BT121">
            <v>0</v>
          </cell>
          <cell r="BY121" t="str">
            <v>MASK 이체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M121">
            <v>0</v>
          </cell>
          <cell r="CT121">
            <v>0</v>
          </cell>
        </row>
        <row r="122">
          <cell r="B122" t="str">
            <v>ER RUN 경비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P122">
            <v>0</v>
          </cell>
          <cell r="W122">
            <v>0</v>
          </cell>
          <cell r="AA122" t="str">
            <v>ER RUN 경비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O122">
            <v>0</v>
          </cell>
          <cell r="AV122">
            <v>0</v>
          </cell>
          <cell r="AY122" t="str">
            <v>ER RUN 경비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M122">
            <v>0</v>
          </cell>
          <cell r="BT122">
            <v>0</v>
          </cell>
          <cell r="BY122" t="str">
            <v>ER RUN 경비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M122">
            <v>0</v>
          </cell>
          <cell r="CT122">
            <v>0</v>
          </cell>
        </row>
        <row r="123">
          <cell r="B123" t="str">
            <v>계</v>
          </cell>
          <cell r="C123">
            <v>1129</v>
          </cell>
          <cell r="D123">
            <v>2464</v>
          </cell>
          <cell r="E123">
            <v>2332</v>
          </cell>
          <cell r="F123">
            <v>2484</v>
          </cell>
          <cell r="G123">
            <v>2503</v>
          </cell>
          <cell r="H123">
            <v>39</v>
          </cell>
          <cell r="I123">
            <v>171</v>
          </cell>
          <cell r="J123">
            <v>125</v>
          </cell>
          <cell r="K123">
            <v>105</v>
          </cell>
          <cell r="L123">
            <v>144</v>
          </cell>
          <cell r="M123">
            <v>219</v>
          </cell>
          <cell r="N123">
            <v>344</v>
          </cell>
          <cell r="O123">
            <v>216</v>
          </cell>
          <cell r="P123">
            <v>1153</v>
          </cell>
          <cell r="Q123">
            <v>224</v>
          </cell>
          <cell r="R123">
            <v>217</v>
          </cell>
          <cell r="S123">
            <v>218</v>
          </cell>
          <cell r="T123">
            <v>218</v>
          </cell>
          <cell r="U123">
            <v>218</v>
          </cell>
          <cell r="V123">
            <v>255</v>
          </cell>
          <cell r="W123">
            <v>1350</v>
          </cell>
          <cell r="AA123" t="str">
            <v>계</v>
          </cell>
          <cell r="AB123">
            <v>41245</v>
          </cell>
          <cell r="AC123">
            <v>42276</v>
          </cell>
          <cell r="AD123">
            <v>41730</v>
          </cell>
          <cell r="AE123">
            <v>44705</v>
          </cell>
          <cell r="AF123">
            <v>42796</v>
          </cell>
          <cell r="AG123">
            <v>520</v>
          </cell>
          <cell r="AH123">
            <v>1066</v>
          </cell>
          <cell r="AI123">
            <v>3647</v>
          </cell>
          <cell r="AJ123">
            <v>2853</v>
          </cell>
          <cell r="AK123">
            <v>2795</v>
          </cell>
          <cell r="AL123">
            <v>3384</v>
          </cell>
          <cell r="AM123">
            <v>3091</v>
          </cell>
          <cell r="AN123">
            <v>2964</v>
          </cell>
          <cell r="AO123">
            <v>18734</v>
          </cell>
          <cell r="AP123">
            <v>3338</v>
          </cell>
          <cell r="AQ123">
            <v>4177</v>
          </cell>
          <cell r="AR123">
            <v>4244</v>
          </cell>
          <cell r="AS123">
            <v>4173</v>
          </cell>
          <cell r="AT123">
            <v>4119</v>
          </cell>
          <cell r="AU123">
            <v>4011</v>
          </cell>
          <cell r="AV123">
            <v>24062</v>
          </cell>
          <cell r="AY123" t="str">
            <v>계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Y123" t="str">
            <v>계</v>
          </cell>
          <cell r="BZ123">
            <v>41985</v>
          </cell>
          <cell r="CA123">
            <v>74874</v>
          </cell>
          <cell r="CB123">
            <v>77588</v>
          </cell>
          <cell r="CC123">
            <v>77370</v>
          </cell>
          <cell r="CD123">
            <v>76638</v>
          </cell>
          <cell r="CE123">
            <v>1764</v>
          </cell>
          <cell r="CF123">
            <v>-950</v>
          </cell>
          <cell r="CG123">
            <v>4407</v>
          </cell>
          <cell r="CH123">
            <v>5440</v>
          </cell>
          <cell r="CI123">
            <v>5520</v>
          </cell>
          <cell r="CJ123">
            <v>5847</v>
          </cell>
          <cell r="CK123">
            <v>5903</v>
          </cell>
          <cell r="CL123">
            <v>6061</v>
          </cell>
          <cell r="CM123">
            <v>33178</v>
          </cell>
          <cell r="CN123">
            <v>6240</v>
          </cell>
          <cell r="CO123">
            <v>6870</v>
          </cell>
          <cell r="CP123">
            <v>7458</v>
          </cell>
          <cell r="CQ123">
            <v>7744</v>
          </cell>
          <cell r="CR123">
            <v>7653</v>
          </cell>
          <cell r="CS123">
            <v>7495</v>
          </cell>
          <cell r="CT123">
            <v>43460</v>
          </cell>
        </row>
        <row r="124">
          <cell r="B124" t="str">
            <v>합      계</v>
          </cell>
          <cell r="C124">
            <v>1989893</v>
          </cell>
          <cell r="D124">
            <v>2791077</v>
          </cell>
          <cell r="E124">
            <v>2656818.7999999998</v>
          </cell>
          <cell r="F124">
            <v>2546655.1</v>
          </cell>
          <cell r="G124">
            <v>2519622.5499999998</v>
          </cell>
          <cell r="H124">
            <v>-271454.45</v>
          </cell>
          <cell r="I124">
            <v>-137196.25</v>
          </cell>
          <cell r="J124">
            <v>197819</v>
          </cell>
          <cell r="K124">
            <v>211868</v>
          </cell>
          <cell r="L124">
            <v>236549</v>
          </cell>
          <cell r="M124">
            <v>236008</v>
          </cell>
          <cell r="N124">
            <v>262131</v>
          </cell>
          <cell r="O124">
            <v>191154</v>
          </cell>
          <cell r="P124">
            <v>1335529</v>
          </cell>
          <cell r="Q124">
            <v>205686</v>
          </cell>
          <cell r="R124">
            <v>198209.25</v>
          </cell>
          <cell r="S124">
            <v>197708.6</v>
          </cell>
          <cell r="T124">
            <v>197555.9</v>
          </cell>
          <cell r="U124">
            <v>196933</v>
          </cell>
          <cell r="V124">
            <v>188000.8</v>
          </cell>
          <cell r="W124">
            <v>1184093.55</v>
          </cell>
          <cell r="AA124" t="str">
            <v>합      계</v>
          </cell>
          <cell r="AB124">
            <v>604126</v>
          </cell>
          <cell r="AC124">
            <v>885300</v>
          </cell>
          <cell r="AD124">
            <v>885932.6</v>
          </cell>
          <cell r="AE124">
            <v>835757</v>
          </cell>
          <cell r="AF124">
            <v>842310</v>
          </cell>
          <cell r="AG124">
            <v>-42990</v>
          </cell>
          <cell r="AH124">
            <v>-43622.6</v>
          </cell>
          <cell r="AI124">
            <v>66604</v>
          </cell>
          <cell r="AJ124">
            <v>69295</v>
          </cell>
          <cell r="AK124">
            <v>68773</v>
          </cell>
          <cell r="AL124">
            <v>68933</v>
          </cell>
          <cell r="AM124">
            <v>63415</v>
          </cell>
          <cell r="AN124">
            <v>52548</v>
          </cell>
          <cell r="AO124">
            <v>389568</v>
          </cell>
          <cell r="AP124">
            <v>71202</v>
          </cell>
          <cell r="AQ124">
            <v>75344</v>
          </cell>
          <cell r="AR124">
            <v>75592</v>
          </cell>
          <cell r="AS124">
            <v>77329</v>
          </cell>
          <cell r="AT124">
            <v>76794</v>
          </cell>
          <cell r="AU124">
            <v>76481</v>
          </cell>
          <cell r="AV124">
            <v>452742</v>
          </cell>
          <cell r="AY124" t="str">
            <v>합      계</v>
          </cell>
          <cell r="AZ124">
            <v>25541</v>
          </cell>
          <cell r="BA124">
            <v>31007</v>
          </cell>
          <cell r="BB124">
            <v>28006.63</v>
          </cell>
          <cell r="BC124">
            <v>23010.16</v>
          </cell>
          <cell r="BD124">
            <v>22474</v>
          </cell>
          <cell r="BE124">
            <v>-8533</v>
          </cell>
          <cell r="BF124">
            <v>-5532.63</v>
          </cell>
          <cell r="BG124">
            <v>1607</v>
          </cell>
          <cell r="BH124">
            <v>1731</v>
          </cell>
          <cell r="BI124">
            <v>1763</v>
          </cell>
          <cell r="BJ124">
            <v>2015</v>
          </cell>
          <cell r="BK124">
            <v>2144</v>
          </cell>
          <cell r="BL124">
            <v>2065</v>
          </cell>
          <cell r="BM124">
            <v>11325</v>
          </cell>
          <cell r="BN124">
            <v>1842</v>
          </cell>
          <cell r="BO124">
            <v>1864</v>
          </cell>
          <cell r="BP124">
            <v>1896</v>
          </cell>
          <cell r="BQ124">
            <v>1855</v>
          </cell>
          <cell r="BR124">
            <v>1858</v>
          </cell>
          <cell r="BS124">
            <v>1834</v>
          </cell>
          <cell r="BT124">
            <v>11149</v>
          </cell>
          <cell r="BY124" t="str">
            <v>합      계</v>
          </cell>
          <cell r="BZ124">
            <v>398049</v>
          </cell>
          <cell r="CA124">
            <v>434237</v>
          </cell>
          <cell r="CB124">
            <v>355565</v>
          </cell>
          <cell r="CC124">
            <v>341836</v>
          </cell>
          <cell r="CD124">
            <v>341430</v>
          </cell>
          <cell r="CE124">
            <v>-92807</v>
          </cell>
          <cell r="CF124">
            <v>-14135</v>
          </cell>
          <cell r="CG124">
            <v>26800</v>
          </cell>
          <cell r="CH124">
            <v>25930</v>
          </cell>
          <cell r="CI124">
            <v>27987</v>
          </cell>
          <cell r="CJ124">
            <v>26125</v>
          </cell>
          <cell r="CK124">
            <v>28663</v>
          </cell>
          <cell r="CL124">
            <v>22920</v>
          </cell>
          <cell r="CM124">
            <v>158425</v>
          </cell>
          <cell r="CN124">
            <v>30333</v>
          </cell>
          <cell r="CO124">
            <v>30785</v>
          </cell>
          <cell r="CP124">
            <v>31104</v>
          </cell>
          <cell r="CQ124">
            <v>30421</v>
          </cell>
          <cell r="CR124">
            <v>30156</v>
          </cell>
          <cell r="CS124">
            <v>30206</v>
          </cell>
          <cell r="CT124">
            <v>183005</v>
          </cell>
        </row>
        <row r="127">
          <cell r="A127" t="str">
            <v>(연구개발비)</v>
          </cell>
          <cell r="W127" t="str">
            <v>(단위:백만원)</v>
          </cell>
          <cell r="AX127" t="str">
            <v>(수출관리비)</v>
          </cell>
          <cell r="BT127" t="str">
            <v>(단위:백만원)</v>
          </cell>
          <cell r="BX127" t="str">
            <v>(연구개발비)</v>
          </cell>
          <cell r="CT127" t="str">
            <v>(단위:백만원)</v>
          </cell>
        </row>
        <row r="128">
          <cell r="B128" t="str">
            <v>구    분</v>
          </cell>
          <cell r="C128" t="str">
            <v>95년</v>
          </cell>
          <cell r="D128" t="str">
            <v>96년</v>
          </cell>
          <cell r="E128" t="str">
            <v>96년</v>
          </cell>
          <cell r="F128" t="str">
            <v>96년 2차</v>
          </cell>
          <cell r="G128" t="str">
            <v>96년</v>
          </cell>
          <cell r="H128" t="str">
            <v>차 이</v>
          </cell>
          <cell r="I128" t="str">
            <v>차 이</v>
          </cell>
          <cell r="L128" t="str">
            <v>상   반   기</v>
          </cell>
          <cell r="S128" t="str">
            <v>하    반   기</v>
          </cell>
          <cell r="AY128" t="str">
            <v>구    분</v>
          </cell>
          <cell r="AZ128" t="str">
            <v>95년</v>
          </cell>
          <cell r="BA128" t="str">
            <v>96년</v>
          </cell>
          <cell r="BB128" t="str">
            <v>96년</v>
          </cell>
          <cell r="BC128" t="str">
            <v>96년 2차</v>
          </cell>
          <cell r="BD128" t="str">
            <v>96년</v>
          </cell>
          <cell r="BE128" t="str">
            <v>차 이</v>
          </cell>
          <cell r="BF128" t="str">
            <v>차 이</v>
          </cell>
          <cell r="BI128" t="str">
            <v>상   반   기</v>
          </cell>
          <cell r="BP128" t="str">
            <v>하    반   기</v>
          </cell>
          <cell r="BY128" t="str">
            <v>구    분</v>
          </cell>
          <cell r="BZ128" t="str">
            <v>95년</v>
          </cell>
          <cell r="CA128" t="str">
            <v>96년</v>
          </cell>
          <cell r="CB128" t="str">
            <v>96년</v>
          </cell>
          <cell r="CC128" t="str">
            <v>96년 2차</v>
          </cell>
          <cell r="CD128" t="str">
            <v>96년</v>
          </cell>
          <cell r="CE128" t="str">
            <v>차 이</v>
          </cell>
          <cell r="CF128" t="str">
            <v>차 이</v>
          </cell>
          <cell r="CI128" t="str">
            <v>상   반   기</v>
          </cell>
          <cell r="CP128" t="str">
            <v>하    반   기</v>
          </cell>
        </row>
        <row r="129">
          <cell r="C129" t="str">
            <v>실  적</v>
          </cell>
          <cell r="D129" t="str">
            <v>경영(A)</v>
          </cell>
          <cell r="E129" t="str">
            <v>수정(B)</v>
          </cell>
          <cell r="F129" t="str">
            <v>수정(C)</v>
          </cell>
          <cell r="G129" t="str">
            <v>예상(D)</v>
          </cell>
          <cell r="H129" t="str">
            <v>(D-A)</v>
          </cell>
          <cell r="I129" t="str">
            <v>(D-B)</v>
          </cell>
          <cell r="J129" t="str">
            <v>1  월</v>
          </cell>
          <cell r="K129" t="str">
            <v>2  월</v>
          </cell>
          <cell r="L129" t="str">
            <v>3  월</v>
          </cell>
          <cell r="M129" t="str">
            <v>4  월</v>
          </cell>
          <cell r="N129" t="str">
            <v>5  월</v>
          </cell>
          <cell r="O129" t="str">
            <v>6  월</v>
          </cell>
          <cell r="P129" t="str">
            <v>계</v>
          </cell>
          <cell r="Q129" t="str">
            <v>7  월</v>
          </cell>
          <cell r="R129" t="str">
            <v>8  월</v>
          </cell>
          <cell r="S129" t="str">
            <v>9  월</v>
          </cell>
          <cell r="T129" t="str">
            <v>10  월</v>
          </cell>
          <cell r="U129" t="str">
            <v>11  월</v>
          </cell>
          <cell r="V129" t="str">
            <v>12  월</v>
          </cell>
          <cell r="W129" t="str">
            <v>계</v>
          </cell>
          <cell r="AZ129" t="str">
            <v>실  적</v>
          </cell>
          <cell r="BA129" t="str">
            <v>경영(A)</v>
          </cell>
          <cell r="BB129" t="str">
            <v>수정(B)</v>
          </cell>
          <cell r="BC129" t="str">
            <v>수정(C)</v>
          </cell>
          <cell r="BD129" t="str">
            <v>예상(D)</v>
          </cell>
          <cell r="BE129" t="str">
            <v>(D-A)</v>
          </cell>
          <cell r="BF129" t="str">
            <v>(D-B)</v>
          </cell>
          <cell r="BG129" t="str">
            <v>1  월</v>
          </cell>
          <cell r="BH129" t="str">
            <v>2  월</v>
          </cell>
          <cell r="BI129" t="str">
            <v>3  월</v>
          </cell>
          <cell r="BJ129" t="str">
            <v>4  월</v>
          </cell>
          <cell r="BK129" t="str">
            <v>5  월</v>
          </cell>
          <cell r="BL129" t="str">
            <v>6  월</v>
          </cell>
          <cell r="BM129" t="str">
            <v>계</v>
          </cell>
          <cell r="BN129" t="str">
            <v>7  월</v>
          </cell>
          <cell r="BO129" t="str">
            <v>8  월</v>
          </cell>
          <cell r="BP129" t="str">
            <v>9  월</v>
          </cell>
          <cell r="BQ129" t="str">
            <v>10  월</v>
          </cell>
          <cell r="BR129" t="str">
            <v>11  월</v>
          </cell>
          <cell r="BS129" t="str">
            <v>12  월</v>
          </cell>
          <cell r="BT129" t="str">
            <v>계</v>
          </cell>
          <cell r="BZ129" t="str">
            <v>실  적</v>
          </cell>
          <cell r="CA129" t="str">
            <v>경영(A)</v>
          </cell>
          <cell r="CB129" t="str">
            <v>수정(B)</v>
          </cell>
          <cell r="CC129" t="str">
            <v>수정(C)</v>
          </cell>
          <cell r="CD129" t="str">
            <v>예상(D)</v>
          </cell>
          <cell r="CE129" t="str">
            <v>(D-A)</v>
          </cell>
          <cell r="CF129" t="str">
            <v>(D-B)</v>
          </cell>
          <cell r="CG129" t="str">
            <v>1  월</v>
          </cell>
          <cell r="CH129" t="str">
            <v>2  월</v>
          </cell>
          <cell r="CI129" t="str">
            <v>3  월</v>
          </cell>
          <cell r="CJ129" t="str">
            <v>4  월</v>
          </cell>
          <cell r="CK129" t="str">
            <v>5  월</v>
          </cell>
          <cell r="CL129" t="str">
            <v>6  월</v>
          </cell>
          <cell r="CM129" t="str">
            <v>계</v>
          </cell>
          <cell r="CN129" t="str">
            <v>7  월</v>
          </cell>
          <cell r="CO129" t="str">
            <v>8  월</v>
          </cell>
          <cell r="CP129" t="str">
            <v>9  월</v>
          </cell>
          <cell r="CQ129" t="str">
            <v>10  월</v>
          </cell>
          <cell r="CR129" t="str">
            <v>11  월</v>
          </cell>
          <cell r="CS129" t="str">
            <v>12  월</v>
          </cell>
          <cell r="CT129" t="str">
            <v>계</v>
          </cell>
        </row>
        <row r="130">
          <cell r="A130" t="str">
            <v>재</v>
          </cell>
          <cell r="B130" t="str">
            <v>재  료  비</v>
          </cell>
          <cell r="C130">
            <v>31827</v>
          </cell>
          <cell r="D130">
            <v>36936</v>
          </cell>
          <cell r="E130">
            <v>36329</v>
          </cell>
          <cell r="F130">
            <v>38996</v>
          </cell>
          <cell r="G130">
            <v>39509</v>
          </cell>
          <cell r="H130">
            <v>2573</v>
          </cell>
          <cell r="I130">
            <v>3180</v>
          </cell>
          <cell r="J130">
            <v>2165</v>
          </cell>
          <cell r="K130">
            <v>3063</v>
          </cell>
          <cell r="L130">
            <v>3457</v>
          </cell>
          <cell r="M130">
            <v>4015</v>
          </cell>
          <cell r="N130">
            <v>3996</v>
          </cell>
          <cell r="O130">
            <v>2533</v>
          </cell>
          <cell r="P130">
            <v>19229</v>
          </cell>
          <cell r="Q130">
            <v>3879</v>
          </cell>
          <cell r="R130">
            <v>2759</v>
          </cell>
          <cell r="S130">
            <v>3037</v>
          </cell>
          <cell r="T130">
            <v>3597</v>
          </cell>
          <cell r="U130">
            <v>3569</v>
          </cell>
          <cell r="V130">
            <v>3439</v>
          </cell>
          <cell r="W130">
            <v>20280</v>
          </cell>
          <cell r="AX130" t="str">
            <v>재</v>
          </cell>
          <cell r="AY130" t="str">
            <v>재  료  비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M130">
            <v>0</v>
          </cell>
          <cell r="BT130">
            <v>0</v>
          </cell>
          <cell r="BX130" t="str">
            <v>재</v>
          </cell>
          <cell r="BY130" t="str">
            <v>재  료  비</v>
          </cell>
          <cell r="BZ130">
            <v>12920</v>
          </cell>
          <cell r="CA130">
            <v>20170</v>
          </cell>
          <cell r="CB130">
            <v>20334</v>
          </cell>
          <cell r="CC130">
            <v>6340</v>
          </cell>
          <cell r="CD130">
            <v>9285</v>
          </cell>
          <cell r="CE130">
            <v>-10885</v>
          </cell>
          <cell r="CF130">
            <v>-11049</v>
          </cell>
          <cell r="CG130">
            <v>840</v>
          </cell>
          <cell r="CH130">
            <v>1496</v>
          </cell>
          <cell r="CI130">
            <v>1496</v>
          </cell>
          <cell r="CJ130">
            <v>1311</v>
          </cell>
          <cell r="CK130">
            <v>1197</v>
          </cell>
          <cell r="CL130">
            <v>1071</v>
          </cell>
          <cell r="CM130">
            <v>7411</v>
          </cell>
          <cell r="CN130">
            <v>1874</v>
          </cell>
          <cell r="CT130">
            <v>1874</v>
          </cell>
        </row>
        <row r="131">
          <cell r="A131" t="str">
            <v>료</v>
          </cell>
          <cell r="B131" t="str">
            <v>매입  상품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AX131" t="str">
            <v>료</v>
          </cell>
          <cell r="AY131" t="str">
            <v>매입  상품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M131">
            <v>0</v>
          </cell>
          <cell r="BT131">
            <v>0</v>
          </cell>
          <cell r="BX131" t="str">
            <v>료</v>
          </cell>
          <cell r="BY131" t="str">
            <v>매입  상품</v>
          </cell>
          <cell r="BZ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M131">
            <v>0</v>
          </cell>
          <cell r="CT131">
            <v>0</v>
          </cell>
        </row>
        <row r="132">
          <cell r="A132" t="str">
            <v>비</v>
          </cell>
          <cell r="B132" t="str">
            <v>외주재료비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AX132" t="str">
            <v>비</v>
          </cell>
          <cell r="AY132" t="str">
            <v>외주재료비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M132">
            <v>0</v>
          </cell>
          <cell r="BT132">
            <v>0</v>
          </cell>
          <cell r="BX132" t="str">
            <v>비</v>
          </cell>
          <cell r="BY132" t="str">
            <v>외주재료비</v>
          </cell>
          <cell r="BZ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M132">
            <v>0</v>
          </cell>
          <cell r="CT132">
            <v>0</v>
          </cell>
        </row>
        <row r="133">
          <cell r="B133" t="str">
            <v>계</v>
          </cell>
          <cell r="C133">
            <v>31827</v>
          </cell>
          <cell r="D133">
            <v>36936</v>
          </cell>
          <cell r="E133">
            <v>36329</v>
          </cell>
          <cell r="F133">
            <v>38996</v>
          </cell>
          <cell r="G133">
            <v>39509</v>
          </cell>
          <cell r="H133">
            <v>2573</v>
          </cell>
          <cell r="I133">
            <v>3180</v>
          </cell>
          <cell r="J133">
            <v>2165</v>
          </cell>
          <cell r="K133">
            <v>3063</v>
          </cell>
          <cell r="L133">
            <v>3457</v>
          </cell>
          <cell r="M133">
            <v>4015</v>
          </cell>
          <cell r="N133">
            <v>3996</v>
          </cell>
          <cell r="O133">
            <v>2533</v>
          </cell>
          <cell r="P133">
            <v>19229</v>
          </cell>
          <cell r="Q133">
            <v>3879</v>
          </cell>
          <cell r="R133">
            <v>2759</v>
          </cell>
          <cell r="S133">
            <v>3037</v>
          </cell>
          <cell r="T133">
            <v>3597</v>
          </cell>
          <cell r="U133">
            <v>3569</v>
          </cell>
          <cell r="V133">
            <v>3439</v>
          </cell>
          <cell r="W133">
            <v>20280</v>
          </cell>
          <cell r="AY133" t="str">
            <v>계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Y133" t="str">
            <v>계</v>
          </cell>
          <cell r="BZ133">
            <v>12920</v>
          </cell>
          <cell r="CA133">
            <v>20170</v>
          </cell>
          <cell r="CB133">
            <v>20334</v>
          </cell>
          <cell r="CC133">
            <v>6340</v>
          </cell>
          <cell r="CD133">
            <v>9285</v>
          </cell>
          <cell r="CE133">
            <v>-10885</v>
          </cell>
          <cell r="CF133">
            <v>-11049</v>
          </cell>
          <cell r="CG133">
            <v>840</v>
          </cell>
          <cell r="CH133">
            <v>1496</v>
          </cell>
          <cell r="CI133">
            <v>1496</v>
          </cell>
          <cell r="CJ133">
            <v>1311</v>
          </cell>
          <cell r="CK133">
            <v>1197</v>
          </cell>
          <cell r="CL133">
            <v>1071</v>
          </cell>
          <cell r="CM133">
            <v>7411</v>
          </cell>
          <cell r="CN133">
            <v>1874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1874</v>
          </cell>
        </row>
        <row r="134">
          <cell r="B134" t="str">
            <v>급료및수당</v>
          </cell>
          <cell r="C134">
            <v>25231</v>
          </cell>
          <cell r="D134">
            <v>31386</v>
          </cell>
          <cell r="E134">
            <v>32291</v>
          </cell>
          <cell r="F134">
            <v>34220</v>
          </cell>
          <cell r="G134">
            <v>35262</v>
          </cell>
          <cell r="H134">
            <v>3876</v>
          </cell>
          <cell r="I134">
            <v>2971</v>
          </cell>
          <cell r="J134">
            <v>2725</v>
          </cell>
          <cell r="K134">
            <v>2630</v>
          </cell>
          <cell r="L134">
            <v>3377</v>
          </cell>
          <cell r="M134">
            <v>3098</v>
          </cell>
          <cell r="N134">
            <v>3097</v>
          </cell>
          <cell r="O134">
            <v>3097</v>
          </cell>
          <cell r="P134">
            <v>18024</v>
          </cell>
          <cell r="Q134">
            <v>3150</v>
          </cell>
          <cell r="R134">
            <v>2622</v>
          </cell>
          <cell r="S134">
            <v>2652</v>
          </cell>
          <cell r="T134">
            <v>2942</v>
          </cell>
          <cell r="U134">
            <v>2934</v>
          </cell>
          <cell r="V134">
            <v>2938</v>
          </cell>
          <cell r="W134">
            <v>17238</v>
          </cell>
          <cell r="AY134" t="str">
            <v>급료및수당</v>
          </cell>
          <cell r="AZ134">
            <v>3845</v>
          </cell>
          <cell r="BA134">
            <v>4738</v>
          </cell>
          <cell r="BB134">
            <v>4965</v>
          </cell>
          <cell r="BC134">
            <v>6406</v>
          </cell>
          <cell r="BD134">
            <v>6427</v>
          </cell>
          <cell r="BE134">
            <v>1689</v>
          </cell>
          <cell r="BF134">
            <v>1462</v>
          </cell>
          <cell r="BG134">
            <v>465</v>
          </cell>
          <cell r="BH134">
            <v>457</v>
          </cell>
          <cell r="BI134">
            <v>543</v>
          </cell>
          <cell r="BJ134">
            <v>537</v>
          </cell>
          <cell r="BK134">
            <v>582</v>
          </cell>
          <cell r="BL134">
            <v>549</v>
          </cell>
          <cell r="BM134">
            <v>3133</v>
          </cell>
          <cell r="BN134">
            <v>564</v>
          </cell>
          <cell r="BO134">
            <v>546</v>
          </cell>
          <cell r="BP134">
            <v>546</v>
          </cell>
          <cell r="BQ134">
            <v>546</v>
          </cell>
          <cell r="BR134">
            <v>546</v>
          </cell>
          <cell r="BS134">
            <v>546</v>
          </cell>
          <cell r="BT134">
            <v>3294</v>
          </cell>
          <cell r="BY134" t="str">
            <v>급료및수당</v>
          </cell>
          <cell r="BZ134">
            <v>12683</v>
          </cell>
          <cell r="CA134">
            <v>13144</v>
          </cell>
          <cell r="CB134">
            <v>17262</v>
          </cell>
          <cell r="CC134">
            <v>15665</v>
          </cell>
          <cell r="CD134">
            <v>15634</v>
          </cell>
          <cell r="CE134">
            <v>2490</v>
          </cell>
          <cell r="CF134">
            <v>-1628</v>
          </cell>
          <cell r="CG134">
            <v>1122</v>
          </cell>
          <cell r="CH134">
            <v>1120</v>
          </cell>
          <cell r="CI134">
            <v>1348</v>
          </cell>
          <cell r="CJ134">
            <v>1292</v>
          </cell>
          <cell r="CK134">
            <v>1313</v>
          </cell>
          <cell r="CL134">
            <v>1301</v>
          </cell>
          <cell r="CM134">
            <v>7496</v>
          </cell>
          <cell r="CN134">
            <v>1309</v>
          </cell>
          <cell r="CO134">
            <v>1327</v>
          </cell>
          <cell r="CP134">
            <v>1360</v>
          </cell>
          <cell r="CQ134">
            <v>1380</v>
          </cell>
          <cell r="CR134">
            <v>1381</v>
          </cell>
          <cell r="CS134">
            <v>1381</v>
          </cell>
          <cell r="CT134">
            <v>8138</v>
          </cell>
        </row>
        <row r="135">
          <cell r="A135" t="str">
            <v>인</v>
          </cell>
          <cell r="B135" t="str">
            <v>상  여  금</v>
          </cell>
          <cell r="C135">
            <v>29255</v>
          </cell>
          <cell r="D135">
            <v>32212</v>
          </cell>
          <cell r="E135">
            <v>32401</v>
          </cell>
          <cell r="F135">
            <v>29322</v>
          </cell>
          <cell r="G135">
            <v>26838</v>
          </cell>
          <cell r="H135">
            <v>-5374</v>
          </cell>
          <cell r="I135">
            <v>-5563</v>
          </cell>
          <cell r="J135">
            <v>2551</v>
          </cell>
          <cell r="K135">
            <v>2556</v>
          </cell>
          <cell r="L135">
            <v>2910</v>
          </cell>
          <cell r="M135">
            <v>2758</v>
          </cell>
          <cell r="N135">
            <v>2821</v>
          </cell>
          <cell r="O135">
            <v>203</v>
          </cell>
          <cell r="P135">
            <v>13799</v>
          </cell>
          <cell r="Q135">
            <v>3299</v>
          </cell>
          <cell r="R135">
            <v>2101</v>
          </cell>
          <cell r="S135">
            <v>2101</v>
          </cell>
          <cell r="T135">
            <v>2321</v>
          </cell>
          <cell r="U135">
            <v>2322</v>
          </cell>
          <cell r="V135">
            <v>895</v>
          </cell>
          <cell r="W135">
            <v>13039</v>
          </cell>
          <cell r="AX135" t="str">
            <v>인</v>
          </cell>
          <cell r="AY135" t="str">
            <v>상  여  금</v>
          </cell>
          <cell r="AZ135">
            <v>5210</v>
          </cell>
          <cell r="BA135">
            <v>4913</v>
          </cell>
          <cell r="BB135">
            <v>5091</v>
          </cell>
          <cell r="BC135">
            <v>6168</v>
          </cell>
          <cell r="BD135">
            <v>5766</v>
          </cell>
          <cell r="BE135">
            <v>853</v>
          </cell>
          <cell r="BF135">
            <v>675</v>
          </cell>
          <cell r="BG135">
            <v>462</v>
          </cell>
          <cell r="BH135">
            <v>485</v>
          </cell>
          <cell r="BI135">
            <v>548</v>
          </cell>
          <cell r="BJ135">
            <v>516</v>
          </cell>
          <cell r="BK135">
            <v>551</v>
          </cell>
          <cell r="BL135">
            <v>35</v>
          </cell>
          <cell r="BM135">
            <v>2597</v>
          </cell>
          <cell r="BN135">
            <v>594</v>
          </cell>
          <cell r="BO135">
            <v>515</v>
          </cell>
          <cell r="BP135">
            <v>515</v>
          </cell>
          <cell r="BQ135">
            <v>515</v>
          </cell>
          <cell r="BR135">
            <v>515</v>
          </cell>
          <cell r="BS135">
            <v>515</v>
          </cell>
          <cell r="BT135">
            <v>3169</v>
          </cell>
          <cell r="BX135" t="str">
            <v>인</v>
          </cell>
          <cell r="BY135" t="str">
            <v>상  여  금</v>
          </cell>
          <cell r="BZ135">
            <v>16461</v>
          </cell>
          <cell r="CA135">
            <v>14688</v>
          </cell>
          <cell r="CB135">
            <v>16680</v>
          </cell>
          <cell r="CC135">
            <v>13603</v>
          </cell>
          <cell r="CD135">
            <v>13670</v>
          </cell>
          <cell r="CE135">
            <v>-1018</v>
          </cell>
          <cell r="CF135">
            <v>-3010</v>
          </cell>
          <cell r="CG135">
            <v>1178</v>
          </cell>
          <cell r="CH135">
            <v>1173</v>
          </cell>
          <cell r="CI135">
            <v>1344</v>
          </cell>
          <cell r="CJ135">
            <v>1239</v>
          </cell>
          <cell r="CK135">
            <v>1293</v>
          </cell>
          <cell r="CL135">
            <v>-138</v>
          </cell>
          <cell r="CM135">
            <v>6089</v>
          </cell>
          <cell r="CN135">
            <v>1406</v>
          </cell>
          <cell r="CO135">
            <v>1235</v>
          </cell>
          <cell r="CP135">
            <v>1235</v>
          </cell>
          <cell r="CQ135">
            <v>1235</v>
          </cell>
          <cell r="CR135">
            <v>1235</v>
          </cell>
          <cell r="CS135">
            <v>1235</v>
          </cell>
          <cell r="CT135">
            <v>7581</v>
          </cell>
        </row>
        <row r="136">
          <cell r="A136" t="str">
            <v>건</v>
          </cell>
          <cell r="B136" t="str">
            <v>퇴  충  금</v>
          </cell>
          <cell r="C136">
            <v>8990</v>
          </cell>
          <cell r="D136">
            <v>7578</v>
          </cell>
          <cell r="E136">
            <v>7696</v>
          </cell>
          <cell r="F136">
            <v>9483</v>
          </cell>
          <cell r="G136">
            <v>9250</v>
          </cell>
          <cell r="H136">
            <v>1672</v>
          </cell>
          <cell r="I136">
            <v>1554</v>
          </cell>
          <cell r="J136">
            <v>656</v>
          </cell>
          <cell r="K136">
            <v>663</v>
          </cell>
          <cell r="L136">
            <v>671</v>
          </cell>
          <cell r="M136">
            <v>682</v>
          </cell>
          <cell r="N136">
            <v>2291</v>
          </cell>
          <cell r="O136">
            <v>332</v>
          </cell>
          <cell r="P136">
            <v>5295</v>
          </cell>
          <cell r="Q136">
            <v>687</v>
          </cell>
          <cell r="R136">
            <v>627</v>
          </cell>
          <cell r="S136">
            <v>627</v>
          </cell>
          <cell r="T136">
            <v>672</v>
          </cell>
          <cell r="U136">
            <v>671</v>
          </cell>
          <cell r="V136">
            <v>671</v>
          </cell>
          <cell r="W136">
            <v>3955</v>
          </cell>
          <cell r="AX136" t="str">
            <v>건</v>
          </cell>
          <cell r="AY136" t="str">
            <v>퇴  충  금</v>
          </cell>
          <cell r="AZ136">
            <v>1901</v>
          </cell>
          <cell r="BA136">
            <v>1339</v>
          </cell>
          <cell r="BB136">
            <v>1370</v>
          </cell>
          <cell r="BC136">
            <v>3249</v>
          </cell>
          <cell r="BD136">
            <v>2747</v>
          </cell>
          <cell r="BE136">
            <v>1408</v>
          </cell>
          <cell r="BF136">
            <v>1377</v>
          </cell>
          <cell r="BG136">
            <v>122</v>
          </cell>
          <cell r="BH136">
            <v>129</v>
          </cell>
          <cell r="BI136">
            <v>124</v>
          </cell>
          <cell r="BJ136">
            <v>124</v>
          </cell>
          <cell r="BK136">
            <v>356</v>
          </cell>
          <cell r="BL136">
            <v>57</v>
          </cell>
          <cell r="BM136">
            <v>912</v>
          </cell>
          <cell r="BN136">
            <v>125</v>
          </cell>
          <cell r="BO136">
            <v>342</v>
          </cell>
          <cell r="BP136">
            <v>342</v>
          </cell>
          <cell r="BQ136">
            <v>342</v>
          </cell>
          <cell r="BR136">
            <v>342</v>
          </cell>
          <cell r="BS136">
            <v>342</v>
          </cell>
          <cell r="BT136">
            <v>1835</v>
          </cell>
          <cell r="BX136" t="str">
            <v>건</v>
          </cell>
          <cell r="BY136" t="str">
            <v>퇴  충  금</v>
          </cell>
          <cell r="BZ136">
            <v>3174</v>
          </cell>
          <cell r="CA136">
            <v>3484</v>
          </cell>
          <cell r="CB136">
            <v>4030</v>
          </cell>
          <cell r="CC136">
            <v>4344</v>
          </cell>
          <cell r="CD136">
            <v>3485</v>
          </cell>
          <cell r="CE136">
            <v>1</v>
          </cell>
          <cell r="CF136">
            <v>-545</v>
          </cell>
          <cell r="CG136">
            <v>323</v>
          </cell>
          <cell r="CH136">
            <v>321</v>
          </cell>
          <cell r="CI136">
            <v>326</v>
          </cell>
          <cell r="CJ136">
            <v>330</v>
          </cell>
          <cell r="CK136">
            <v>581</v>
          </cell>
          <cell r="CL136">
            <v>-630</v>
          </cell>
          <cell r="CM136">
            <v>1251</v>
          </cell>
          <cell r="CN136">
            <v>331</v>
          </cell>
          <cell r="CO136">
            <v>378</v>
          </cell>
          <cell r="CP136">
            <v>379</v>
          </cell>
          <cell r="CQ136">
            <v>382</v>
          </cell>
          <cell r="CR136">
            <v>382</v>
          </cell>
          <cell r="CS136">
            <v>382</v>
          </cell>
          <cell r="CT136">
            <v>2234</v>
          </cell>
        </row>
        <row r="137">
          <cell r="A137" t="str">
            <v>비</v>
          </cell>
          <cell r="B137" t="str">
            <v>잡      급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AX137" t="str">
            <v>비</v>
          </cell>
          <cell r="AY137" t="str">
            <v>잡      급</v>
          </cell>
          <cell r="AZ137">
            <v>67</v>
          </cell>
          <cell r="BA137">
            <v>0</v>
          </cell>
          <cell r="BB137">
            <v>23</v>
          </cell>
          <cell r="BC137">
            <v>180</v>
          </cell>
          <cell r="BD137">
            <v>208</v>
          </cell>
          <cell r="BE137">
            <v>208</v>
          </cell>
          <cell r="BF137">
            <v>185</v>
          </cell>
          <cell r="BG137">
            <v>6</v>
          </cell>
          <cell r="BH137">
            <v>17</v>
          </cell>
          <cell r="BI137">
            <v>6</v>
          </cell>
          <cell r="BJ137">
            <v>10</v>
          </cell>
          <cell r="BK137">
            <v>71</v>
          </cell>
          <cell r="BL137">
            <v>12</v>
          </cell>
          <cell r="BM137">
            <v>122</v>
          </cell>
          <cell r="BN137">
            <v>36</v>
          </cell>
          <cell r="BO137">
            <v>10</v>
          </cell>
          <cell r="BP137">
            <v>10</v>
          </cell>
          <cell r="BQ137">
            <v>10</v>
          </cell>
          <cell r="BR137">
            <v>10</v>
          </cell>
          <cell r="BS137">
            <v>10</v>
          </cell>
          <cell r="BT137">
            <v>86</v>
          </cell>
          <cell r="BX137" t="str">
            <v>비</v>
          </cell>
          <cell r="BY137" t="str">
            <v>잡      급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M137">
            <v>0</v>
          </cell>
          <cell r="CT137">
            <v>0</v>
          </cell>
        </row>
        <row r="138">
          <cell r="B138" t="str">
            <v>복리후생비</v>
          </cell>
          <cell r="C138">
            <v>9199</v>
          </cell>
          <cell r="D138">
            <v>12565</v>
          </cell>
          <cell r="E138">
            <v>12506</v>
          </cell>
          <cell r="F138">
            <v>12447</v>
          </cell>
          <cell r="G138">
            <v>13158</v>
          </cell>
          <cell r="H138">
            <v>593</v>
          </cell>
          <cell r="I138">
            <v>652</v>
          </cell>
          <cell r="J138">
            <v>923</v>
          </cell>
          <cell r="K138">
            <v>1014</v>
          </cell>
          <cell r="L138">
            <v>1055</v>
          </cell>
          <cell r="M138">
            <v>1382</v>
          </cell>
          <cell r="N138">
            <v>1245</v>
          </cell>
          <cell r="O138">
            <v>1179</v>
          </cell>
          <cell r="P138">
            <v>6798</v>
          </cell>
          <cell r="Q138">
            <v>1294</v>
          </cell>
          <cell r="R138">
            <v>991</v>
          </cell>
          <cell r="S138">
            <v>871</v>
          </cell>
          <cell r="T138">
            <v>1067</v>
          </cell>
          <cell r="U138">
            <v>1067</v>
          </cell>
          <cell r="V138">
            <v>1070</v>
          </cell>
          <cell r="W138">
            <v>6360</v>
          </cell>
          <cell r="AY138" t="str">
            <v>복리후생비</v>
          </cell>
          <cell r="AZ138">
            <v>1095</v>
          </cell>
          <cell r="BA138">
            <v>1448</v>
          </cell>
          <cell r="BB138">
            <v>1477</v>
          </cell>
          <cell r="BC138">
            <v>2386</v>
          </cell>
          <cell r="BD138">
            <v>2414</v>
          </cell>
          <cell r="BE138">
            <v>966</v>
          </cell>
          <cell r="BF138">
            <v>937</v>
          </cell>
          <cell r="BG138">
            <v>135</v>
          </cell>
          <cell r="BH138">
            <v>123</v>
          </cell>
          <cell r="BI138">
            <v>357</v>
          </cell>
          <cell r="BJ138">
            <v>215</v>
          </cell>
          <cell r="BK138">
            <v>205</v>
          </cell>
          <cell r="BL138">
            <v>180</v>
          </cell>
          <cell r="BM138">
            <v>1215</v>
          </cell>
          <cell r="BN138">
            <v>234</v>
          </cell>
          <cell r="BO138">
            <v>193</v>
          </cell>
          <cell r="BP138">
            <v>193</v>
          </cell>
          <cell r="BQ138">
            <v>193</v>
          </cell>
          <cell r="BR138">
            <v>193</v>
          </cell>
          <cell r="BS138">
            <v>193</v>
          </cell>
          <cell r="BT138">
            <v>1199</v>
          </cell>
          <cell r="BY138" t="str">
            <v>복리후생비</v>
          </cell>
          <cell r="BZ138">
            <v>4141</v>
          </cell>
          <cell r="CA138">
            <v>3957</v>
          </cell>
          <cell r="CB138">
            <v>4894</v>
          </cell>
          <cell r="CC138">
            <v>5782</v>
          </cell>
          <cell r="CD138">
            <v>5820</v>
          </cell>
          <cell r="CE138">
            <v>1863</v>
          </cell>
          <cell r="CF138">
            <v>926</v>
          </cell>
          <cell r="CG138">
            <v>411</v>
          </cell>
          <cell r="CH138">
            <v>362</v>
          </cell>
          <cell r="CI138">
            <v>433</v>
          </cell>
          <cell r="CJ138">
            <v>501</v>
          </cell>
          <cell r="CK138">
            <v>551</v>
          </cell>
          <cell r="CL138">
            <v>531</v>
          </cell>
          <cell r="CM138">
            <v>2789</v>
          </cell>
          <cell r="CN138">
            <v>492</v>
          </cell>
          <cell r="CO138">
            <v>490</v>
          </cell>
          <cell r="CP138">
            <v>590</v>
          </cell>
          <cell r="CQ138">
            <v>468</v>
          </cell>
          <cell r="CR138">
            <v>462</v>
          </cell>
          <cell r="CS138">
            <v>529</v>
          </cell>
          <cell r="CT138">
            <v>3031</v>
          </cell>
        </row>
        <row r="139">
          <cell r="B139" t="str">
            <v>계</v>
          </cell>
          <cell r="C139">
            <v>72675</v>
          </cell>
          <cell r="D139">
            <v>83741</v>
          </cell>
          <cell r="E139">
            <v>84894</v>
          </cell>
          <cell r="F139">
            <v>85472</v>
          </cell>
          <cell r="G139">
            <v>84508</v>
          </cell>
          <cell r="H139">
            <v>767</v>
          </cell>
          <cell r="I139">
            <v>-386</v>
          </cell>
          <cell r="J139">
            <v>6855</v>
          </cell>
          <cell r="K139">
            <v>6863</v>
          </cell>
          <cell r="L139">
            <v>8013</v>
          </cell>
          <cell r="M139">
            <v>7920</v>
          </cell>
          <cell r="N139">
            <v>9454</v>
          </cell>
          <cell r="O139">
            <v>4811</v>
          </cell>
          <cell r="P139">
            <v>43916</v>
          </cell>
          <cell r="Q139">
            <v>8430</v>
          </cell>
          <cell r="R139">
            <v>6341</v>
          </cell>
          <cell r="S139">
            <v>6251</v>
          </cell>
          <cell r="T139">
            <v>7002</v>
          </cell>
          <cell r="U139">
            <v>6994</v>
          </cell>
          <cell r="V139">
            <v>5574</v>
          </cell>
          <cell r="W139">
            <v>40592</v>
          </cell>
          <cell r="AY139" t="str">
            <v>계</v>
          </cell>
          <cell r="AZ139">
            <v>12118</v>
          </cell>
          <cell r="BA139">
            <v>12438</v>
          </cell>
          <cell r="BB139">
            <v>12926</v>
          </cell>
          <cell r="BC139">
            <v>18389</v>
          </cell>
          <cell r="BD139">
            <v>17562</v>
          </cell>
          <cell r="BE139">
            <v>5124</v>
          </cell>
          <cell r="BF139">
            <v>4636</v>
          </cell>
          <cell r="BG139">
            <v>1190</v>
          </cell>
          <cell r="BH139">
            <v>1211</v>
          </cell>
          <cell r="BI139">
            <v>1578</v>
          </cell>
          <cell r="BJ139">
            <v>1402</v>
          </cell>
          <cell r="BK139">
            <v>1765</v>
          </cell>
          <cell r="BL139">
            <v>833</v>
          </cell>
          <cell r="BM139">
            <v>7979</v>
          </cell>
          <cell r="BN139">
            <v>1553</v>
          </cell>
          <cell r="BO139">
            <v>1606</v>
          </cell>
          <cell r="BP139">
            <v>1606</v>
          </cell>
          <cell r="BQ139">
            <v>1606</v>
          </cell>
          <cell r="BR139">
            <v>1606</v>
          </cell>
          <cell r="BS139">
            <v>1606</v>
          </cell>
          <cell r="BT139">
            <v>9583</v>
          </cell>
          <cell r="BY139" t="str">
            <v>계</v>
          </cell>
          <cell r="BZ139">
            <v>36459</v>
          </cell>
          <cell r="CA139">
            <v>35273</v>
          </cell>
          <cell r="CB139">
            <v>42866</v>
          </cell>
          <cell r="CC139">
            <v>39394</v>
          </cell>
          <cell r="CD139">
            <v>38609</v>
          </cell>
          <cell r="CE139">
            <v>3336</v>
          </cell>
          <cell r="CF139">
            <v>-4257</v>
          </cell>
          <cell r="CG139">
            <v>3034</v>
          </cell>
          <cell r="CH139">
            <v>2976</v>
          </cell>
          <cell r="CI139">
            <v>3451</v>
          </cell>
          <cell r="CJ139">
            <v>3362</v>
          </cell>
          <cell r="CK139">
            <v>3738</v>
          </cell>
          <cell r="CL139">
            <v>1064</v>
          </cell>
          <cell r="CM139">
            <v>17625</v>
          </cell>
          <cell r="CN139">
            <v>3538</v>
          </cell>
          <cell r="CO139">
            <v>3430</v>
          </cell>
          <cell r="CP139">
            <v>3564</v>
          </cell>
          <cell r="CQ139">
            <v>3465</v>
          </cell>
          <cell r="CR139">
            <v>3460</v>
          </cell>
          <cell r="CS139">
            <v>3527</v>
          </cell>
          <cell r="CT139">
            <v>20984</v>
          </cell>
        </row>
        <row r="140">
          <cell r="B140" t="str">
            <v>일반상각비</v>
          </cell>
          <cell r="C140">
            <v>88935</v>
          </cell>
          <cell r="D140">
            <v>189007</v>
          </cell>
          <cell r="E140">
            <v>184647</v>
          </cell>
          <cell r="F140">
            <v>168880</v>
          </cell>
          <cell r="G140">
            <v>151870</v>
          </cell>
          <cell r="H140">
            <v>-37137</v>
          </cell>
          <cell r="I140">
            <v>-32777</v>
          </cell>
          <cell r="J140">
            <v>8672</v>
          </cell>
          <cell r="K140">
            <v>9859</v>
          </cell>
          <cell r="L140">
            <v>11862</v>
          </cell>
          <cell r="M140">
            <v>12178</v>
          </cell>
          <cell r="N140">
            <v>13881</v>
          </cell>
          <cell r="O140">
            <v>-949</v>
          </cell>
          <cell r="P140">
            <v>55503</v>
          </cell>
          <cell r="Q140">
            <v>16061</v>
          </cell>
          <cell r="R140">
            <v>16061</v>
          </cell>
          <cell r="S140">
            <v>16061</v>
          </cell>
          <cell r="T140">
            <v>16061</v>
          </cell>
          <cell r="U140">
            <v>16061</v>
          </cell>
          <cell r="V140">
            <v>16062</v>
          </cell>
          <cell r="W140">
            <v>96367</v>
          </cell>
          <cell r="AY140" t="str">
            <v>일반상각비</v>
          </cell>
          <cell r="AZ140">
            <v>1617</v>
          </cell>
          <cell r="BA140">
            <v>572</v>
          </cell>
          <cell r="BB140">
            <v>567</v>
          </cell>
          <cell r="BC140">
            <v>558</v>
          </cell>
          <cell r="BD140">
            <v>520</v>
          </cell>
          <cell r="BE140">
            <v>-52</v>
          </cell>
          <cell r="BF140">
            <v>-47</v>
          </cell>
          <cell r="BG140">
            <v>51</v>
          </cell>
          <cell r="BH140">
            <v>49</v>
          </cell>
          <cell r="BI140">
            <v>74</v>
          </cell>
          <cell r="BJ140">
            <v>74</v>
          </cell>
          <cell r="BK140">
            <v>100</v>
          </cell>
          <cell r="BL140">
            <v>-8</v>
          </cell>
          <cell r="BM140">
            <v>340</v>
          </cell>
          <cell r="BN140">
            <v>30</v>
          </cell>
          <cell r="BO140">
            <v>30</v>
          </cell>
          <cell r="BP140">
            <v>30</v>
          </cell>
          <cell r="BQ140">
            <v>30</v>
          </cell>
          <cell r="BR140">
            <v>30</v>
          </cell>
          <cell r="BS140">
            <v>30</v>
          </cell>
          <cell r="BT140">
            <v>180</v>
          </cell>
          <cell r="BY140" t="str">
            <v>일반상각비</v>
          </cell>
          <cell r="BZ140">
            <v>12922</v>
          </cell>
          <cell r="CA140">
            <v>21664</v>
          </cell>
          <cell r="CB140">
            <v>18402</v>
          </cell>
          <cell r="CC140">
            <v>19655</v>
          </cell>
          <cell r="CD140">
            <v>16690</v>
          </cell>
          <cell r="CE140">
            <v>-4974</v>
          </cell>
          <cell r="CF140">
            <v>-1712</v>
          </cell>
          <cell r="CG140">
            <v>1515</v>
          </cell>
          <cell r="CH140">
            <v>1499</v>
          </cell>
          <cell r="CI140">
            <v>1971</v>
          </cell>
          <cell r="CJ140">
            <v>1971</v>
          </cell>
          <cell r="CK140">
            <v>2443</v>
          </cell>
          <cell r="CL140">
            <v>-1529</v>
          </cell>
          <cell r="CM140">
            <v>7870</v>
          </cell>
          <cell r="CN140">
            <v>1470</v>
          </cell>
          <cell r="CO140">
            <v>1470</v>
          </cell>
          <cell r="CP140">
            <v>1470</v>
          </cell>
          <cell r="CQ140">
            <v>1470</v>
          </cell>
          <cell r="CR140">
            <v>1470</v>
          </cell>
          <cell r="CS140">
            <v>1470</v>
          </cell>
          <cell r="CT140">
            <v>8820</v>
          </cell>
        </row>
        <row r="141">
          <cell r="B141" t="str">
            <v>특별상각비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AY141" t="str">
            <v>특별상각비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M141">
            <v>0</v>
          </cell>
          <cell r="BT141">
            <v>0</v>
          </cell>
          <cell r="BY141" t="str">
            <v>특별상각비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M141">
            <v>0</v>
          </cell>
          <cell r="CT141">
            <v>0</v>
          </cell>
        </row>
        <row r="142">
          <cell r="B142" t="str">
            <v>계</v>
          </cell>
          <cell r="C142">
            <v>88935</v>
          </cell>
          <cell r="D142">
            <v>189007</v>
          </cell>
          <cell r="E142">
            <v>184647</v>
          </cell>
          <cell r="F142">
            <v>168880</v>
          </cell>
          <cell r="G142">
            <v>151870</v>
          </cell>
          <cell r="H142">
            <v>-37137</v>
          </cell>
          <cell r="I142">
            <v>-32777</v>
          </cell>
          <cell r="J142">
            <v>8672</v>
          </cell>
          <cell r="K142">
            <v>9859</v>
          </cell>
          <cell r="L142">
            <v>11862</v>
          </cell>
          <cell r="M142">
            <v>12178</v>
          </cell>
          <cell r="N142">
            <v>13881</v>
          </cell>
          <cell r="O142">
            <v>-949</v>
          </cell>
          <cell r="P142">
            <v>55503</v>
          </cell>
          <cell r="Q142">
            <v>16061</v>
          </cell>
          <cell r="R142">
            <v>16061</v>
          </cell>
          <cell r="S142">
            <v>16061</v>
          </cell>
          <cell r="T142">
            <v>16061</v>
          </cell>
          <cell r="U142">
            <v>16061</v>
          </cell>
          <cell r="V142">
            <v>16062</v>
          </cell>
          <cell r="W142">
            <v>96367</v>
          </cell>
          <cell r="AY142" t="str">
            <v>계</v>
          </cell>
          <cell r="AZ142">
            <v>1617</v>
          </cell>
          <cell r="BA142">
            <v>572</v>
          </cell>
          <cell r="BB142">
            <v>567</v>
          </cell>
          <cell r="BC142">
            <v>558</v>
          </cell>
          <cell r="BD142">
            <v>520</v>
          </cell>
          <cell r="BE142">
            <v>-52</v>
          </cell>
          <cell r="BF142">
            <v>-47</v>
          </cell>
          <cell r="BG142">
            <v>51</v>
          </cell>
          <cell r="BH142">
            <v>49</v>
          </cell>
          <cell r="BI142">
            <v>74</v>
          </cell>
          <cell r="BJ142">
            <v>74</v>
          </cell>
          <cell r="BK142">
            <v>100</v>
          </cell>
          <cell r="BL142">
            <v>-8</v>
          </cell>
          <cell r="BM142">
            <v>340</v>
          </cell>
          <cell r="BN142">
            <v>30</v>
          </cell>
          <cell r="BO142">
            <v>30</v>
          </cell>
          <cell r="BP142">
            <v>30</v>
          </cell>
          <cell r="BQ142">
            <v>30</v>
          </cell>
          <cell r="BR142">
            <v>30</v>
          </cell>
          <cell r="BS142">
            <v>30</v>
          </cell>
          <cell r="BT142">
            <v>180</v>
          </cell>
          <cell r="BY142" t="str">
            <v>계</v>
          </cell>
          <cell r="BZ142">
            <v>12922</v>
          </cell>
          <cell r="CA142">
            <v>21664</v>
          </cell>
          <cell r="CB142">
            <v>18402</v>
          </cell>
          <cell r="CC142">
            <v>19655</v>
          </cell>
          <cell r="CD142">
            <v>16690</v>
          </cell>
          <cell r="CE142">
            <v>-4974</v>
          </cell>
          <cell r="CF142">
            <v>-1712</v>
          </cell>
          <cell r="CG142">
            <v>1515</v>
          </cell>
          <cell r="CH142">
            <v>1499</v>
          </cell>
          <cell r="CI142">
            <v>1971</v>
          </cell>
          <cell r="CJ142">
            <v>1971</v>
          </cell>
          <cell r="CK142">
            <v>2443</v>
          </cell>
          <cell r="CL142">
            <v>-1529</v>
          </cell>
          <cell r="CM142">
            <v>7870</v>
          </cell>
          <cell r="CN142">
            <v>1470</v>
          </cell>
          <cell r="CO142">
            <v>1470</v>
          </cell>
          <cell r="CP142">
            <v>1470</v>
          </cell>
          <cell r="CQ142">
            <v>1470</v>
          </cell>
          <cell r="CR142">
            <v>1470</v>
          </cell>
          <cell r="CS142">
            <v>1470</v>
          </cell>
          <cell r="CT142">
            <v>8820</v>
          </cell>
        </row>
        <row r="143">
          <cell r="B143" t="str">
            <v>수  선  비</v>
          </cell>
          <cell r="C143">
            <v>5270</v>
          </cell>
          <cell r="D143">
            <v>7440</v>
          </cell>
          <cell r="E143">
            <v>5848.75</v>
          </cell>
          <cell r="F143">
            <v>5717.55</v>
          </cell>
          <cell r="G143">
            <v>6719.85</v>
          </cell>
          <cell r="H143">
            <v>-720.150000000001</v>
          </cell>
          <cell r="I143">
            <v>871.099999999999</v>
          </cell>
          <cell r="J143">
            <v>380</v>
          </cell>
          <cell r="K143">
            <v>305</v>
          </cell>
          <cell r="L143">
            <v>333</v>
          </cell>
          <cell r="M143">
            <v>486</v>
          </cell>
          <cell r="N143">
            <v>726</v>
          </cell>
          <cell r="O143">
            <v>1329</v>
          </cell>
          <cell r="P143">
            <v>3559</v>
          </cell>
          <cell r="Q143">
            <v>610</v>
          </cell>
          <cell r="R143">
            <v>451.35</v>
          </cell>
          <cell r="S143">
            <v>527</v>
          </cell>
          <cell r="T143">
            <v>580.54999999999995</v>
          </cell>
          <cell r="U143">
            <v>520.20000000000005</v>
          </cell>
          <cell r="V143">
            <v>471.75</v>
          </cell>
          <cell r="W143">
            <v>3160.85</v>
          </cell>
          <cell r="AY143" t="str">
            <v>수  선  비</v>
          </cell>
          <cell r="AZ143">
            <v>47</v>
          </cell>
          <cell r="BA143">
            <v>9</v>
          </cell>
          <cell r="BB143">
            <v>7</v>
          </cell>
          <cell r="BC143">
            <v>6</v>
          </cell>
          <cell r="BD143">
            <v>4</v>
          </cell>
          <cell r="BE143">
            <v>-5</v>
          </cell>
          <cell r="BF143">
            <v>-3</v>
          </cell>
          <cell r="BG143">
            <v>0</v>
          </cell>
          <cell r="BH143">
            <v>0</v>
          </cell>
          <cell r="BM143">
            <v>0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T143">
            <v>4</v>
          </cell>
          <cell r="BY143" t="str">
            <v>수  선  비</v>
          </cell>
          <cell r="BZ143">
            <v>1656</v>
          </cell>
          <cell r="CA143">
            <v>1824</v>
          </cell>
          <cell r="CB143">
            <v>1575</v>
          </cell>
          <cell r="CC143">
            <v>1465</v>
          </cell>
          <cell r="CD143">
            <v>1680</v>
          </cell>
          <cell r="CE143">
            <v>-144</v>
          </cell>
          <cell r="CF143">
            <v>105</v>
          </cell>
          <cell r="CG143">
            <v>92</v>
          </cell>
          <cell r="CH143">
            <v>27</v>
          </cell>
          <cell r="CI143">
            <v>165</v>
          </cell>
          <cell r="CJ143">
            <v>133</v>
          </cell>
          <cell r="CK143">
            <v>155</v>
          </cell>
          <cell r="CL143">
            <v>109</v>
          </cell>
          <cell r="CM143">
            <v>681</v>
          </cell>
          <cell r="CN143">
            <v>365</v>
          </cell>
          <cell r="CO143">
            <v>142</v>
          </cell>
          <cell r="CP143">
            <v>142</v>
          </cell>
          <cell r="CQ143">
            <v>134</v>
          </cell>
          <cell r="CR143">
            <v>113</v>
          </cell>
          <cell r="CS143">
            <v>103</v>
          </cell>
          <cell r="CT143">
            <v>999</v>
          </cell>
        </row>
        <row r="144">
          <cell r="B144" t="str">
            <v>기  료  비</v>
          </cell>
          <cell r="C144">
            <v>25332</v>
          </cell>
          <cell r="D144">
            <v>30503</v>
          </cell>
          <cell r="E144">
            <v>28309</v>
          </cell>
          <cell r="F144">
            <v>27477</v>
          </cell>
          <cell r="G144">
            <v>27999</v>
          </cell>
          <cell r="H144">
            <v>-2504</v>
          </cell>
          <cell r="I144">
            <v>-310</v>
          </cell>
          <cell r="J144">
            <v>1824</v>
          </cell>
          <cell r="K144">
            <v>2531</v>
          </cell>
          <cell r="L144">
            <v>2224</v>
          </cell>
          <cell r="M144">
            <v>2421</v>
          </cell>
          <cell r="N144">
            <v>2226</v>
          </cell>
          <cell r="O144">
            <v>2340</v>
          </cell>
          <cell r="P144">
            <v>13566</v>
          </cell>
          <cell r="Q144">
            <v>2819</v>
          </cell>
          <cell r="R144">
            <v>1774</v>
          </cell>
          <cell r="S144">
            <v>2002</v>
          </cell>
          <cell r="T144">
            <v>2622</v>
          </cell>
          <cell r="U144">
            <v>2647</v>
          </cell>
          <cell r="V144">
            <v>2569</v>
          </cell>
          <cell r="W144">
            <v>14433</v>
          </cell>
          <cell r="AY144" t="str">
            <v>기  료  비</v>
          </cell>
          <cell r="AZ144">
            <v>0</v>
          </cell>
          <cell r="BA144">
            <v>12</v>
          </cell>
          <cell r="BB144">
            <v>10</v>
          </cell>
          <cell r="BC144">
            <v>0</v>
          </cell>
          <cell r="BD144">
            <v>0</v>
          </cell>
          <cell r="BE144">
            <v>-12</v>
          </cell>
          <cell r="BF144">
            <v>-10</v>
          </cell>
          <cell r="BG144">
            <v>0</v>
          </cell>
          <cell r="BH144">
            <v>0</v>
          </cell>
          <cell r="BM144">
            <v>0</v>
          </cell>
          <cell r="BT144">
            <v>0</v>
          </cell>
          <cell r="BY144" t="str">
            <v>기  료  비</v>
          </cell>
          <cell r="BZ144">
            <v>3404</v>
          </cell>
          <cell r="CA144">
            <v>3728</v>
          </cell>
          <cell r="CB144">
            <v>2412</v>
          </cell>
          <cell r="CC144">
            <v>2440</v>
          </cell>
          <cell r="CD144">
            <v>2706</v>
          </cell>
          <cell r="CE144">
            <v>-1022</v>
          </cell>
          <cell r="CF144">
            <v>294</v>
          </cell>
          <cell r="CG144">
            <v>295</v>
          </cell>
          <cell r="CH144">
            <v>170</v>
          </cell>
          <cell r="CI144">
            <v>257</v>
          </cell>
          <cell r="CJ144">
            <v>200</v>
          </cell>
          <cell r="CK144">
            <v>210</v>
          </cell>
          <cell r="CL144">
            <v>252</v>
          </cell>
          <cell r="CM144">
            <v>1384</v>
          </cell>
          <cell r="CN144">
            <v>456</v>
          </cell>
          <cell r="CO144">
            <v>141</v>
          </cell>
          <cell r="CP144">
            <v>170</v>
          </cell>
          <cell r="CQ144">
            <v>272</v>
          </cell>
          <cell r="CR144">
            <v>160</v>
          </cell>
          <cell r="CS144">
            <v>123</v>
          </cell>
          <cell r="CT144">
            <v>1322</v>
          </cell>
        </row>
        <row r="145">
          <cell r="B145" t="str">
            <v>소모품  비</v>
          </cell>
          <cell r="C145">
            <v>1312</v>
          </cell>
          <cell r="D145">
            <v>1304</v>
          </cell>
          <cell r="E145">
            <v>1352.2</v>
          </cell>
          <cell r="F145">
            <v>1168.9000000000001</v>
          </cell>
          <cell r="G145">
            <v>3540.9</v>
          </cell>
          <cell r="H145">
            <v>2236.9</v>
          </cell>
          <cell r="I145">
            <v>2188.6999999999998</v>
          </cell>
          <cell r="J145">
            <v>192</v>
          </cell>
          <cell r="K145">
            <v>109</v>
          </cell>
          <cell r="L145">
            <v>269</v>
          </cell>
          <cell r="M145">
            <v>156</v>
          </cell>
          <cell r="N145">
            <v>109</v>
          </cell>
          <cell r="O145">
            <v>470</v>
          </cell>
          <cell r="P145">
            <v>1305</v>
          </cell>
          <cell r="Q145">
            <v>2010</v>
          </cell>
          <cell r="R145">
            <v>45.9</v>
          </cell>
          <cell r="S145">
            <v>47.7</v>
          </cell>
          <cell r="T145">
            <v>46.8</v>
          </cell>
          <cell r="U145">
            <v>45</v>
          </cell>
          <cell r="V145">
            <v>40.5</v>
          </cell>
          <cell r="W145">
            <v>2235.9</v>
          </cell>
          <cell r="AY145" t="str">
            <v>소모품  비</v>
          </cell>
          <cell r="AZ145">
            <v>244</v>
          </cell>
          <cell r="BA145">
            <v>130</v>
          </cell>
          <cell r="BB145">
            <v>155.28</v>
          </cell>
          <cell r="BC145">
            <v>388</v>
          </cell>
          <cell r="BD145">
            <v>386</v>
          </cell>
          <cell r="BE145">
            <v>256</v>
          </cell>
          <cell r="BF145">
            <v>230.72</v>
          </cell>
          <cell r="BG145">
            <v>35</v>
          </cell>
          <cell r="BH145">
            <v>27</v>
          </cell>
          <cell r="BI145">
            <v>73</v>
          </cell>
          <cell r="BJ145">
            <v>64</v>
          </cell>
          <cell r="BK145">
            <v>26</v>
          </cell>
          <cell r="BL145">
            <v>25</v>
          </cell>
          <cell r="BM145">
            <v>250</v>
          </cell>
          <cell r="BN145">
            <v>21</v>
          </cell>
          <cell r="BO145">
            <v>25</v>
          </cell>
          <cell r="BP145">
            <v>24</v>
          </cell>
          <cell r="BQ145">
            <v>24</v>
          </cell>
          <cell r="BR145">
            <v>25</v>
          </cell>
          <cell r="BS145">
            <v>17</v>
          </cell>
          <cell r="BT145">
            <v>136</v>
          </cell>
          <cell r="BY145" t="str">
            <v>소모품  비</v>
          </cell>
          <cell r="BZ145">
            <v>699</v>
          </cell>
          <cell r="CA145">
            <v>681</v>
          </cell>
          <cell r="CB145">
            <v>1573</v>
          </cell>
          <cell r="CC145">
            <v>1192</v>
          </cell>
          <cell r="CD145">
            <v>1205</v>
          </cell>
          <cell r="CE145">
            <v>524</v>
          </cell>
          <cell r="CF145">
            <v>-368</v>
          </cell>
          <cell r="CG145">
            <v>94</v>
          </cell>
          <cell r="CH145">
            <v>135</v>
          </cell>
          <cell r="CI145">
            <v>129</v>
          </cell>
          <cell r="CJ145">
            <v>142</v>
          </cell>
          <cell r="CK145">
            <v>60</v>
          </cell>
          <cell r="CL145">
            <v>121</v>
          </cell>
          <cell r="CM145">
            <v>681</v>
          </cell>
          <cell r="CN145">
            <v>91</v>
          </cell>
          <cell r="CO145">
            <v>61</v>
          </cell>
          <cell r="CP145">
            <v>94</v>
          </cell>
          <cell r="CQ145">
            <v>96</v>
          </cell>
          <cell r="CR145">
            <v>89</v>
          </cell>
          <cell r="CS145">
            <v>93</v>
          </cell>
          <cell r="CT145">
            <v>524</v>
          </cell>
        </row>
        <row r="146">
          <cell r="B146" t="str">
            <v>동  력  비</v>
          </cell>
          <cell r="C146">
            <v>3902</v>
          </cell>
          <cell r="D146">
            <v>5684</v>
          </cell>
          <cell r="E146">
            <v>5633</v>
          </cell>
          <cell r="F146">
            <v>5462</v>
          </cell>
          <cell r="G146">
            <v>5687</v>
          </cell>
          <cell r="H146">
            <v>3</v>
          </cell>
          <cell r="I146">
            <v>54</v>
          </cell>
          <cell r="J146">
            <v>348</v>
          </cell>
          <cell r="K146">
            <v>335</v>
          </cell>
          <cell r="L146">
            <v>373</v>
          </cell>
          <cell r="M146">
            <v>336</v>
          </cell>
          <cell r="N146">
            <v>336</v>
          </cell>
          <cell r="O146">
            <v>540</v>
          </cell>
          <cell r="P146">
            <v>2268</v>
          </cell>
          <cell r="Q146">
            <v>668</v>
          </cell>
          <cell r="R146">
            <v>568</v>
          </cell>
          <cell r="S146">
            <v>454</v>
          </cell>
          <cell r="T146">
            <v>579</v>
          </cell>
          <cell r="U146">
            <v>560</v>
          </cell>
          <cell r="V146">
            <v>590</v>
          </cell>
          <cell r="W146">
            <v>3419</v>
          </cell>
          <cell r="AY146" t="str">
            <v>동  력  비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M146">
            <v>0</v>
          </cell>
          <cell r="BT146">
            <v>0</v>
          </cell>
          <cell r="BY146" t="str">
            <v>동  력  비</v>
          </cell>
          <cell r="BZ146">
            <v>817</v>
          </cell>
          <cell r="CA146">
            <v>909</v>
          </cell>
          <cell r="CB146">
            <v>901</v>
          </cell>
          <cell r="CC146">
            <v>871</v>
          </cell>
          <cell r="CD146">
            <v>862</v>
          </cell>
          <cell r="CE146">
            <v>-47</v>
          </cell>
          <cell r="CF146">
            <v>-39</v>
          </cell>
          <cell r="CG146">
            <v>68</v>
          </cell>
          <cell r="CH146">
            <v>60</v>
          </cell>
          <cell r="CI146">
            <v>67</v>
          </cell>
          <cell r="CJ146">
            <v>64</v>
          </cell>
          <cell r="CK146">
            <v>62</v>
          </cell>
          <cell r="CL146">
            <v>66</v>
          </cell>
          <cell r="CM146">
            <v>387</v>
          </cell>
          <cell r="CN146">
            <v>88</v>
          </cell>
          <cell r="CO146">
            <v>91</v>
          </cell>
          <cell r="CP146">
            <v>73</v>
          </cell>
          <cell r="CQ146">
            <v>77</v>
          </cell>
          <cell r="CR146">
            <v>73</v>
          </cell>
          <cell r="CS146">
            <v>73</v>
          </cell>
          <cell r="CT146">
            <v>475</v>
          </cell>
        </row>
        <row r="147">
          <cell r="B147" t="str">
            <v>연  료  비</v>
          </cell>
          <cell r="C147">
            <v>18</v>
          </cell>
          <cell r="D147">
            <v>1335</v>
          </cell>
          <cell r="E147">
            <v>1146</v>
          </cell>
          <cell r="F147">
            <v>882</v>
          </cell>
          <cell r="G147">
            <v>792</v>
          </cell>
          <cell r="H147">
            <v>-543</v>
          </cell>
          <cell r="I147">
            <v>-354</v>
          </cell>
          <cell r="J147">
            <v>64</v>
          </cell>
          <cell r="K147">
            <v>42</v>
          </cell>
          <cell r="L147">
            <v>0</v>
          </cell>
          <cell r="M147">
            <v>0</v>
          </cell>
          <cell r="N147">
            <v>0</v>
          </cell>
          <cell r="P147">
            <v>106</v>
          </cell>
          <cell r="R147">
            <v>41</v>
          </cell>
          <cell r="S147">
            <v>48</v>
          </cell>
          <cell r="T147">
            <v>122</v>
          </cell>
          <cell r="U147">
            <v>188</v>
          </cell>
          <cell r="V147">
            <v>287</v>
          </cell>
          <cell r="W147">
            <v>686</v>
          </cell>
          <cell r="AY147" t="str">
            <v>연  료  비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M147">
            <v>0</v>
          </cell>
          <cell r="BT147">
            <v>0</v>
          </cell>
          <cell r="BY147" t="str">
            <v>연  료  비</v>
          </cell>
          <cell r="BZ147">
            <v>255</v>
          </cell>
          <cell r="CA147">
            <v>263</v>
          </cell>
          <cell r="CB147">
            <v>261</v>
          </cell>
          <cell r="CC147">
            <v>258</v>
          </cell>
          <cell r="CD147">
            <v>257</v>
          </cell>
          <cell r="CE147">
            <v>-6</v>
          </cell>
          <cell r="CF147">
            <v>-4</v>
          </cell>
          <cell r="CG147">
            <v>49</v>
          </cell>
          <cell r="CH147">
            <v>39</v>
          </cell>
          <cell r="CI147">
            <v>28</v>
          </cell>
          <cell r="CJ147">
            <v>21</v>
          </cell>
          <cell r="CK147">
            <v>12</v>
          </cell>
          <cell r="CL147">
            <v>7</v>
          </cell>
          <cell r="CM147">
            <v>156</v>
          </cell>
          <cell r="CN147">
            <v>7</v>
          </cell>
          <cell r="CO147">
            <v>7</v>
          </cell>
          <cell r="CP147">
            <v>9</v>
          </cell>
          <cell r="CQ147">
            <v>17</v>
          </cell>
          <cell r="CR147">
            <v>24</v>
          </cell>
          <cell r="CS147">
            <v>37</v>
          </cell>
          <cell r="CT147">
            <v>101</v>
          </cell>
        </row>
        <row r="148">
          <cell r="B148" t="str">
            <v>가  스  비</v>
          </cell>
          <cell r="C148">
            <v>412</v>
          </cell>
          <cell r="D148">
            <v>1328</v>
          </cell>
          <cell r="E148">
            <v>1257</v>
          </cell>
          <cell r="F148">
            <v>1154</v>
          </cell>
          <cell r="G148">
            <v>1015</v>
          </cell>
          <cell r="H148">
            <v>-313</v>
          </cell>
          <cell r="I148">
            <v>-242</v>
          </cell>
          <cell r="J148">
            <v>44</v>
          </cell>
          <cell r="K148">
            <v>70</v>
          </cell>
          <cell r="L148">
            <v>87</v>
          </cell>
          <cell r="M148">
            <v>68</v>
          </cell>
          <cell r="N148">
            <v>34</v>
          </cell>
          <cell r="O148">
            <v>25</v>
          </cell>
          <cell r="P148">
            <v>328</v>
          </cell>
          <cell r="Q148">
            <v>22</v>
          </cell>
          <cell r="R148">
            <v>89</v>
          </cell>
          <cell r="S148">
            <v>88</v>
          </cell>
          <cell r="T148">
            <v>161</v>
          </cell>
          <cell r="U148">
            <v>164</v>
          </cell>
          <cell r="V148">
            <v>163</v>
          </cell>
          <cell r="W148">
            <v>687</v>
          </cell>
          <cell r="AY148" t="str">
            <v>가  스  비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M148">
            <v>0</v>
          </cell>
          <cell r="BT148">
            <v>0</v>
          </cell>
          <cell r="BY148" t="str">
            <v>가  스  비</v>
          </cell>
          <cell r="BZ148">
            <v>63</v>
          </cell>
          <cell r="CA148">
            <v>66</v>
          </cell>
          <cell r="CB148">
            <v>66</v>
          </cell>
          <cell r="CC148">
            <v>72</v>
          </cell>
          <cell r="CD148">
            <v>71</v>
          </cell>
          <cell r="CE148">
            <v>5</v>
          </cell>
          <cell r="CF148">
            <v>5</v>
          </cell>
          <cell r="CG148">
            <v>5</v>
          </cell>
          <cell r="CH148">
            <v>6</v>
          </cell>
          <cell r="CI148">
            <v>6</v>
          </cell>
          <cell r="CJ148">
            <v>6</v>
          </cell>
          <cell r="CK148">
            <v>6</v>
          </cell>
          <cell r="CL148">
            <v>6</v>
          </cell>
          <cell r="CM148">
            <v>35</v>
          </cell>
          <cell r="CN148">
            <v>5</v>
          </cell>
          <cell r="CO148">
            <v>6</v>
          </cell>
          <cell r="CP148">
            <v>7</v>
          </cell>
          <cell r="CQ148">
            <v>6</v>
          </cell>
          <cell r="CR148">
            <v>6</v>
          </cell>
          <cell r="CS148">
            <v>6</v>
          </cell>
          <cell r="CT148">
            <v>36</v>
          </cell>
        </row>
        <row r="149">
          <cell r="B149" t="str">
            <v>용  수  비</v>
          </cell>
          <cell r="C149">
            <v>49</v>
          </cell>
          <cell r="D149">
            <v>1764</v>
          </cell>
          <cell r="E149">
            <v>1552</v>
          </cell>
          <cell r="F149">
            <v>1184</v>
          </cell>
          <cell r="G149">
            <v>937</v>
          </cell>
          <cell r="H149">
            <v>-827</v>
          </cell>
          <cell r="I149">
            <v>-615</v>
          </cell>
          <cell r="J149">
            <v>7</v>
          </cell>
          <cell r="K149">
            <v>7</v>
          </cell>
          <cell r="L149">
            <v>6</v>
          </cell>
          <cell r="M149">
            <v>6</v>
          </cell>
          <cell r="N149">
            <v>5</v>
          </cell>
          <cell r="O149">
            <v>6</v>
          </cell>
          <cell r="P149">
            <v>37</v>
          </cell>
          <cell r="Q149">
            <v>6</v>
          </cell>
          <cell r="R149">
            <v>141</v>
          </cell>
          <cell r="S149">
            <v>133</v>
          </cell>
          <cell r="T149">
            <v>203</v>
          </cell>
          <cell r="U149">
            <v>212</v>
          </cell>
          <cell r="V149">
            <v>205</v>
          </cell>
          <cell r="W149">
            <v>900</v>
          </cell>
          <cell r="AY149" t="str">
            <v>용  수  비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M149">
            <v>0</v>
          </cell>
          <cell r="BT149">
            <v>0</v>
          </cell>
          <cell r="BY149" t="str">
            <v>용  수  비</v>
          </cell>
          <cell r="BZ149">
            <v>317</v>
          </cell>
          <cell r="CA149">
            <v>216</v>
          </cell>
          <cell r="CB149">
            <v>227</v>
          </cell>
          <cell r="CC149">
            <v>280</v>
          </cell>
          <cell r="CD149">
            <v>270</v>
          </cell>
          <cell r="CE149">
            <v>54</v>
          </cell>
          <cell r="CF149">
            <v>43</v>
          </cell>
          <cell r="CG149">
            <v>22</v>
          </cell>
          <cell r="CH149">
            <v>25</v>
          </cell>
          <cell r="CI149">
            <v>23</v>
          </cell>
          <cell r="CJ149">
            <v>23</v>
          </cell>
          <cell r="CK149">
            <v>25</v>
          </cell>
          <cell r="CL149">
            <v>22</v>
          </cell>
          <cell r="CM149">
            <v>140</v>
          </cell>
          <cell r="CN149">
            <v>19</v>
          </cell>
          <cell r="CO149">
            <v>21</v>
          </cell>
          <cell r="CP149">
            <v>24</v>
          </cell>
          <cell r="CQ149">
            <v>25</v>
          </cell>
          <cell r="CR149">
            <v>20</v>
          </cell>
          <cell r="CS149">
            <v>21</v>
          </cell>
          <cell r="CT149">
            <v>130</v>
          </cell>
        </row>
        <row r="150">
          <cell r="A150" t="str">
            <v>경</v>
          </cell>
          <cell r="B150" t="str">
            <v>기술사용료</v>
          </cell>
          <cell r="C150">
            <v>15441</v>
          </cell>
          <cell r="D150">
            <v>20369</v>
          </cell>
          <cell r="E150">
            <v>20360</v>
          </cell>
          <cell r="F150">
            <v>18868</v>
          </cell>
          <cell r="G150">
            <v>15407</v>
          </cell>
          <cell r="H150">
            <v>-4962</v>
          </cell>
          <cell r="I150">
            <v>-4953</v>
          </cell>
          <cell r="J150">
            <v>221</v>
          </cell>
          <cell r="K150">
            <v>3209</v>
          </cell>
          <cell r="L150">
            <v>0</v>
          </cell>
          <cell r="M150">
            <v>6366</v>
          </cell>
          <cell r="N150">
            <v>-3405</v>
          </cell>
          <cell r="O150">
            <v>375</v>
          </cell>
          <cell r="P150">
            <v>6766</v>
          </cell>
          <cell r="Q150">
            <v>784</v>
          </cell>
          <cell r="R150">
            <v>1897</v>
          </cell>
          <cell r="S150">
            <v>1487</v>
          </cell>
          <cell r="T150">
            <v>2230</v>
          </cell>
          <cell r="U150">
            <v>1510</v>
          </cell>
          <cell r="V150">
            <v>733</v>
          </cell>
          <cell r="W150">
            <v>8641</v>
          </cell>
          <cell r="AX150" t="str">
            <v>경</v>
          </cell>
          <cell r="AY150" t="str">
            <v>기술사용료</v>
          </cell>
          <cell r="AZ150">
            <v>32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M150">
            <v>0</v>
          </cell>
          <cell r="BT150">
            <v>0</v>
          </cell>
          <cell r="BX150" t="str">
            <v>경</v>
          </cell>
          <cell r="BY150" t="str">
            <v>기술사용료</v>
          </cell>
          <cell r="BZ150">
            <v>24041</v>
          </cell>
          <cell r="CA150">
            <v>44301</v>
          </cell>
          <cell r="CB150">
            <v>41064</v>
          </cell>
          <cell r="CC150">
            <v>38129</v>
          </cell>
          <cell r="CD150">
            <v>36981</v>
          </cell>
          <cell r="CE150">
            <v>-7320</v>
          </cell>
          <cell r="CF150">
            <v>-4083</v>
          </cell>
          <cell r="CG150">
            <v>2377</v>
          </cell>
          <cell r="CH150">
            <v>1768</v>
          </cell>
          <cell r="CI150">
            <v>232</v>
          </cell>
          <cell r="CJ150">
            <v>6749</v>
          </cell>
          <cell r="CK150">
            <v>1159</v>
          </cell>
          <cell r="CL150">
            <v>5580</v>
          </cell>
          <cell r="CM150">
            <v>17865</v>
          </cell>
          <cell r="CN150">
            <v>656</v>
          </cell>
          <cell r="CO150">
            <v>3692</v>
          </cell>
          <cell r="CP150">
            <v>3692</v>
          </cell>
          <cell r="CQ150">
            <v>3692</v>
          </cell>
          <cell r="CR150">
            <v>3692</v>
          </cell>
          <cell r="CS150">
            <v>3692</v>
          </cell>
          <cell r="CT150">
            <v>19116</v>
          </cell>
        </row>
        <row r="151">
          <cell r="B151" t="str">
            <v>운  반  비</v>
          </cell>
          <cell r="C151">
            <v>11</v>
          </cell>
          <cell r="D151">
            <v>0</v>
          </cell>
          <cell r="E151">
            <v>2</v>
          </cell>
          <cell r="F151">
            <v>3</v>
          </cell>
          <cell r="G151">
            <v>3</v>
          </cell>
          <cell r="H151">
            <v>3</v>
          </cell>
          <cell r="I151">
            <v>1</v>
          </cell>
          <cell r="J151">
            <v>1</v>
          </cell>
          <cell r="K151">
            <v>1</v>
          </cell>
          <cell r="L151">
            <v>0</v>
          </cell>
          <cell r="M151">
            <v>1</v>
          </cell>
          <cell r="N151">
            <v>0</v>
          </cell>
          <cell r="P151">
            <v>3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AY151" t="str">
            <v>운  반  비</v>
          </cell>
          <cell r="AZ151">
            <v>7787</v>
          </cell>
          <cell r="BA151">
            <v>11051</v>
          </cell>
          <cell r="BB151">
            <v>9650</v>
          </cell>
          <cell r="BC151">
            <v>9085</v>
          </cell>
          <cell r="BD151">
            <v>9119</v>
          </cell>
          <cell r="BE151">
            <v>-1932</v>
          </cell>
          <cell r="BF151">
            <v>-531</v>
          </cell>
          <cell r="BG151">
            <v>757</v>
          </cell>
          <cell r="BH151">
            <v>699</v>
          </cell>
          <cell r="BI151">
            <v>768</v>
          </cell>
          <cell r="BJ151">
            <v>761</v>
          </cell>
          <cell r="BK151">
            <v>749</v>
          </cell>
          <cell r="BL151">
            <v>719</v>
          </cell>
          <cell r="BM151">
            <v>4453</v>
          </cell>
          <cell r="BN151">
            <v>668</v>
          </cell>
          <cell r="BO151">
            <v>732</v>
          </cell>
          <cell r="BP151">
            <v>781</v>
          </cell>
          <cell r="BQ151">
            <v>809</v>
          </cell>
          <cell r="BR151">
            <v>835</v>
          </cell>
          <cell r="BS151">
            <v>841</v>
          </cell>
          <cell r="BT151">
            <v>4666</v>
          </cell>
          <cell r="BY151" t="str">
            <v>운  반  비</v>
          </cell>
          <cell r="BZ151">
            <v>42</v>
          </cell>
          <cell r="CA151">
            <v>20</v>
          </cell>
          <cell r="CB151">
            <v>22</v>
          </cell>
          <cell r="CC151">
            <v>19</v>
          </cell>
          <cell r="CD151">
            <v>20</v>
          </cell>
          <cell r="CE151">
            <v>0</v>
          </cell>
          <cell r="CF151">
            <v>-2</v>
          </cell>
          <cell r="CG151">
            <v>1</v>
          </cell>
          <cell r="CH151">
            <v>3</v>
          </cell>
          <cell r="CI151">
            <v>1</v>
          </cell>
          <cell r="CJ151">
            <v>8</v>
          </cell>
          <cell r="CL151">
            <v>1</v>
          </cell>
          <cell r="CM151">
            <v>14</v>
          </cell>
          <cell r="CN151">
            <v>1</v>
          </cell>
          <cell r="CO151">
            <v>1</v>
          </cell>
          <cell r="CP151">
            <v>1</v>
          </cell>
          <cell r="CQ151">
            <v>1</v>
          </cell>
          <cell r="CR151">
            <v>1</v>
          </cell>
          <cell r="CS151">
            <v>1</v>
          </cell>
          <cell r="CT151">
            <v>6</v>
          </cell>
        </row>
        <row r="152">
          <cell r="B152" t="str">
            <v>여비교통비</v>
          </cell>
          <cell r="C152">
            <v>5288</v>
          </cell>
          <cell r="D152">
            <v>4524</v>
          </cell>
          <cell r="E152">
            <v>3828.4</v>
          </cell>
          <cell r="F152">
            <v>4572.2</v>
          </cell>
          <cell r="G152">
            <v>4990.3999999999996</v>
          </cell>
          <cell r="H152">
            <v>466.4</v>
          </cell>
          <cell r="I152">
            <v>1162</v>
          </cell>
          <cell r="J152">
            <v>176</v>
          </cell>
          <cell r="K152">
            <v>562</v>
          </cell>
          <cell r="L152">
            <v>515</v>
          </cell>
          <cell r="M152">
            <v>507</v>
          </cell>
          <cell r="N152">
            <v>641</v>
          </cell>
          <cell r="O152">
            <v>581</v>
          </cell>
          <cell r="P152">
            <v>2982</v>
          </cell>
          <cell r="Q152">
            <v>450</v>
          </cell>
          <cell r="R152">
            <v>284.8</v>
          </cell>
          <cell r="S152">
            <v>292</v>
          </cell>
          <cell r="T152">
            <v>327.2</v>
          </cell>
          <cell r="U152">
            <v>299.2</v>
          </cell>
          <cell r="V152">
            <v>355.2</v>
          </cell>
          <cell r="W152">
            <v>2008.4</v>
          </cell>
          <cell r="AY152" t="str">
            <v>여비교통비</v>
          </cell>
          <cell r="AZ152">
            <v>2117</v>
          </cell>
          <cell r="BA152">
            <v>1974</v>
          </cell>
          <cell r="BB152">
            <v>1613.88</v>
          </cell>
          <cell r="BC152">
            <v>2044</v>
          </cell>
          <cell r="BD152">
            <v>2339</v>
          </cell>
          <cell r="BE152">
            <v>365</v>
          </cell>
          <cell r="BF152">
            <v>725.12</v>
          </cell>
          <cell r="BG152">
            <v>80</v>
          </cell>
          <cell r="BH152">
            <v>194</v>
          </cell>
          <cell r="BI152">
            <v>241</v>
          </cell>
          <cell r="BJ152">
            <v>289</v>
          </cell>
          <cell r="BK152">
            <v>375</v>
          </cell>
          <cell r="BL152">
            <v>337</v>
          </cell>
          <cell r="BM152">
            <v>1516</v>
          </cell>
          <cell r="BN152">
            <v>214</v>
          </cell>
          <cell r="BO152">
            <v>114</v>
          </cell>
          <cell r="BP152">
            <v>124</v>
          </cell>
          <cell r="BQ152">
            <v>140</v>
          </cell>
          <cell r="BR152">
            <v>125</v>
          </cell>
          <cell r="BS152">
            <v>106</v>
          </cell>
          <cell r="BT152">
            <v>823</v>
          </cell>
          <cell r="BY152" t="str">
            <v>여비교통비</v>
          </cell>
          <cell r="BZ152">
            <v>4045</v>
          </cell>
          <cell r="CA152">
            <v>3830</v>
          </cell>
          <cell r="CB152">
            <v>3215</v>
          </cell>
          <cell r="CC152">
            <v>3884</v>
          </cell>
          <cell r="CD152">
            <v>3999</v>
          </cell>
          <cell r="CE152">
            <v>169</v>
          </cell>
          <cell r="CF152">
            <v>784</v>
          </cell>
          <cell r="CG152">
            <v>240</v>
          </cell>
          <cell r="CH152">
            <v>301</v>
          </cell>
          <cell r="CI152">
            <v>579</v>
          </cell>
          <cell r="CJ152">
            <v>437</v>
          </cell>
          <cell r="CK152">
            <v>467</v>
          </cell>
          <cell r="CL152">
            <v>404</v>
          </cell>
          <cell r="CM152">
            <v>2428</v>
          </cell>
          <cell r="CN152">
            <v>306</v>
          </cell>
          <cell r="CO152">
            <v>218</v>
          </cell>
          <cell r="CP152">
            <v>266</v>
          </cell>
          <cell r="CQ152">
            <v>248</v>
          </cell>
          <cell r="CR152">
            <v>288</v>
          </cell>
          <cell r="CS152">
            <v>245</v>
          </cell>
          <cell r="CT152">
            <v>1571</v>
          </cell>
        </row>
        <row r="153">
          <cell r="B153" t="str">
            <v>차량유지비</v>
          </cell>
          <cell r="C153">
            <v>647</v>
          </cell>
          <cell r="D153">
            <v>821</v>
          </cell>
          <cell r="E153">
            <v>780.1</v>
          </cell>
          <cell r="F153">
            <v>851.2</v>
          </cell>
          <cell r="G153">
            <v>898.1</v>
          </cell>
          <cell r="H153">
            <v>77.099999999999895</v>
          </cell>
          <cell r="I153">
            <v>118</v>
          </cell>
          <cell r="J153">
            <v>80</v>
          </cell>
          <cell r="K153">
            <v>80</v>
          </cell>
          <cell r="L153">
            <v>84</v>
          </cell>
          <cell r="M153">
            <v>83</v>
          </cell>
          <cell r="N153">
            <v>85</v>
          </cell>
          <cell r="O153">
            <v>87</v>
          </cell>
          <cell r="P153">
            <v>499</v>
          </cell>
          <cell r="Q153">
            <v>85</v>
          </cell>
          <cell r="R153">
            <v>61.2</v>
          </cell>
          <cell r="S153">
            <v>61.2</v>
          </cell>
          <cell r="T153">
            <v>63.9</v>
          </cell>
          <cell r="U153">
            <v>63.9</v>
          </cell>
          <cell r="V153">
            <v>63.9</v>
          </cell>
          <cell r="W153">
            <v>399.1</v>
          </cell>
          <cell r="AY153" t="str">
            <v>차량유지비</v>
          </cell>
          <cell r="AZ153">
            <v>360</v>
          </cell>
          <cell r="BA153">
            <v>271</v>
          </cell>
          <cell r="BB153">
            <v>263</v>
          </cell>
          <cell r="BC153">
            <v>260</v>
          </cell>
          <cell r="BD153">
            <v>253</v>
          </cell>
          <cell r="BE153">
            <v>-18</v>
          </cell>
          <cell r="BF153">
            <v>-10</v>
          </cell>
          <cell r="BG153">
            <v>25</v>
          </cell>
          <cell r="BH153">
            <v>11</v>
          </cell>
          <cell r="BI153">
            <v>15</v>
          </cell>
          <cell r="BJ153">
            <v>19</v>
          </cell>
          <cell r="BK153">
            <v>20</v>
          </cell>
          <cell r="BL153">
            <v>25</v>
          </cell>
          <cell r="BM153">
            <v>115</v>
          </cell>
          <cell r="BN153">
            <v>17</v>
          </cell>
          <cell r="BO153">
            <v>24</v>
          </cell>
          <cell r="BP153">
            <v>24</v>
          </cell>
          <cell r="BQ153">
            <v>24</v>
          </cell>
          <cell r="BR153">
            <v>24</v>
          </cell>
          <cell r="BS153">
            <v>25</v>
          </cell>
          <cell r="BT153">
            <v>138</v>
          </cell>
          <cell r="BY153" t="str">
            <v>차량유지비</v>
          </cell>
          <cell r="BZ153">
            <v>448</v>
          </cell>
          <cell r="CA153">
            <v>423</v>
          </cell>
          <cell r="CB153">
            <v>424</v>
          </cell>
          <cell r="CC153">
            <v>494</v>
          </cell>
          <cell r="CD153">
            <v>496</v>
          </cell>
          <cell r="CE153">
            <v>73</v>
          </cell>
          <cell r="CF153">
            <v>72</v>
          </cell>
          <cell r="CG153">
            <v>42</v>
          </cell>
          <cell r="CH153">
            <v>32</v>
          </cell>
          <cell r="CI153">
            <v>42</v>
          </cell>
          <cell r="CJ153">
            <v>42</v>
          </cell>
          <cell r="CK153">
            <v>42</v>
          </cell>
          <cell r="CL153">
            <v>43</v>
          </cell>
          <cell r="CM153">
            <v>243</v>
          </cell>
          <cell r="CN153">
            <v>43</v>
          </cell>
          <cell r="CO153">
            <v>42</v>
          </cell>
          <cell r="CP153">
            <v>42</v>
          </cell>
          <cell r="CQ153">
            <v>42</v>
          </cell>
          <cell r="CR153">
            <v>42</v>
          </cell>
          <cell r="CS153">
            <v>42</v>
          </cell>
          <cell r="CT153">
            <v>253</v>
          </cell>
        </row>
        <row r="154">
          <cell r="B154" t="str">
            <v>통  신  비</v>
          </cell>
          <cell r="C154">
            <v>427</v>
          </cell>
          <cell r="D154">
            <v>544</v>
          </cell>
          <cell r="E154">
            <v>480.8</v>
          </cell>
          <cell r="F154">
            <v>433.1</v>
          </cell>
          <cell r="G154">
            <v>399.1</v>
          </cell>
          <cell r="H154">
            <v>-144.9</v>
          </cell>
          <cell r="I154">
            <v>-81.7</v>
          </cell>
          <cell r="J154">
            <v>46</v>
          </cell>
          <cell r="K154">
            <v>19</v>
          </cell>
          <cell r="L154">
            <v>19</v>
          </cell>
          <cell r="M154">
            <v>22</v>
          </cell>
          <cell r="N154">
            <v>22</v>
          </cell>
          <cell r="O154">
            <v>25</v>
          </cell>
          <cell r="P154">
            <v>153</v>
          </cell>
          <cell r="Q154">
            <v>22</v>
          </cell>
          <cell r="R154">
            <v>44.1</v>
          </cell>
          <cell r="S154">
            <v>45</v>
          </cell>
          <cell r="T154">
            <v>45</v>
          </cell>
          <cell r="U154">
            <v>45</v>
          </cell>
          <cell r="V154">
            <v>45</v>
          </cell>
          <cell r="W154">
            <v>246.1</v>
          </cell>
          <cell r="AY154" t="str">
            <v>통  신  비</v>
          </cell>
          <cell r="AZ154">
            <v>1564</v>
          </cell>
          <cell r="BA154">
            <v>1574</v>
          </cell>
          <cell r="BB154">
            <v>1603</v>
          </cell>
          <cell r="BC154">
            <v>1503</v>
          </cell>
          <cell r="BD154">
            <v>1514</v>
          </cell>
          <cell r="BE154">
            <v>-60</v>
          </cell>
          <cell r="BF154">
            <v>-89</v>
          </cell>
          <cell r="BG154">
            <v>143</v>
          </cell>
          <cell r="BH154">
            <v>148</v>
          </cell>
          <cell r="BI154">
            <v>105</v>
          </cell>
          <cell r="BJ154">
            <v>156</v>
          </cell>
          <cell r="BK154">
            <v>132</v>
          </cell>
          <cell r="BL154">
            <v>128</v>
          </cell>
          <cell r="BM154">
            <v>812</v>
          </cell>
          <cell r="BN154">
            <v>122</v>
          </cell>
          <cell r="BO154">
            <v>116</v>
          </cell>
          <cell r="BP154">
            <v>116</v>
          </cell>
          <cell r="BQ154">
            <v>116</v>
          </cell>
          <cell r="BR154">
            <v>116</v>
          </cell>
          <cell r="BS154">
            <v>116</v>
          </cell>
          <cell r="BT154">
            <v>702</v>
          </cell>
          <cell r="BY154" t="str">
            <v>통  신  비</v>
          </cell>
          <cell r="BZ154">
            <v>273</v>
          </cell>
          <cell r="CA154">
            <v>319</v>
          </cell>
          <cell r="CB154">
            <v>309</v>
          </cell>
          <cell r="CC154">
            <v>237</v>
          </cell>
          <cell r="CD154">
            <v>246</v>
          </cell>
          <cell r="CE154">
            <v>-73</v>
          </cell>
          <cell r="CF154">
            <v>-63</v>
          </cell>
          <cell r="CG154">
            <v>22</v>
          </cell>
          <cell r="CH154">
            <v>19</v>
          </cell>
          <cell r="CI154">
            <v>13</v>
          </cell>
          <cell r="CJ154">
            <v>27</v>
          </cell>
          <cell r="CK154">
            <v>19</v>
          </cell>
          <cell r="CL154">
            <v>22</v>
          </cell>
          <cell r="CM154">
            <v>122</v>
          </cell>
          <cell r="CN154">
            <v>19</v>
          </cell>
          <cell r="CO154">
            <v>20</v>
          </cell>
          <cell r="CP154">
            <v>20</v>
          </cell>
          <cell r="CQ154">
            <v>26</v>
          </cell>
          <cell r="CR154">
            <v>19</v>
          </cell>
          <cell r="CS154">
            <v>20</v>
          </cell>
          <cell r="CT154">
            <v>124</v>
          </cell>
        </row>
        <row r="155">
          <cell r="B155" t="str">
            <v>세금과공과</v>
          </cell>
          <cell r="C155">
            <v>653</v>
          </cell>
          <cell r="D155">
            <v>942</v>
          </cell>
          <cell r="E155">
            <v>952</v>
          </cell>
          <cell r="F155">
            <v>1020</v>
          </cell>
          <cell r="G155">
            <v>1134</v>
          </cell>
          <cell r="H155">
            <v>192</v>
          </cell>
          <cell r="I155">
            <v>182</v>
          </cell>
          <cell r="J155">
            <v>67</v>
          </cell>
          <cell r="K155">
            <v>67</v>
          </cell>
          <cell r="L155">
            <v>79</v>
          </cell>
          <cell r="M155">
            <v>101</v>
          </cell>
          <cell r="N155">
            <v>115</v>
          </cell>
          <cell r="O155">
            <v>116</v>
          </cell>
          <cell r="P155">
            <v>545</v>
          </cell>
          <cell r="Q155">
            <v>162</v>
          </cell>
          <cell r="R155">
            <v>82</v>
          </cell>
          <cell r="S155">
            <v>82</v>
          </cell>
          <cell r="T155">
            <v>87</v>
          </cell>
          <cell r="U155">
            <v>88</v>
          </cell>
          <cell r="V155">
            <v>88</v>
          </cell>
          <cell r="W155">
            <v>589</v>
          </cell>
          <cell r="AY155" t="str">
            <v>세금과공과</v>
          </cell>
          <cell r="AZ155">
            <v>199</v>
          </cell>
          <cell r="BA155">
            <v>170</v>
          </cell>
          <cell r="BB155">
            <v>182</v>
          </cell>
          <cell r="BC155">
            <v>342</v>
          </cell>
          <cell r="BD155">
            <v>327</v>
          </cell>
          <cell r="BE155">
            <v>157</v>
          </cell>
          <cell r="BF155">
            <v>145</v>
          </cell>
          <cell r="BG155">
            <v>18</v>
          </cell>
          <cell r="BH155">
            <v>18</v>
          </cell>
          <cell r="BI155">
            <v>18</v>
          </cell>
          <cell r="BJ155">
            <v>25</v>
          </cell>
          <cell r="BK155">
            <v>25</v>
          </cell>
          <cell r="BL155">
            <v>24</v>
          </cell>
          <cell r="BM155">
            <v>128</v>
          </cell>
          <cell r="BN155">
            <v>30</v>
          </cell>
          <cell r="BO155">
            <v>32</v>
          </cell>
          <cell r="BP155">
            <v>37</v>
          </cell>
          <cell r="BQ155">
            <v>31</v>
          </cell>
          <cell r="BR155">
            <v>31</v>
          </cell>
          <cell r="BS155">
            <v>38</v>
          </cell>
          <cell r="BT155">
            <v>199</v>
          </cell>
          <cell r="BY155" t="str">
            <v>세금과공과</v>
          </cell>
          <cell r="BZ155">
            <v>468</v>
          </cell>
          <cell r="CA155">
            <v>531</v>
          </cell>
          <cell r="CB155">
            <v>659</v>
          </cell>
          <cell r="CC155">
            <v>626</v>
          </cell>
          <cell r="CD155">
            <v>624</v>
          </cell>
          <cell r="CE155">
            <v>93</v>
          </cell>
          <cell r="CF155">
            <v>-35</v>
          </cell>
          <cell r="CG155">
            <v>36</v>
          </cell>
          <cell r="CH155">
            <v>39</v>
          </cell>
          <cell r="CI155">
            <v>40</v>
          </cell>
          <cell r="CJ155">
            <v>51</v>
          </cell>
          <cell r="CK155">
            <v>52</v>
          </cell>
          <cell r="CL155">
            <v>68</v>
          </cell>
          <cell r="CM155">
            <v>286</v>
          </cell>
          <cell r="CN155">
            <v>53</v>
          </cell>
          <cell r="CO155">
            <v>60</v>
          </cell>
          <cell r="CP155">
            <v>55</v>
          </cell>
          <cell r="CQ155">
            <v>51</v>
          </cell>
          <cell r="CR155">
            <v>52</v>
          </cell>
          <cell r="CS155">
            <v>67</v>
          </cell>
          <cell r="CT155">
            <v>338</v>
          </cell>
        </row>
        <row r="156">
          <cell r="B156" t="str">
            <v>보  험  료</v>
          </cell>
          <cell r="C156">
            <v>1853</v>
          </cell>
          <cell r="D156">
            <v>502</v>
          </cell>
          <cell r="E156">
            <v>765</v>
          </cell>
          <cell r="F156">
            <v>1007</v>
          </cell>
          <cell r="G156">
            <v>1357</v>
          </cell>
          <cell r="H156">
            <v>855</v>
          </cell>
          <cell r="I156">
            <v>592</v>
          </cell>
          <cell r="J156">
            <v>158</v>
          </cell>
          <cell r="K156">
            <v>157</v>
          </cell>
          <cell r="L156">
            <v>160</v>
          </cell>
          <cell r="M156">
            <v>136</v>
          </cell>
          <cell r="N156">
            <v>33</v>
          </cell>
          <cell r="O156">
            <v>243</v>
          </cell>
          <cell r="P156">
            <v>887</v>
          </cell>
          <cell r="Q156">
            <v>165</v>
          </cell>
          <cell r="R156">
            <v>29</v>
          </cell>
          <cell r="S156">
            <v>29</v>
          </cell>
          <cell r="T156">
            <v>99</v>
          </cell>
          <cell r="U156">
            <v>74</v>
          </cell>
          <cell r="V156">
            <v>74</v>
          </cell>
          <cell r="W156">
            <v>470</v>
          </cell>
          <cell r="AY156" t="str">
            <v>보  험  료</v>
          </cell>
          <cell r="AZ156">
            <v>5356</v>
          </cell>
          <cell r="BA156">
            <v>8535</v>
          </cell>
          <cell r="BB156">
            <v>6756</v>
          </cell>
          <cell r="BC156">
            <v>4552</v>
          </cell>
          <cell r="BD156">
            <v>4251</v>
          </cell>
          <cell r="BE156">
            <v>-4284</v>
          </cell>
          <cell r="BF156">
            <v>-2505</v>
          </cell>
          <cell r="BG156">
            <v>334</v>
          </cell>
          <cell r="BH156">
            <v>614</v>
          </cell>
          <cell r="BI156">
            <v>450</v>
          </cell>
          <cell r="BJ156">
            <v>402</v>
          </cell>
          <cell r="BK156">
            <v>359</v>
          </cell>
          <cell r="BL156">
            <v>162</v>
          </cell>
          <cell r="BM156">
            <v>2321</v>
          </cell>
          <cell r="BN156">
            <v>138</v>
          </cell>
          <cell r="BO156">
            <v>331</v>
          </cell>
          <cell r="BP156">
            <v>353</v>
          </cell>
          <cell r="BQ156">
            <v>355</v>
          </cell>
          <cell r="BR156">
            <v>373</v>
          </cell>
          <cell r="BS156">
            <v>380</v>
          </cell>
          <cell r="BT156">
            <v>1930</v>
          </cell>
          <cell r="BY156" t="str">
            <v>보  험  료</v>
          </cell>
          <cell r="BZ156">
            <v>7</v>
          </cell>
          <cell r="CA156">
            <v>6</v>
          </cell>
          <cell r="CB156">
            <v>9</v>
          </cell>
          <cell r="CC156">
            <v>0</v>
          </cell>
          <cell r="CD156">
            <v>2</v>
          </cell>
          <cell r="CE156">
            <v>-4</v>
          </cell>
          <cell r="CF156">
            <v>-7</v>
          </cell>
          <cell r="CG156">
            <v>0</v>
          </cell>
          <cell r="CM156">
            <v>0</v>
          </cell>
          <cell r="CN156">
            <v>2</v>
          </cell>
          <cell r="CT156">
            <v>2</v>
          </cell>
        </row>
        <row r="157">
          <cell r="B157" t="str">
            <v>지급수수료</v>
          </cell>
          <cell r="C157">
            <v>4394</v>
          </cell>
          <cell r="D157">
            <v>5779</v>
          </cell>
          <cell r="E157">
            <v>5282.3</v>
          </cell>
          <cell r="F157">
            <v>5615.4</v>
          </cell>
          <cell r="G157">
            <v>5807</v>
          </cell>
          <cell r="H157">
            <v>28</v>
          </cell>
          <cell r="I157">
            <v>524.70000000000005</v>
          </cell>
          <cell r="J157">
            <v>363</v>
          </cell>
          <cell r="K157">
            <v>458</v>
          </cell>
          <cell r="L157">
            <v>553</v>
          </cell>
          <cell r="M157">
            <v>417</v>
          </cell>
          <cell r="N157">
            <v>696</v>
          </cell>
          <cell r="O157">
            <v>572</v>
          </cell>
          <cell r="P157">
            <v>3059</v>
          </cell>
          <cell r="Q157">
            <v>597</v>
          </cell>
          <cell r="R157">
            <v>438.3</v>
          </cell>
          <cell r="S157">
            <v>466.2</v>
          </cell>
          <cell r="T157">
            <v>449.1</v>
          </cell>
          <cell r="U157">
            <v>400.5</v>
          </cell>
          <cell r="V157">
            <v>396.9</v>
          </cell>
          <cell r="W157">
            <v>2748</v>
          </cell>
          <cell r="AY157" t="str">
            <v>지급수수료</v>
          </cell>
          <cell r="AZ157">
            <v>70999</v>
          </cell>
          <cell r="BA157">
            <v>91796</v>
          </cell>
          <cell r="BB157">
            <v>79238</v>
          </cell>
          <cell r="BC157">
            <v>61793</v>
          </cell>
          <cell r="BD157">
            <v>59406</v>
          </cell>
          <cell r="BE157">
            <v>-32390</v>
          </cell>
          <cell r="BF157">
            <v>-19832</v>
          </cell>
          <cell r="BG157">
            <v>7691</v>
          </cell>
          <cell r="BH157">
            <v>7288</v>
          </cell>
          <cell r="BI157">
            <v>7599</v>
          </cell>
          <cell r="BJ157">
            <v>5108</v>
          </cell>
          <cell r="BK157">
            <v>4672</v>
          </cell>
          <cell r="BL157">
            <v>3151</v>
          </cell>
          <cell r="BM157">
            <v>35509</v>
          </cell>
          <cell r="BN157">
            <v>2872</v>
          </cell>
          <cell r="BO157">
            <v>4205</v>
          </cell>
          <cell r="BP157">
            <v>4205</v>
          </cell>
          <cell r="BQ157">
            <v>4205</v>
          </cell>
          <cell r="BR157">
            <v>4205</v>
          </cell>
          <cell r="BS157">
            <v>4205</v>
          </cell>
          <cell r="BT157">
            <v>23897</v>
          </cell>
          <cell r="BY157" t="str">
            <v>지급수수료</v>
          </cell>
          <cell r="BZ157">
            <v>1801</v>
          </cell>
          <cell r="CA157">
            <v>1755</v>
          </cell>
          <cell r="CB157">
            <v>1672</v>
          </cell>
          <cell r="CC157">
            <v>1428</v>
          </cell>
          <cell r="CD157">
            <v>1459</v>
          </cell>
          <cell r="CE157">
            <v>-296</v>
          </cell>
          <cell r="CF157">
            <v>-213</v>
          </cell>
          <cell r="CG157">
            <v>88</v>
          </cell>
          <cell r="CH157">
            <v>125</v>
          </cell>
          <cell r="CI157">
            <v>140</v>
          </cell>
          <cell r="CJ157">
            <v>119</v>
          </cell>
          <cell r="CK157">
            <v>154</v>
          </cell>
          <cell r="CL157">
            <v>125</v>
          </cell>
          <cell r="CM157">
            <v>751</v>
          </cell>
          <cell r="CN157">
            <v>125</v>
          </cell>
          <cell r="CO157">
            <v>96</v>
          </cell>
          <cell r="CP157">
            <v>100</v>
          </cell>
          <cell r="CQ157">
            <v>101</v>
          </cell>
          <cell r="CR157">
            <v>155</v>
          </cell>
          <cell r="CS157">
            <v>131</v>
          </cell>
          <cell r="CT157">
            <v>708</v>
          </cell>
        </row>
        <row r="158">
          <cell r="B158" t="str">
            <v>임  차  료</v>
          </cell>
          <cell r="C158">
            <v>587</v>
          </cell>
          <cell r="D158">
            <v>79</v>
          </cell>
          <cell r="E158">
            <v>225</v>
          </cell>
          <cell r="F158">
            <v>385</v>
          </cell>
          <cell r="G158">
            <v>458</v>
          </cell>
          <cell r="H158">
            <v>379</v>
          </cell>
          <cell r="I158">
            <v>233</v>
          </cell>
          <cell r="J158">
            <v>8</v>
          </cell>
          <cell r="K158">
            <v>150</v>
          </cell>
          <cell r="L158">
            <v>6</v>
          </cell>
          <cell r="M158">
            <v>101</v>
          </cell>
          <cell r="N158">
            <v>76</v>
          </cell>
          <cell r="O158">
            <v>76</v>
          </cell>
          <cell r="P158">
            <v>417</v>
          </cell>
          <cell r="Q158">
            <v>9</v>
          </cell>
          <cell r="R158">
            <v>6</v>
          </cell>
          <cell r="S158">
            <v>6</v>
          </cell>
          <cell r="T158">
            <v>6</v>
          </cell>
          <cell r="U158">
            <v>7</v>
          </cell>
          <cell r="V158">
            <v>7</v>
          </cell>
          <cell r="W158">
            <v>41</v>
          </cell>
          <cell r="AY158" t="str">
            <v>임  차  료</v>
          </cell>
          <cell r="AZ158">
            <v>2016</v>
          </cell>
          <cell r="BA158">
            <v>268</v>
          </cell>
          <cell r="BB158">
            <v>573</v>
          </cell>
          <cell r="BC158">
            <v>2120</v>
          </cell>
          <cell r="BD158">
            <v>2095</v>
          </cell>
          <cell r="BE158">
            <v>1827</v>
          </cell>
          <cell r="BF158">
            <v>1522</v>
          </cell>
          <cell r="BG158">
            <v>181</v>
          </cell>
          <cell r="BH158">
            <v>160</v>
          </cell>
          <cell r="BI158">
            <v>165</v>
          </cell>
          <cell r="BJ158">
            <v>165</v>
          </cell>
          <cell r="BK158">
            <v>171</v>
          </cell>
          <cell r="BL158">
            <v>168</v>
          </cell>
          <cell r="BM158">
            <v>1010</v>
          </cell>
          <cell r="BN158">
            <v>169</v>
          </cell>
          <cell r="BO158">
            <v>180</v>
          </cell>
          <cell r="BP158">
            <v>184</v>
          </cell>
          <cell r="BQ158">
            <v>185</v>
          </cell>
          <cell r="BR158">
            <v>185</v>
          </cell>
          <cell r="BS158">
            <v>182</v>
          </cell>
          <cell r="BT158">
            <v>1085</v>
          </cell>
          <cell r="BY158" t="str">
            <v>임  차  료</v>
          </cell>
          <cell r="BZ158">
            <v>99</v>
          </cell>
          <cell r="CA158">
            <v>103</v>
          </cell>
          <cell r="CB158">
            <v>100</v>
          </cell>
          <cell r="CC158">
            <v>96</v>
          </cell>
          <cell r="CD158">
            <v>93</v>
          </cell>
          <cell r="CE158">
            <v>-10</v>
          </cell>
          <cell r="CF158">
            <v>-7</v>
          </cell>
          <cell r="CG158">
            <v>7</v>
          </cell>
          <cell r="CH158">
            <v>12</v>
          </cell>
          <cell r="CI158">
            <v>8</v>
          </cell>
          <cell r="CJ158">
            <v>6</v>
          </cell>
          <cell r="CK158">
            <v>8</v>
          </cell>
          <cell r="CL158">
            <v>6</v>
          </cell>
          <cell r="CM158">
            <v>47</v>
          </cell>
          <cell r="CN158">
            <v>5</v>
          </cell>
          <cell r="CO158">
            <v>10</v>
          </cell>
          <cell r="CP158">
            <v>10</v>
          </cell>
          <cell r="CQ158">
            <v>7</v>
          </cell>
          <cell r="CR158">
            <v>7</v>
          </cell>
          <cell r="CS158">
            <v>7</v>
          </cell>
          <cell r="CT158">
            <v>46</v>
          </cell>
        </row>
        <row r="159">
          <cell r="B159" t="str">
            <v>조사연구비</v>
          </cell>
          <cell r="C159">
            <v>6553</v>
          </cell>
          <cell r="D159">
            <v>3375</v>
          </cell>
          <cell r="E159">
            <v>5131.6000000000004</v>
          </cell>
          <cell r="F159">
            <v>7215.6</v>
          </cell>
          <cell r="G159">
            <v>10171.5</v>
          </cell>
          <cell r="H159">
            <v>6796.5</v>
          </cell>
          <cell r="I159">
            <v>5039.8999999999996</v>
          </cell>
          <cell r="J159">
            <v>1666</v>
          </cell>
          <cell r="K159">
            <v>1355</v>
          </cell>
          <cell r="L159">
            <v>1324</v>
          </cell>
          <cell r="M159">
            <v>875</v>
          </cell>
          <cell r="N159">
            <v>605</v>
          </cell>
          <cell r="O159">
            <v>1888</v>
          </cell>
          <cell r="P159">
            <v>7713</v>
          </cell>
          <cell r="Q159">
            <v>1724</v>
          </cell>
          <cell r="R159">
            <v>205.2</v>
          </cell>
          <cell r="S159">
            <v>165.6</v>
          </cell>
          <cell r="T159">
            <v>167.4</v>
          </cell>
          <cell r="U159">
            <v>105.3</v>
          </cell>
          <cell r="V159">
            <v>91</v>
          </cell>
          <cell r="W159">
            <v>2458.5</v>
          </cell>
          <cell r="AY159" t="str">
            <v>조사연구비</v>
          </cell>
          <cell r="AZ159">
            <v>245</v>
          </cell>
          <cell r="BA159">
            <v>532</v>
          </cell>
          <cell r="BB159">
            <v>563</v>
          </cell>
          <cell r="BC159">
            <v>565</v>
          </cell>
          <cell r="BD159">
            <v>512</v>
          </cell>
          <cell r="BE159">
            <v>-20</v>
          </cell>
          <cell r="BF159">
            <v>-51</v>
          </cell>
          <cell r="BG159">
            <v>61</v>
          </cell>
          <cell r="BH159">
            <v>58</v>
          </cell>
          <cell r="BI159">
            <v>24</v>
          </cell>
          <cell r="BJ159">
            <v>97</v>
          </cell>
          <cell r="BK159">
            <v>17</v>
          </cell>
          <cell r="BL159">
            <v>17</v>
          </cell>
          <cell r="BM159">
            <v>274</v>
          </cell>
          <cell r="BN159">
            <v>18</v>
          </cell>
          <cell r="BO159">
            <v>44</v>
          </cell>
          <cell r="BP159">
            <v>44</v>
          </cell>
          <cell r="BQ159">
            <v>44</v>
          </cell>
          <cell r="BR159">
            <v>44</v>
          </cell>
          <cell r="BS159">
            <v>44</v>
          </cell>
          <cell r="BT159">
            <v>238</v>
          </cell>
          <cell r="BY159" t="str">
            <v>조사연구비</v>
          </cell>
          <cell r="BZ159">
            <v>6539</v>
          </cell>
          <cell r="CA159">
            <v>8102</v>
          </cell>
          <cell r="CB159">
            <v>7928</v>
          </cell>
          <cell r="CC159">
            <v>22483</v>
          </cell>
          <cell r="CD159">
            <v>19847</v>
          </cell>
          <cell r="CE159">
            <v>11745</v>
          </cell>
          <cell r="CF159">
            <v>11919</v>
          </cell>
          <cell r="CG159">
            <v>1109</v>
          </cell>
          <cell r="CH159">
            <v>1348</v>
          </cell>
          <cell r="CI159">
            <v>1348</v>
          </cell>
          <cell r="CJ159">
            <v>1282</v>
          </cell>
          <cell r="CK159">
            <v>1168</v>
          </cell>
          <cell r="CL159">
            <v>1173</v>
          </cell>
          <cell r="CM159">
            <v>7428</v>
          </cell>
          <cell r="CN159">
            <v>762</v>
          </cell>
          <cell r="CO159">
            <v>2438</v>
          </cell>
          <cell r="CP159">
            <v>2196</v>
          </cell>
          <cell r="CQ159">
            <v>2343</v>
          </cell>
          <cell r="CR159">
            <v>2225</v>
          </cell>
          <cell r="CS159">
            <v>2455</v>
          </cell>
          <cell r="CT159">
            <v>12419</v>
          </cell>
        </row>
        <row r="160">
          <cell r="B160" t="str">
            <v>QC  활동비</v>
          </cell>
          <cell r="C160">
            <v>556</v>
          </cell>
          <cell r="D160">
            <v>977</v>
          </cell>
          <cell r="E160">
            <v>833.9</v>
          </cell>
          <cell r="F160">
            <v>712.1</v>
          </cell>
          <cell r="G160">
            <v>691.3</v>
          </cell>
          <cell r="H160">
            <v>-285.7</v>
          </cell>
          <cell r="I160">
            <v>-142.6</v>
          </cell>
          <cell r="J160">
            <v>71</v>
          </cell>
          <cell r="K160">
            <v>69</v>
          </cell>
          <cell r="L160">
            <v>39</v>
          </cell>
          <cell r="M160">
            <v>62</v>
          </cell>
          <cell r="N160">
            <v>67</v>
          </cell>
          <cell r="O160">
            <v>65</v>
          </cell>
          <cell r="P160">
            <v>373</v>
          </cell>
          <cell r="Q160">
            <v>60</v>
          </cell>
          <cell r="R160">
            <v>49.5</v>
          </cell>
          <cell r="S160">
            <v>50.4</v>
          </cell>
          <cell r="T160">
            <v>51.3</v>
          </cell>
          <cell r="U160">
            <v>53.1</v>
          </cell>
          <cell r="V160">
            <v>54</v>
          </cell>
          <cell r="W160">
            <v>318.3</v>
          </cell>
          <cell r="AY160" t="str">
            <v>QC  활동비</v>
          </cell>
          <cell r="AZ160">
            <v>0</v>
          </cell>
          <cell r="BA160">
            <v>0</v>
          </cell>
          <cell r="BB160">
            <v>0</v>
          </cell>
          <cell r="BC160">
            <v>7</v>
          </cell>
          <cell r="BD160">
            <v>5</v>
          </cell>
          <cell r="BE160">
            <v>5</v>
          </cell>
          <cell r="BF160">
            <v>5</v>
          </cell>
          <cell r="BM160">
            <v>0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5</v>
          </cell>
          <cell r="BY160" t="str">
            <v>QC  활동비</v>
          </cell>
          <cell r="BZ160">
            <v>10</v>
          </cell>
          <cell r="CA160">
            <v>20</v>
          </cell>
          <cell r="CB160">
            <v>17</v>
          </cell>
          <cell r="CC160">
            <v>20</v>
          </cell>
          <cell r="CD160">
            <v>21</v>
          </cell>
          <cell r="CE160">
            <v>1</v>
          </cell>
          <cell r="CF160">
            <v>4</v>
          </cell>
          <cell r="CG160">
            <v>1</v>
          </cell>
          <cell r="CH160">
            <v>1</v>
          </cell>
          <cell r="CI160">
            <v>2</v>
          </cell>
          <cell r="CJ160">
            <v>2</v>
          </cell>
          <cell r="CK160">
            <v>2</v>
          </cell>
          <cell r="CL160">
            <v>2</v>
          </cell>
          <cell r="CM160">
            <v>10</v>
          </cell>
          <cell r="CN160">
            <v>2</v>
          </cell>
          <cell r="CO160">
            <v>2</v>
          </cell>
          <cell r="CP160">
            <v>2</v>
          </cell>
          <cell r="CQ160">
            <v>1</v>
          </cell>
          <cell r="CR160">
            <v>2</v>
          </cell>
          <cell r="CS160">
            <v>2</v>
          </cell>
          <cell r="CT160">
            <v>11</v>
          </cell>
        </row>
        <row r="161">
          <cell r="B161" t="str">
            <v>도서인쇄비</v>
          </cell>
          <cell r="C161">
            <v>90</v>
          </cell>
          <cell r="D161">
            <v>147</v>
          </cell>
          <cell r="E161">
            <v>120.1</v>
          </cell>
          <cell r="F161">
            <v>128.4</v>
          </cell>
          <cell r="G161">
            <v>136.4</v>
          </cell>
          <cell r="H161">
            <v>-10.6</v>
          </cell>
          <cell r="I161">
            <v>16.3</v>
          </cell>
          <cell r="J161">
            <v>7</v>
          </cell>
          <cell r="K161">
            <v>6</v>
          </cell>
          <cell r="L161">
            <v>21</v>
          </cell>
          <cell r="M161">
            <v>7</v>
          </cell>
          <cell r="N161">
            <v>10</v>
          </cell>
          <cell r="O161">
            <v>20</v>
          </cell>
          <cell r="P161">
            <v>71</v>
          </cell>
          <cell r="Q161">
            <v>15</v>
          </cell>
          <cell r="R161">
            <v>5.4</v>
          </cell>
          <cell r="S161">
            <v>8.1</v>
          </cell>
          <cell r="T161">
            <v>22.5</v>
          </cell>
          <cell r="U161">
            <v>7.2</v>
          </cell>
          <cell r="V161">
            <v>7.2</v>
          </cell>
          <cell r="W161">
            <v>65.400000000000006</v>
          </cell>
          <cell r="AY161" t="str">
            <v>도서인쇄비</v>
          </cell>
          <cell r="AZ161">
            <v>121</v>
          </cell>
          <cell r="BA161">
            <v>93</v>
          </cell>
          <cell r="BB161">
            <v>84.3</v>
          </cell>
          <cell r="BC161">
            <v>106</v>
          </cell>
          <cell r="BD161">
            <v>103</v>
          </cell>
          <cell r="BE161">
            <v>10</v>
          </cell>
          <cell r="BF161">
            <v>18.7</v>
          </cell>
          <cell r="BG161">
            <v>6</v>
          </cell>
          <cell r="BH161">
            <v>9</v>
          </cell>
          <cell r="BI161">
            <v>8</v>
          </cell>
          <cell r="BJ161">
            <v>3</v>
          </cell>
          <cell r="BK161">
            <v>38</v>
          </cell>
          <cell r="BL161">
            <v>5</v>
          </cell>
          <cell r="BM161">
            <v>69</v>
          </cell>
          <cell r="BN161">
            <v>5</v>
          </cell>
          <cell r="BO161">
            <v>6</v>
          </cell>
          <cell r="BP161">
            <v>6</v>
          </cell>
          <cell r="BQ161">
            <v>7</v>
          </cell>
          <cell r="BR161">
            <v>5</v>
          </cell>
          <cell r="BS161">
            <v>5</v>
          </cell>
          <cell r="BT161">
            <v>34</v>
          </cell>
          <cell r="BY161" t="str">
            <v>도서인쇄비</v>
          </cell>
          <cell r="BZ161">
            <v>131</v>
          </cell>
          <cell r="CA161">
            <v>162</v>
          </cell>
          <cell r="CB161">
            <v>150</v>
          </cell>
          <cell r="CC161">
            <v>131</v>
          </cell>
          <cell r="CD161">
            <v>132</v>
          </cell>
          <cell r="CE161">
            <v>-30</v>
          </cell>
          <cell r="CF161">
            <v>-18</v>
          </cell>
          <cell r="CG161">
            <v>10</v>
          </cell>
          <cell r="CH161">
            <v>5</v>
          </cell>
          <cell r="CI161">
            <v>9</v>
          </cell>
          <cell r="CJ161">
            <v>17</v>
          </cell>
          <cell r="CK161">
            <v>17</v>
          </cell>
          <cell r="CL161">
            <v>14</v>
          </cell>
          <cell r="CM161">
            <v>72</v>
          </cell>
          <cell r="CN161">
            <v>12</v>
          </cell>
          <cell r="CO161">
            <v>7</v>
          </cell>
          <cell r="CP161">
            <v>11</v>
          </cell>
          <cell r="CQ161">
            <v>10</v>
          </cell>
          <cell r="CR161">
            <v>9</v>
          </cell>
          <cell r="CS161">
            <v>11</v>
          </cell>
          <cell r="CT161">
            <v>60</v>
          </cell>
        </row>
        <row r="162">
          <cell r="B162" t="str">
            <v>회  의  비</v>
          </cell>
          <cell r="C162">
            <v>1428</v>
          </cell>
          <cell r="D162">
            <v>2540</v>
          </cell>
          <cell r="E162">
            <v>2234.8000000000002</v>
          </cell>
          <cell r="F162">
            <v>2034</v>
          </cell>
          <cell r="G162">
            <v>2023</v>
          </cell>
          <cell r="H162">
            <v>-517</v>
          </cell>
          <cell r="I162">
            <v>-211.8</v>
          </cell>
          <cell r="J162">
            <v>156</v>
          </cell>
          <cell r="K162">
            <v>169</v>
          </cell>
          <cell r="L162">
            <v>198</v>
          </cell>
          <cell r="M162">
            <v>166</v>
          </cell>
          <cell r="N162">
            <v>164</v>
          </cell>
          <cell r="O162">
            <v>165</v>
          </cell>
          <cell r="P162">
            <v>1018</v>
          </cell>
          <cell r="Q162">
            <v>152</v>
          </cell>
          <cell r="R162">
            <v>164</v>
          </cell>
          <cell r="S162">
            <v>164</v>
          </cell>
          <cell r="T162">
            <v>164</v>
          </cell>
          <cell r="U162">
            <v>164</v>
          </cell>
          <cell r="V162">
            <v>197</v>
          </cell>
          <cell r="W162">
            <v>1005</v>
          </cell>
          <cell r="AY162" t="str">
            <v>회  의  비</v>
          </cell>
          <cell r="AZ162">
            <v>1518</v>
          </cell>
          <cell r="BA162">
            <v>1600</v>
          </cell>
          <cell r="BB162">
            <v>1521.6</v>
          </cell>
          <cell r="BC162">
            <v>1730</v>
          </cell>
          <cell r="BD162">
            <v>1870</v>
          </cell>
          <cell r="BE162">
            <v>270</v>
          </cell>
          <cell r="BF162">
            <v>348.4</v>
          </cell>
          <cell r="BG162">
            <v>143</v>
          </cell>
          <cell r="BH162">
            <v>178</v>
          </cell>
          <cell r="BI162">
            <v>173</v>
          </cell>
          <cell r="BJ162">
            <v>162</v>
          </cell>
          <cell r="BK162">
            <v>192</v>
          </cell>
          <cell r="BL162">
            <v>146</v>
          </cell>
          <cell r="BM162">
            <v>994</v>
          </cell>
          <cell r="BN162">
            <v>246</v>
          </cell>
          <cell r="BO162">
            <v>126</v>
          </cell>
          <cell r="BP162">
            <v>126</v>
          </cell>
          <cell r="BQ162">
            <v>126</v>
          </cell>
          <cell r="BR162">
            <v>126</v>
          </cell>
          <cell r="BS162">
            <v>126</v>
          </cell>
          <cell r="BT162">
            <v>876</v>
          </cell>
          <cell r="BY162" t="str">
            <v>회  의  비</v>
          </cell>
          <cell r="BZ162">
            <v>1002</v>
          </cell>
          <cell r="CA162">
            <v>934</v>
          </cell>
          <cell r="CB162">
            <v>791</v>
          </cell>
          <cell r="CC162">
            <v>971</v>
          </cell>
          <cell r="CD162">
            <v>953</v>
          </cell>
          <cell r="CE162">
            <v>19</v>
          </cell>
          <cell r="CF162">
            <v>162</v>
          </cell>
          <cell r="CG162">
            <v>77</v>
          </cell>
          <cell r="CH162">
            <v>91</v>
          </cell>
          <cell r="CI162">
            <v>87</v>
          </cell>
          <cell r="CJ162">
            <v>80</v>
          </cell>
          <cell r="CK162">
            <v>76</v>
          </cell>
          <cell r="CL162">
            <v>72</v>
          </cell>
          <cell r="CM162">
            <v>483</v>
          </cell>
          <cell r="CN162">
            <v>70</v>
          </cell>
          <cell r="CO162">
            <v>80</v>
          </cell>
          <cell r="CP162">
            <v>80</v>
          </cell>
          <cell r="CQ162">
            <v>80</v>
          </cell>
          <cell r="CR162">
            <v>80</v>
          </cell>
          <cell r="CS162">
            <v>80</v>
          </cell>
          <cell r="CT162">
            <v>470</v>
          </cell>
        </row>
        <row r="163">
          <cell r="A163" t="str">
            <v>비</v>
          </cell>
          <cell r="B163" t="str">
            <v>교육훈련비</v>
          </cell>
          <cell r="C163">
            <v>2178</v>
          </cell>
          <cell r="D163">
            <v>3311</v>
          </cell>
          <cell r="E163">
            <v>2726.9</v>
          </cell>
          <cell r="F163">
            <v>2823</v>
          </cell>
          <cell r="G163">
            <v>2924.1</v>
          </cell>
          <cell r="H163">
            <v>-386.9</v>
          </cell>
          <cell r="I163">
            <v>197.2</v>
          </cell>
          <cell r="J163">
            <v>184</v>
          </cell>
          <cell r="K163">
            <v>202</v>
          </cell>
          <cell r="L163">
            <v>205</v>
          </cell>
          <cell r="M163">
            <v>366</v>
          </cell>
          <cell r="N163">
            <v>201</v>
          </cell>
          <cell r="O163">
            <v>448</v>
          </cell>
          <cell r="P163">
            <v>1606</v>
          </cell>
          <cell r="Q163">
            <v>140</v>
          </cell>
          <cell r="R163">
            <v>229.5</v>
          </cell>
          <cell r="S163">
            <v>243</v>
          </cell>
          <cell r="T163">
            <v>201.6</v>
          </cell>
          <cell r="U163">
            <v>228.6</v>
          </cell>
          <cell r="V163">
            <v>275.39999999999998</v>
          </cell>
          <cell r="W163">
            <v>1318.1</v>
          </cell>
          <cell r="AX163" t="str">
            <v>비</v>
          </cell>
          <cell r="AY163" t="str">
            <v>교육훈련비</v>
          </cell>
          <cell r="AZ163">
            <v>904</v>
          </cell>
          <cell r="BA163">
            <v>1608</v>
          </cell>
          <cell r="BB163">
            <v>1074</v>
          </cell>
          <cell r="BC163">
            <v>629</v>
          </cell>
          <cell r="BD163">
            <v>871</v>
          </cell>
          <cell r="BE163">
            <v>-737</v>
          </cell>
          <cell r="BF163">
            <v>-203</v>
          </cell>
          <cell r="BG163">
            <v>13</v>
          </cell>
          <cell r="BH163">
            <v>53</v>
          </cell>
          <cell r="BI163">
            <v>117</v>
          </cell>
          <cell r="BJ163">
            <v>81</v>
          </cell>
          <cell r="BK163">
            <v>30</v>
          </cell>
          <cell r="BL163">
            <v>166</v>
          </cell>
          <cell r="BM163">
            <v>460</v>
          </cell>
          <cell r="BN163">
            <v>196</v>
          </cell>
          <cell r="BO163">
            <v>55</v>
          </cell>
          <cell r="BP163">
            <v>53</v>
          </cell>
          <cell r="BQ163">
            <v>44</v>
          </cell>
          <cell r="BR163">
            <v>32</v>
          </cell>
          <cell r="BS163">
            <v>31</v>
          </cell>
          <cell r="BT163">
            <v>411</v>
          </cell>
          <cell r="BX163" t="str">
            <v>비</v>
          </cell>
          <cell r="BY163" t="str">
            <v>교육훈련비</v>
          </cell>
          <cell r="BZ163">
            <v>687</v>
          </cell>
          <cell r="CA163">
            <v>605</v>
          </cell>
          <cell r="CB163">
            <v>557</v>
          </cell>
          <cell r="CC163">
            <v>769</v>
          </cell>
          <cell r="CD163">
            <v>766</v>
          </cell>
          <cell r="CE163">
            <v>161</v>
          </cell>
          <cell r="CF163">
            <v>209</v>
          </cell>
          <cell r="CG163">
            <v>49</v>
          </cell>
          <cell r="CH163">
            <v>46</v>
          </cell>
          <cell r="CI163">
            <v>90</v>
          </cell>
          <cell r="CJ163">
            <v>86</v>
          </cell>
          <cell r="CK163">
            <v>88</v>
          </cell>
          <cell r="CL163">
            <v>95</v>
          </cell>
          <cell r="CM163">
            <v>454</v>
          </cell>
          <cell r="CN163">
            <v>39</v>
          </cell>
          <cell r="CO163">
            <v>53</v>
          </cell>
          <cell r="CP163">
            <v>61</v>
          </cell>
          <cell r="CQ163">
            <v>53</v>
          </cell>
          <cell r="CR163">
            <v>53</v>
          </cell>
          <cell r="CS163">
            <v>53</v>
          </cell>
          <cell r="CT163">
            <v>312</v>
          </cell>
        </row>
        <row r="164">
          <cell r="B164" t="str">
            <v>행  사  비</v>
          </cell>
          <cell r="C164">
            <v>314</v>
          </cell>
          <cell r="D164">
            <v>345</v>
          </cell>
          <cell r="E164">
            <v>264.60000000000002</v>
          </cell>
          <cell r="F164">
            <v>256.60000000000002</v>
          </cell>
          <cell r="G164">
            <v>264.8</v>
          </cell>
          <cell r="H164">
            <v>-80.2</v>
          </cell>
          <cell r="I164">
            <v>0.19999999999993201</v>
          </cell>
          <cell r="J164">
            <v>11</v>
          </cell>
          <cell r="K164">
            <v>4</v>
          </cell>
          <cell r="L164">
            <v>4</v>
          </cell>
          <cell r="M164">
            <v>14</v>
          </cell>
          <cell r="N164">
            <v>74</v>
          </cell>
          <cell r="O164">
            <v>14</v>
          </cell>
          <cell r="P164">
            <v>121</v>
          </cell>
          <cell r="Q164">
            <v>3</v>
          </cell>
          <cell r="R164">
            <v>0.8</v>
          </cell>
          <cell r="S164">
            <v>96</v>
          </cell>
          <cell r="T164">
            <v>28</v>
          </cell>
          <cell r="U164">
            <v>14.4</v>
          </cell>
          <cell r="V164">
            <v>1.6</v>
          </cell>
          <cell r="W164">
            <v>143.80000000000001</v>
          </cell>
          <cell r="AY164" t="str">
            <v>행  사  비</v>
          </cell>
          <cell r="AZ164">
            <v>225</v>
          </cell>
          <cell r="BA164">
            <v>341</v>
          </cell>
          <cell r="BB164">
            <v>247.2</v>
          </cell>
          <cell r="BC164">
            <v>238</v>
          </cell>
          <cell r="BD164">
            <v>165</v>
          </cell>
          <cell r="BE164">
            <v>-176</v>
          </cell>
          <cell r="BF164">
            <v>-82.2</v>
          </cell>
          <cell r="BG164">
            <v>8</v>
          </cell>
          <cell r="BH164">
            <v>20</v>
          </cell>
          <cell r="BI164">
            <v>1</v>
          </cell>
          <cell r="BK164">
            <v>9</v>
          </cell>
          <cell r="BL164">
            <v>15</v>
          </cell>
          <cell r="BM164">
            <v>53</v>
          </cell>
          <cell r="BN164">
            <v>25</v>
          </cell>
          <cell r="BO164">
            <v>9</v>
          </cell>
          <cell r="BP164">
            <v>38</v>
          </cell>
          <cell r="BQ164">
            <v>32</v>
          </cell>
          <cell r="BR164">
            <v>8</v>
          </cell>
          <cell r="BT164">
            <v>112</v>
          </cell>
          <cell r="BY164" t="str">
            <v>행  사  비</v>
          </cell>
          <cell r="BZ164">
            <v>112</v>
          </cell>
          <cell r="CA164">
            <v>122</v>
          </cell>
          <cell r="CB164">
            <v>125</v>
          </cell>
          <cell r="CC164">
            <v>14</v>
          </cell>
          <cell r="CD164">
            <v>15</v>
          </cell>
          <cell r="CE164">
            <v>-107</v>
          </cell>
          <cell r="CF164">
            <v>-110</v>
          </cell>
          <cell r="CG164">
            <v>5</v>
          </cell>
          <cell r="CH164">
            <v>0</v>
          </cell>
          <cell r="CI164">
            <v>2</v>
          </cell>
          <cell r="CK164">
            <v>7</v>
          </cell>
          <cell r="CM164">
            <v>14</v>
          </cell>
          <cell r="CN164">
            <v>1</v>
          </cell>
          <cell r="CT164">
            <v>1</v>
          </cell>
        </row>
        <row r="165">
          <cell r="B165" t="str">
            <v>포  장  비</v>
          </cell>
          <cell r="C165">
            <v>2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AY165" t="str">
            <v>포  장  비</v>
          </cell>
          <cell r="AZ165">
            <v>4</v>
          </cell>
          <cell r="BA165">
            <v>0</v>
          </cell>
          <cell r="BB165">
            <v>1</v>
          </cell>
          <cell r="BC165">
            <v>3</v>
          </cell>
          <cell r="BD165">
            <v>3</v>
          </cell>
          <cell r="BE165">
            <v>3</v>
          </cell>
          <cell r="BF165">
            <v>2</v>
          </cell>
          <cell r="BG165">
            <v>3</v>
          </cell>
          <cell r="BH165">
            <v>-2</v>
          </cell>
          <cell r="BJ165">
            <v>2</v>
          </cell>
          <cell r="BM165">
            <v>3</v>
          </cell>
          <cell r="BT165">
            <v>0</v>
          </cell>
          <cell r="BY165" t="str">
            <v>포  장  비</v>
          </cell>
          <cell r="BZ165">
            <v>0</v>
          </cell>
          <cell r="CA165">
            <v>0</v>
          </cell>
          <cell r="CB165">
            <v>2</v>
          </cell>
          <cell r="CC165">
            <v>0</v>
          </cell>
          <cell r="CD165">
            <v>0</v>
          </cell>
          <cell r="CE165">
            <v>0</v>
          </cell>
          <cell r="CF165">
            <v>-2</v>
          </cell>
          <cell r="CM165">
            <v>0</v>
          </cell>
          <cell r="CT165">
            <v>0</v>
          </cell>
        </row>
        <row r="166">
          <cell r="B166" t="str">
            <v>광고선전비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P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AY166" t="str">
            <v>광고선전비</v>
          </cell>
          <cell r="AZ166">
            <v>3379</v>
          </cell>
          <cell r="BA166">
            <v>3348</v>
          </cell>
          <cell r="BB166">
            <v>2983.5</v>
          </cell>
          <cell r="BC166">
            <v>3079</v>
          </cell>
          <cell r="BD166">
            <v>3563</v>
          </cell>
          <cell r="BE166">
            <v>215</v>
          </cell>
          <cell r="BF166">
            <v>579.5</v>
          </cell>
          <cell r="BG166">
            <v>100</v>
          </cell>
          <cell r="BH166">
            <v>233</v>
          </cell>
          <cell r="BI166">
            <v>674</v>
          </cell>
          <cell r="BJ166">
            <v>825</v>
          </cell>
          <cell r="BK166">
            <v>430</v>
          </cell>
          <cell r="BL166">
            <v>405</v>
          </cell>
          <cell r="BM166">
            <v>2667</v>
          </cell>
          <cell r="BN166">
            <v>321</v>
          </cell>
          <cell r="BO166">
            <v>115</v>
          </cell>
          <cell r="BP166">
            <v>115</v>
          </cell>
          <cell r="BQ166">
            <v>115</v>
          </cell>
          <cell r="BR166">
            <v>115</v>
          </cell>
          <cell r="BS166">
            <v>115</v>
          </cell>
          <cell r="BT166">
            <v>896</v>
          </cell>
          <cell r="BY166" t="str">
            <v>광고선전비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M166">
            <v>0</v>
          </cell>
          <cell r="CT166">
            <v>0</v>
          </cell>
        </row>
        <row r="167">
          <cell r="B167" t="str">
            <v>판  촉  비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P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AY167" t="str">
            <v>판  촉  비</v>
          </cell>
          <cell r="AZ167">
            <v>490</v>
          </cell>
          <cell r="BA167">
            <v>1484</v>
          </cell>
          <cell r="BB167">
            <v>1088.6400000000001</v>
          </cell>
          <cell r="BC167">
            <v>594</v>
          </cell>
          <cell r="BD167">
            <v>821</v>
          </cell>
          <cell r="BE167">
            <v>-663</v>
          </cell>
          <cell r="BF167">
            <v>-267.64</v>
          </cell>
          <cell r="BG167">
            <v>90</v>
          </cell>
          <cell r="BH167">
            <v>33</v>
          </cell>
          <cell r="BI167">
            <v>22</v>
          </cell>
          <cell r="BJ167">
            <v>55</v>
          </cell>
          <cell r="BK167">
            <v>65</v>
          </cell>
          <cell r="BL167">
            <v>257</v>
          </cell>
          <cell r="BM167">
            <v>522</v>
          </cell>
          <cell r="BN167">
            <v>64</v>
          </cell>
          <cell r="BO167">
            <v>47</v>
          </cell>
          <cell r="BP167">
            <v>47</v>
          </cell>
          <cell r="BQ167">
            <v>47</v>
          </cell>
          <cell r="BR167">
            <v>47</v>
          </cell>
          <cell r="BS167">
            <v>47</v>
          </cell>
          <cell r="BT167">
            <v>299</v>
          </cell>
          <cell r="BY167" t="str">
            <v>판  촉  비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M167">
            <v>0</v>
          </cell>
          <cell r="CT167">
            <v>0</v>
          </cell>
        </row>
        <row r="168">
          <cell r="B168" t="str">
            <v>기업홍보비</v>
          </cell>
          <cell r="C168">
            <v>8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P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AY168" t="str">
            <v>기업홍보비</v>
          </cell>
          <cell r="AZ168">
            <v>585</v>
          </cell>
          <cell r="BA168">
            <v>120</v>
          </cell>
          <cell r="BB168">
            <v>78</v>
          </cell>
          <cell r="BC168">
            <v>120</v>
          </cell>
          <cell r="BD168">
            <v>96</v>
          </cell>
          <cell r="BE168">
            <v>-24</v>
          </cell>
          <cell r="BF168">
            <v>18</v>
          </cell>
          <cell r="BG168">
            <v>3</v>
          </cell>
          <cell r="BH168">
            <v>0</v>
          </cell>
          <cell r="BK168">
            <v>12</v>
          </cell>
          <cell r="BL168">
            <v>6</v>
          </cell>
          <cell r="BM168">
            <v>21</v>
          </cell>
          <cell r="BO168">
            <v>15</v>
          </cell>
          <cell r="BP168">
            <v>15</v>
          </cell>
          <cell r="BQ168">
            <v>15</v>
          </cell>
          <cell r="BR168">
            <v>15</v>
          </cell>
          <cell r="BS168">
            <v>15</v>
          </cell>
          <cell r="BT168">
            <v>75</v>
          </cell>
          <cell r="BY168" t="str">
            <v>기업홍보비</v>
          </cell>
          <cell r="BZ168">
            <v>12</v>
          </cell>
          <cell r="CA168">
            <v>2</v>
          </cell>
          <cell r="CB168">
            <v>0</v>
          </cell>
          <cell r="CC168">
            <v>0</v>
          </cell>
          <cell r="CD168">
            <v>0</v>
          </cell>
          <cell r="CE168">
            <v>-2</v>
          </cell>
          <cell r="CF168">
            <v>0</v>
          </cell>
          <cell r="CM168">
            <v>0</v>
          </cell>
          <cell r="CT168">
            <v>0</v>
          </cell>
        </row>
        <row r="169">
          <cell r="B169" t="str">
            <v>특  허  료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P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AY169" t="str">
            <v>특  허  료</v>
          </cell>
          <cell r="AZ169">
            <v>305075</v>
          </cell>
          <cell r="BA169">
            <v>209717</v>
          </cell>
          <cell r="BB169">
            <v>146281</v>
          </cell>
          <cell r="BC169">
            <v>154543</v>
          </cell>
          <cell r="BD169">
            <v>21083</v>
          </cell>
          <cell r="BE169">
            <v>-188634</v>
          </cell>
          <cell r="BF169">
            <v>-125198</v>
          </cell>
          <cell r="BG169">
            <v>13691</v>
          </cell>
          <cell r="BH169">
            <v>-13098</v>
          </cell>
          <cell r="BI169">
            <v>17579</v>
          </cell>
          <cell r="BJ169">
            <v>13655</v>
          </cell>
          <cell r="BK169">
            <v>49099</v>
          </cell>
          <cell r="BL169">
            <v>60794</v>
          </cell>
          <cell r="BM169">
            <v>141720</v>
          </cell>
          <cell r="BN169">
            <v>9840</v>
          </cell>
          <cell r="BO169">
            <v>2623</v>
          </cell>
          <cell r="BP169">
            <v>2623</v>
          </cell>
          <cell r="BQ169">
            <v>-45241</v>
          </cell>
          <cell r="BR169">
            <v>-45241</v>
          </cell>
          <cell r="BS169">
            <v>-45241</v>
          </cell>
          <cell r="BT169">
            <v>-120637</v>
          </cell>
          <cell r="BY169" t="str">
            <v>특  허  료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M169">
            <v>0</v>
          </cell>
          <cell r="CT169">
            <v>0</v>
          </cell>
        </row>
        <row r="170">
          <cell r="B170" t="str">
            <v>본  사  비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P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AY170" t="str">
            <v>본  사  비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H170">
            <v>0</v>
          </cell>
          <cell r="BM170">
            <v>0</v>
          </cell>
          <cell r="BT170">
            <v>0</v>
          </cell>
          <cell r="BY170" t="str">
            <v>본  사  비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M170">
            <v>0</v>
          </cell>
          <cell r="CT170">
            <v>0</v>
          </cell>
        </row>
        <row r="171">
          <cell r="B171" t="str">
            <v>판매장려금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P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AY171" t="str">
            <v>판매장려금</v>
          </cell>
          <cell r="AZ171">
            <v>25599</v>
          </cell>
          <cell r="BA171">
            <v>29786</v>
          </cell>
          <cell r="BB171">
            <v>26039</v>
          </cell>
          <cell r="BC171">
            <v>19837</v>
          </cell>
          <cell r="BD171">
            <v>20614</v>
          </cell>
          <cell r="BE171">
            <v>-9172</v>
          </cell>
          <cell r="BF171">
            <v>-5425</v>
          </cell>
          <cell r="BG171">
            <v>2049</v>
          </cell>
          <cell r="BH171">
            <v>1391</v>
          </cell>
          <cell r="BI171">
            <v>1265</v>
          </cell>
          <cell r="BJ171">
            <v>1505</v>
          </cell>
          <cell r="BK171">
            <v>1637</v>
          </cell>
          <cell r="BL171">
            <v>2032</v>
          </cell>
          <cell r="BM171">
            <v>9879</v>
          </cell>
          <cell r="BN171">
            <v>1769</v>
          </cell>
          <cell r="BO171">
            <v>1632</v>
          </cell>
          <cell r="BP171">
            <v>1741</v>
          </cell>
          <cell r="BQ171">
            <v>1835</v>
          </cell>
          <cell r="BR171">
            <v>1876</v>
          </cell>
          <cell r="BS171">
            <v>1882</v>
          </cell>
          <cell r="BT171">
            <v>10735</v>
          </cell>
          <cell r="BY171" t="str">
            <v>판매장려금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M171">
            <v>0</v>
          </cell>
          <cell r="CT171">
            <v>0</v>
          </cell>
        </row>
        <row r="172">
          <cell r="B172" t="str">
            <v>대손충당금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P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AY172" t="str">
            <v>대손충당금</v>
          </cell>
          <cell r="AZ172">
            <v>30</v>
          </cell>
          <cell r="BA172">
            <v>120</v>
          </cell>
          <cell r="BB172">
            <v>120</v>
          </cell>
          <cell r="BC172">
            <v>0</v>
          </cell>
          <cell r="BD172">
            <v>104</v>
          </cell>
          <cell r="BE172">
            <v>-16</v>
          </cell>
          <cell r="BF172">
            <v>-16</v>
          </cell>
          <cell r="BL172">
            <v>104</v>
          </cell>
          <cell r="BM172">
            <v>104</v>
          </cell>
          <cell r="BT172">
            <v>0</v>
          </cell>
          <cell r="BY172" t="str">
            <v>대손충당금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M172">
            <v>0</v>
          </cell>
          <cell r="CT172">
            <v>0</v>
          </cell>
        </row>
        <row r="173">
          <cell r="B173" t="str">
            <v>견  본  비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P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AY173" t="str">
            <v>견  본  비</v>
          </cell>
          <cell r="AZ173">
            <v>403</v>
          </cell>
          <cell r="BA173">
            <v>400</v>
          </cell>
          <cell r="BB173">
            <v>534.20000000000005</v>
          </cell>
          <cell r="BC173">
            <v>2213</v>
          </cell>
          <cell r="BD173">
            <v>2268</v>
          </cell>
          <cell r="BE173">
            <v>1868</v>
          </cell>
          <cell r="BF173">
            <v>1733.8</v>
          </cell>
          <cell r="BG173">
            <v>184</v>
          </cell>
          <cell r="BH173">
            <v>83</v>
          </cell>
          <cell r="BI173">
            <v>172</v>
          </cell>
          <cell r="BJ173">
            <v>296</v>
          </cell>
          <cell r="BK173">
            <v>337</v>
          </cell>
          <cell r="BL173">
            <v>184</v>
          </cell>
          <cell r="BM173">
            <v>1256</v>
          </cell>
          <cell r="BN173">
            <v>197</v>
          </cell>
          <cell r="BO173">
            <v>163</v>
          </cell>
          <cell r="BP173">
            <v>163</v>
          </cell>
          <cell r="BQ173">
            <v>163</v>
          </cell>
          <cell r="BR173">
            <v>163</v>
          </cell>
          <cell r="BS173">
            <v>163</v>
          </cell>
          <cell r="BT173">
            <v>1012</v>
          </cell>
          <cell r="BY173" t="str">
            <v>견  본  비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M173">
            <v>0</v>
          </cell>
          <cell r="CT173">
            <v>0</v>
          </cell>
        </row>
        <row r="174">
          <cell r="B174" t="str">
            <v>기      타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P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AY174" t="str">
            <v>기      타</v>
          </cell>
          <cell r="AZ174">
            <v>8149</v>
          </cell>
          <cell r="BA174">
            <v>11868</v>
          </cell>
          <cell r="BB174">
            <v>11787</v>
          </cell>
          <cell r="BC174">
            <v>13569</v>
          </cell>
          <cell r="BD174">
            <v>12054</v>
          </cell>
          <cell r="BE174">
            <v>186</v>
          </cell>
          <cell r="BF174">
            <v>267</v>
          </cell>
          <cell r="BG174">
            <v>894</v>
          </cell>
          <cell r="BH174">
            <v>1001</v>
          </cell>
          <cell r="BI174">
            <v>1112</v>
          </cell>
          <cell r="BJ174">
            <v>1176</v>
          </cell>
          <cell r="BK174">
            <v>1236</v>
          </cell>
          <cell r="BL174">
            <v>110</v>
          </cell>
          <cell r="BM174">
            <v>5529</v>
          </cell>
          <cell r="BN174">
            <v>1138</v>
          </cell>
          <cell r="BO174">
            <v>1071</v>
          </cell>
          <cell r="BP174">
            <v>1071</v>
          </cell>
          <cell r="BQ174">
            <v>1071</v>
          </cell>
          <cell r="BR174">
            <v>1072</v>
          </cell>
          <cell r="BS174">
            <v>1102</v>
          </cell>
          <cell r="BT174">
            <v>6525</v>
          </cell>
          <cell r="BY174" t="str">
            <v>기      타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1</v>
          </cell>
          <cell r="CE174">
            <v>1</v>
          </cell>
          <cell r="CF174">
            <v>1</v>
          </cell>
          <cell r="CM174">
            <v>0</v>
          </cell>
          <cell r="CN174">
            <v>1</v>
          </cell>
          <cell r="CT174">
            <v>1</v>
          </cell>
        </row>
        <row r="175">
          <cell r="B175" t="str">
            <v>계</v>
          </cell>
          <cell r="C175">
            <v>76725</v>
          </cell>
          <cell r="D175">
            <v>93613</v>
          </cell>
          <cell r="E175">
            <v>89085.45</v>
          </cell>
          <cell r="F175">
            <v>88970.05</v>
          </cell>
          <cell r="G175">
            <v>93355.45</v>
          </cell>
          <cell r="H175">
            <v>-257.55</v>
          </cell>
          <cell r="I175">
            <v>4270</v>
          </cell>
          <cell r="J175">
            <v>6074</v>
          </cell>
          <cell r="K175">
            <v>9907</v>
          </cell>
          <cell r="L175">
            <v>6499</v>
          </cell>
          <cell r="M175">
            <v>12697</v>
          </cell>
          <cell r="N175">
            <v>2820</v>
          </cell>
          <cell r="O175">
            <v>9385</v>
          </cell>
          <cell r="P175">
            <v>47382</v>
          </cell>
          <cell r="Q175">
            <v>10503</v>
          </cell>
          <cell r="R175">
            <v>6607.05</v>
          </cell>
          <cell r="S175">
            <v>6495.2</v>
          </cell>
          <cell r="T175">
            <v>8256.35</v>
          </cell>
          <cell r="U175">
            <v>7396.4</v>
          </cell>
          <cell r="V175">
            <v>6715.45</v>
          </cell>
          <cell r="W175">
            <v>45973.45</v>
          </cell>
          <cell r="AY175" t="str">
            <v>계</v>
          </cell>
          <cell r="AZ175">
            <v>437448</v>
          </cell>
          <cell r="BA175">
            <v>376807</v>
          </cell>
          <cell r="BB175">
            <v>292453.59999999998</v>
          </cell>
          <cell r="BC175">
            <v>279326</v>
          </cell>
          <cell r="BD175">
            <v>143826</v>
          </cell>
          <cell r="BE175">
            <v>-232981</v>
          </cell>
          <cell r="BF175">
            <v>-148627.6</v>
          </cell>
          <cell r="BG175">
            <v>26509</v>
          </cell>
          <cell r="BH175">
            <v>-882</v>
          </cell>
          <cell r="BI175">
            <v>30581</v>
          </cell>
          <cell r="BJ175">
            <v>24846</v>
          </cell>
          <cell r="BK175">
            <v>59631</v>
          </cell>
          <cell r="BL175">
            <v>68980</v>
          </cell>
          <cell r="BM175">
            <v>209665</v>
          </cell>
          <cell r="BN175">
            <v>18070</v>
          </cell>
          <cell r="BO175">
            <v>11667</v>
          </cell>
          <cell r="BP175">
            <v>11892</v>
          </cell>
          <cell r="BQ175">
            <v>-35851</v>
          </cell>
          <cell r="BR175">
            <v>-35817</v>
          </cell>
          <cell r="BS175">
            <v>-35800</v>
          </cell>
          <cell r="BT175">
            <v>-65839</v>
          </cell>
          <cell r="BY175" t="str">
            <v>계</v>
          </cell>
          <cell r="BZ175">
            <v>46928</v>
          </cell>
          <cell r="CA175">
            <v>68922</v>
          </cell>
          <cell r="CB175">
            <v>64059</v>
          </cell>
          <cell r="CC175">
            <v>75879</v>
          </cell>
          <cell r="CD175">
            <v>72706</v>
          </cell>
          <cell r="CE175">
            <v>3784</v>
          </cell>
          <cell r="CF175">
            <v>8647</v>
          </cell>
          <cell r="CG175">
            <v>4689</v>
          </cell>
          <cell r="CH175">
            <v>4252</v>
          </cell>
          <cell r="CI175">
            <v>3268</v>
          </cell>
          <cell r="CJ175">
            <v>9495</v>
          </cell>
          <cell r="CK175">
            <v>3789</v>
          </cell>
          <cell r="CL175">
            <v>8188</v>
          </cell>
          <cell r="CM175">
            <v>33681</v>
          </cell>
          <cell r="CN175">
            <v>3128</v>
          </cell>
          <cell r="CO175">
            <v>7188</v>
          </cell>
          <cell r="CP175">
            <v>7055</v>
          </cell>
          <cell r="CQ175">
            <v>7282</v>
          </cell>
          <cell r="CR175">
            <v>7110</v>
          </cell>
          <cell r="CS175">
            <v>7262</v>
          </cell>
          <cell r="CT175">
            <v>39025</v>
          </cell>
        </row>
        <row r="176">
          <cell r="B176" t="str">
            <v>외주가공비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P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AY176" t="str">
            <v>외주가공비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M176">
            <v>0</v>
          </cell>
          <cell r="BT176">
            <v>0</v>
          </cell>
          <cell r="BY176" t="str">
            <v>외주가공비</v>
          </cell>
          <cell r="BZ176">
            <v>27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M176">
            <v>0</v>
          </cell>
          <cell r="CT176">
            <v>0</v>
          </cell>
        </row>
        <row r="177">
          <cell r="B177" t="str">
            <v>타계정대체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P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AY177" t="str">
            <v>타계정대체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M177">
            <v>0</v>
          </cell>
          <cell r="BT177">
            <v>0</v>
          </cell>
          <cell r="BY177" t="str">
            <v>타계정대체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M177">
            <v>0</v>
          </cell>
          <cell r="CT177">
            <v>0</v>
          </cell>
        </row>
        <row r="178">
          <cell r="B178" t="str">
            <v>MASK 이체</v>
          </cell>
          <cell r="C178">
            <v>-15812</v>
          </cell>
          <cell r="D178">
            <v>-17738</v>
          </cell>
          <cell r="E178">
            <v>-17137</v>
          </cell>
          <cell r="F178">
            <v>-15840</v>
          </cell>
          <cell r="G178">
            <v>-15083</v>
          </cell>
          <cell r="H178">
            <v>2655</v>
          </cell>
          <cell r="I178">
            <v>2054</v>
          </cell>
          <cell r="J178">
            <v>-1290</v>
          </cell>
          <cell r="K178">
            <v>-1065</v>
          </cell>
          <cell r="L178">
            <v>-1078</v>
          </cell>
          <cell r="M178">
            <v>-1003</v>
          </cell>
          <cell r="N178">
            <v>-1056</v>
          </cell>
          <cell r="O178">
            <v>-1112</v>
          </cell>
          <cell r="P178">
            <v>-6604</v>
          </cell>
          <cell r="Q178">
            <v>-1087</v>
          </cell>
          <cell r="R178">
            <v>-1478</v>
          </cell>
          <cell r="S178">
            <v>-1478</v>
          </cell>
          <cell r="T178">
            <v>-1479</v>
          </cell>
          <cell r="U178">
            <v>-1478</v>
          </cell>
          <cell r="V178">
            <v>-1479</v>
          </cell>
          <cell r="W178">
            <v>-8479</v>
          </cell>
          <cell r="AY178" t="str">
            <v>MASK 이체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M178">
            <v>0</v>
          </cell>
          <cell r="BT178">
            <v>0</v>
          </cell>
          <cell r="BY178" t="str">
            <v>MASK 이체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M178">
            <v>0</v>
          </cell>
          <cell r="CT178">
            <v>0</v>
          </cell>
        </row>
        <row r="179">
          <cell r="B179" t="str">
            <v>ER RUN 경비</v>
          </cell>
          <cell r="C179">
            <v>-7217</v>
          </cell>
          <cell r="D179">
            <v>-7079</v>
          </cell>
          <cell r="E179">
            <v>-8379</v>
          </cell>
          <cell r="F179">
            <v>-10650</v>
          </cell>
          <cell r="G179">
            <v>-11014</v>
          </cell>
          <cell r="H179">
            <v>-3935</v>
          </cell>
          <cell r="I179">
            <v>-2635</v>
          </cell>
          <cell r="J179">
            <v>-1086</v>
          </cell>
          <cell r="K179">
            <v>-1394</v>
          </cell>
          <cell r="L179">
            <v>-1597</v>
          </cell>
          <cell r="M179">
            <v>-1317</v>
          </cell>
          <cell r="N179">
            <v>-1127</v>
          </cell>
          <cell r="O179">
            <v>-818</v>
          </cell>
          <cell r="P179">
            <v>-7339</v>
          </cell>
          <cell r="Q179">
            <v>-726</v>
          </cell>
          <cell r="R179">
            <v>-590</v>
          </cell>
          <cell r="S179">
            <v>-590</v>
          </cell>
          <cell r="T179">
            <v>-590</v>
          </cell>
          <cell r="U179">
            <v>-590</v>
          </cell>
          <cell r="V179">
            <v>-589</v>
          </cell>
          <cell r="W179">
            <v>-3675</v>
          </cell>
          <cell r="AY179" t="str">
            <v>ER RUN 경비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M179">
            <v>0</v>
          </cell>
          <cell r="BT179">
            <v>0</v>
          </cell>
          <cell r="BY179" t="str">
            <v>ER RUN 경비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M179">
            <v>0</v>
          </cell>
          <cell r="CT179">
            <v>0</v>
          </cell>
        </row>
        <row r="180">
          <cell r="B180" t="str">
            <v>계</v>
          </cell>
          <cell r="C180">
            <v>-23029</v>
          </cell>
          <cell r="D180">
            <v>-24817</v>
          </cell>
          <cell r="E180">
            <v>-25516</v>
          </cell>
          <cell r="F180">
            <v>-26490</v>
          </cell>
          <cell r="G180">
            <v>-26097</v>
          </cell>
          <cell r="H180">
            <v>-1280</v>
          </cell>
          <cell r="I180">
            <v>-581</v>
          </cell>
          <cell r="J180">
            <v>-2376</v>
          </cell>
          <cell r="K180">
            <v>-2459</v>
          </cell>
          <cell r="L180">
            <v>-2675</v>
          </cell>
          <cell r="M180">
            <v>-2320</v>
          </cell>
          <cell r="N180">
            <v>-2183</v>
          </cell>
          <cell r="O180">
            <v>-1930</v>
          </cell>
          <cell r="P180">
            <v>-13943</v>
          </cell>
          <cell r="Q180">
            <v>-1813</v>
          </cell>
          <cell r="R180">
            <v>-2068</v>
          </cell>
          <cell r="S180">
            <v>-2068</v>
          </cell>
          <cell r="T180">
            <v>-2069</v>
          </cell>
          <cell r="U180">
            <v>-2068</v>
          </cell>
          <cell r="V180">
            <v>-2068</v>
          </cell>
          <cell r="W180">
            <v>-12154</v>
          </cell>
          <cell r="AY180" t="str">
            <v>계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Y180" t="str">
            <v>계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</row>
        <row r="181">
          <cell r="B181" t="str">
            <v>합      계</v>
          </cell>
          <cell r="C181">
            <v>247133</v>
          </cell>
          <cell r="D181">
            <v>378480</v>
          </cell>
          <cell r="E181">
            <v>369439.45</v>
          </cell>
          <cell r="F181">
            <v>355828.05</v>
          </cell>
          <cell r="G181">
            <v>343145.45</v>
          </cell>
          <cell r="H181">
            <v>-35334.550000000003</v>
          </cell>
          <cell r="I181">
            <v>-26294</v>
          </cell>
          <cell r="J181">
            <v>21390</v>
          </cell>
          <cell r="K181">
            <v>27233</v>
          </cell>
          <cell r="L181">
            <v>27156</v>
          </cell>
          <cell r="M181">
            <v>34490</v>
          </cell>
          <cell r="N181">
            <v>27968</v>
          </cell>
          <cell r="O181">
            <v>13850</v>
          </cell>
          <cell r="P181">
            <v>152087</v>
          </cell>
          <cell r="Q181">
            <v>37060</v>
          </cell>
          <cell r="R181">
            <v>29700.05</v>
          </cell>
          <cell r="S181">
            <v>29776.2</v>
          </cell>
          <cell r="T181">
            <v>32847.35</v>
          </cell>
          <cell r="U181">
            <v>31952.400000000001</v>
          </cell>
          <cell r="V181">
            <v>29722.45</v>
          </cell>
          <cell r="W181">
            <v>191058.45</v>
          </cell>
          <cell r="AY181" t="str">
            <v>합      계</v>
          </cell>
          <cell r="AZ181">
            <v>451183</v>
          </cell>
          <cell r="BA181">
            <v>389817</v>
          </cell>
          <cell r="BB181">
            <v>305946.59999999998</v>
          </cell>
          <cell r="BC181">
            <v>298273</v>
          </cell>
          <cell r="BD181">
            <v>161908</v>
          </cell>
          <cell r="BE181">
            <v>-227909</v>
          </cell>
          <cell r="BF181">
            <v>-144038.6</v>
          </cell>
          <cell r="BG181">
            <v>27750</v>
          </cell>
          <cell r="BH181">
            <v>378</v>
          </cell>
          <cell r="BI181">
            <v>32233</v>
          </cell>
          <cell r="BJ181">
            <v>26322</v>
          </cell>
          <cell r="BK181">
            <v>61496</v>
          </cell>
          <cell r="BL181">
            <v>69805</v>
          </cell>
          <cell r="BM181">
            <v>217984</v>
          </cell>
          <cell r="BN181">
            <v>19653</v>
          </cell>
          <cell r="BO181">
            <v>13303</v>
          </cell>
          <cell r="BP181">
            <v>13528</v>
          </cell>
          <cell r="BQ181">
            <v>-34215</v>
          </cell>
          <cell r="BR181">
            <v>-34181</v>
          </cell>
          <cell r="BS181">
            <v>-34164</v>
          </cell>
          <cell r="BT181">
            <v>-56076</v>
          </cell>
          <cell r="BY181" t="str">
            <v>합      계</v>
          </cell>
          <cell r="BZ181">
            <v>109256</v>
          </cell>
          <cell r="CA181">
            <v>146029</v>
          </cell>
          <cell r="CB181">
            <v>145661</v>
          </cell>
          <cell r="CC181">
            <v>141268</v>
          </cell>
          <cell r="CD181">
            <v>137290</v>
          </cell>
          <cell r="CE181">
            <v>-8739</v>
          </cell>
          <cell r="CF181">
            <v>-8371</v>
          </cell>
          <cell r="CG181">
            <v>10078</v>
          </cell>
          <cell r="CH181">
            <v>10223</v>
          </cell>
          <cell r="CI181">
            <v>10186</v>
          </cell>
          <cell r="CJ181">
            <v>16139</v>
          </cell>
          <cell r="CK181">
            <v>11167</v>
          </cell>
          <cell r="CL181">
            <v>8794</v>
          </cell>
          <cell r="CM181">
            <v>66587</v>
          </cell>
          <cell r="CN181">
            <v>10010</v>
          </cell>
          <cell r="CO181">
            <v>12088</v>
          </cell>
          <cell r="CP181">
            <v>12089</v>
          </cell>
          <cell r="CQ181">
            <v>12217</v>
          </cell>
          <cell r="CR181">
            <v>12040</v>
          </cell>
          <cell r="CS181">
            <v>12259</v>
          </cell>
          <cell r="CT181">
            <v>70703</v>
          </cell>
        </row>
        <row r="183">
          <cell r="A183" t="str">
            <v>(일반관리비)</v>
          </cell>
          <cell r="W183" t="str">
            <v>(단위:백만원)</v>
          </cell>
          <cell r="BX183" t="str">
            <v>(일반관리비)</v>
          </cell>
          <cell r="CT183" t="str">
            <v>(단위:백만원)</v>
          </cell>
        </row>
        <row r="184">
          <cell r="B184" t="str">
            <v>구    분</v>
          </cell>
          <cell r="C184" t="str">
            <v>95년</v>
          </cell>
          <cell r="D184" t="str">
            <v>96년</v>
          </cell>
          <cell r="E184" t="str">
            <v>96년</v>
          </cell>
          <cell r="F184" t="str">
            <v>96년 2차</v>
          </cell>
          <cell r="G184" t="str">
            <v>96년</v>
          </cell>
          <cell r="H184" t="str">
            <v>차 이</v>
          </cell>
          <cell r="I184" t="str">
            <v>차 이</v>
          </cell>
          <cell r="L184" t="str">
            <v>상   반   기</v>
          </cell>
          <cell r="S184" t="str">
            <v>하    반   기</v>
          </cell>
          <cell r="BY184" t="str">
            <v>구    분</v>
          </cell>
          <cell r="BZ184" t="str">
            <v>95년</v>
          </cell>
          <cell r="CA184" t="str">
            <v>96년</v>
          </cell>
          <cell r="CB184" t="str">
            <v>96년</v>
          </cell>
          <cell r="CC184" t="str">
            <v>96년 2차</v>
          </cell>
          <cell r="CD184" t="str">
            <v>96년</v>
          </cell>
          <cell r="CE184" t="str">
            <v>차 이</v>
          </cell>
          <cell r="CF184" t="str">
            <v>차 이</v>
          </cell>
          <cell r="CI184" t="str">
            <v>상   반   기</v>
          </cell>
          <cell r="CP184" t="str">
            <v>하    반   기</v>
          </cell>
        </row>
        <row r="185">
          <cell r="C185" t="str">
            <v>실  적</v>
          </cell>
          <cell r="D185" t="str">
            <v>경영(A)</v>
          </cell>
          <cell r="E185" t="str">
            <v>수정(B)</v>
          </cell>
          <cell r="F185" t="str">
            <v>수정(C)</v>
          </cell>
          <cell r="G185" t="str">
            <v>예상(D)</v>
          </cell>
          <cell r="H185" t="str">
            <v>(D-A)</v>
          </cell>
          <cell r="I185" t="str">
            <v>(D-B)</v>
          </cell>
          <cell r="J185" t="str">
            <v>1  월</v>
          </cell>
          <cell r="K185" t="str">
            <v>2  월</v>
          </cell>
          <cell r="L185" t="str">
            <v>3  월</v>
          </cell>
          <cell r="M185" t="str">
            <v>4  월</v>
          </cell>
          <cell r="N185" t="str">
            <v>5  월</v>
          </cell>
          <cell r="O185" t="str">
            <v>6  월</v>
          </cell>
          <cell r="P185" t="str">
            <v>계</v>
          </cell>
          <cell r="Q185" t="str">
            <v>7  월</v>
          </cell>
          <cell r="R185" t="str">
            <v>8  월</v>
          </cell>
          <cell r="S185" t="str">
            <v>9  월</v>
          </cell>
          <cell r="T185" t="str">
            <v>10  월</v>
          </cell>
          <cell r="U185" t="str">
            <v>11  월</v>
          </cell>
          <cell r="V185" t="str">
            <v>12  월</v>
          </cell>
          <cell r="W185" t="str">
            <v>계</v>
          </cell>
          <cell r="BZ185" t="str">
            <v>실  적</v>
          </cell>
          <cell r="CA185" t="str">
            <v>경영(A)</v>
          </cell>
          <cell r="CB185" t="str">
            <v>수정(B)</v>
          </cell>
          <cell r="CC185" t="str">
            <v>수정(C)</v>
          </cell>
          <cell r="CD185" t="str">
            <v>예상(D)</v>
          </cell>
          <cell r="CE185" t="str">
            <v>(D-A)</v>
          </cell>
          <cell r="CF185" t="str">
            <v>(D-B)</v>
          </cell>
          <cell r="CG185" t="str">
            <v>1  월</v>
          </cell>
          <cell r="CH185" t="str">
            <v>2  월</v>
          </cell>
          <cell r="CI185" t="str">
            <v>3  월</v>
          </cell>
          <cell r="CJ185" t="str">
            <v>4  월</v>
          </cell>
          <cell r="CK185" t="str">
            <v>5  월</v>
          </cell>
          <cell r="CL185" t="str">
            <v>6  월</v>
          </cell>
          <cell r="CM185" t="str">
            <v>계</v>
          </cell>
          <cell r="CN185" t="str">
            <v>7  월</v>
          </cell>
          <cell r="CO185" t="str">
            <v>8  월</v>
          </cell>
          <cell r="CP185" t="str">
            <v>9  월</v>
          </cell>
          <cell r="CQ185" t="str">
            <v>10  월</v>
          </cell>
          <cell r="CR185" t="str">
            <v>11  월</v>
          </cell>
          <cell r="CS185" t="str">
            <v>12  월</v>
          </cell>
          <cell r="CT185" t="str">
            <v>계</v>
          </cell>
        </row>
        <row r="186">
          <cell r="A186" t="str">
            <v>재</v>
          </cell>
          <cell r="B186" t="str">
            <v>재  료  비</v>
          </cell>
          <cell r="C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P186">
            <v>0</v>
          </cell>
          <cell r="W186">
            <v>0</v>
          </cell>
          <cell r="BX186" t="str">
            <v>재</v>
          </cell>
          <cell r="BY186" t="str">
            <v>재  료  비</v>
          </cell>
          <cell r="BZ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M186">
            <v>0</v>
          </cell>
          <cell r="CT186">
            <v>0</v>
          </cell>
        </row>
        <row r="187">
          <cell r="A187" t="str">
            <v>료</v>
          </cell>
          <cell r="B187" t="str">
            <v>매입  상품</v>
          </cell>
          <cell r="C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P187">
            <v>0</v>
          </cell>
          <cell r="W187">
            <v>0</v>
          </cell>
          <cell r="BX187" t="str">
            <v>료</v>
          </cell>
          <cell r="BY187" t="str">
            <v>매입  상품</v>
          </cell>
          <cell r="BZ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M187">
            <v>0</v>
          </cell>
          <cell r="CT187">
            <v>0</v>
          </cell>
        </row>
        <row r="188">
          <cell r="A188" t="str">
            <v>비</v>
          </cell>
          <cell r="B188" t="str">
            <v>외주재료비</v>
          </cell>
          <cell r="C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P188">
            <v>0</v>
          </cell>
          <cell r="W188">
            <v>0</v>
          </cell>
          <cell r="BX188" t="str">
            <v>비</v>
          </cell>
          <cell r="BY188" t="str">
            <v>외주재료비</v>
          </cell>
          <cell r="BZ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M188">
            <v>0</v>
          </cell>
          <cell r="CT188">
            <v>0</v>
          </cell>
        </row>
        <row r="189">
          <cell r="B189" t="str">
            <v>계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BY189" t="str">
            <v>계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</row>
        <row r="190">
          <cell r="B190" t="str">
            <v>급료및수당</v>
          </cell>
          <cell r="C190">
            <v>2025</v>
          </cell>
          <cell r="D190">
            <v>2558</v>
          </cell>
          <cell r="E190">
            <v>2557</v>
          </cell>
          <cell r="F190">
            <v>2565</v>
          </cell>
          <cell r="G190">
            <v>2547</v>
          </cell>
          <cell r="H190">
            <v>-11</v>
          </cell>
          <cell r="I190">
            <v>-10</v>
          </cell>
          <cell r="J190">
            <v>191</v>
          </cell>
          <cell r="K190">
            <v>194</v>
          </cell>
          <cell r="L190">
            <v>231</v>
          </cell>
          <cell r="M190">
            <v>211</v>
          </cell>
          <cell r="N190">
            <v>213</v>
          </cell>
          <cell r="O190">
            <v>203</v>
          </cell>
          <cell r="P190">
            <v>1243</v>
          </cell>
          <cell r="Q190">
            <v>212</v>
          </cell>
          <cell r="R190">
            <v>217</v>
          </cell>
          <cell r="S190">
            <v>218</v>
          </cell>
          <cell r="T190">
            <v>218</v>
          </cell>
          <cell r="U190">
            <v>219</v>
          </cell>
          <cell r="V190">
            <v>220</v>
          </cell>
          <cell r="W190">
            <v>1304</v>
          </cell>
          <cell r="BY190" t="str">
            <v>급료및수당</v>
          </cell>
          <cell r="BZ190">
            <v>282</v>
          </cell>
          <cell r="CA190">
            <v>318</v>
          </cell>
          <cell r="CB190">
            <v>270</v>
          </cell>
          <cell r="CC190">
            <v>301</v>
          </cell>
          <cell r="CD190">
            <v>300</v>
          </cell>
          <cell r="CE190">
            <v>-18</v>
          </cell>
          <cell r="CF190">
            <v>30</v>
          </cell>
          <cell r="CG190">
            <v>20</v>
          </cell>
          <cell r="CH190">
            <v>22</v>
          </cell>
          <cell r="CI190">
            <v>24</v>
          </cell>
          <cell r="CJ190">
            <v>23</v>
          </cell>
          <cell r="CK190">
            <v>26</v>
          </cell>
          <cell r="CL190">
            <v>27</v>
          </cell>
          <cell r="CM190">
            <v>142</v>
          </cell>
          <cell r="CN190">
            <v>24</v>
          </cell>
          <cell r="CO190">
            <v>26</v>
          </cell>
          <cell r="CP190">
            <v>27</v>
          </cell>
          <cell r="CQ190">
            <v>27</v>
          </cell>
          <cell r="CR190">
            <v>27</v>
          </cell>
          <cell r="CS190">
            <v>27</v>
          </cell>
          <cell r="CT190">
            <v>158</v>
          </cell>
        </row>
        <row r="191">
          <cell r="A191" t="str">
            <v>인</v>
          </cell>
          <cell r="B191" t="str">
            <v>상  여  금</v>
          </cell>
          <cell r="C191">
            <v>2832</v>
          </cell>
          <cell r="D191">
            <v>2615</v>
          </cell>
          <cell r="E191">
            <v>2571</v>
          </cell>
          <cell r="F191">
            <v>2274</v>
          </cell>
          <cell r="G191">
            <v>1996</v>
          </cell>
          <cell r="H191">
            <v>-619</v>
          </cell>
          <cell r="I191">
            <v>-575</v>
          </cell>
          <cell r="J191">
            <v>139</v>
          </cell>
          <cell r="K191">
            <v>141</v>
          </cell>
          <cell r="L191">
            <v>163</v>
          </cell>
          <cell r="M191">
            <v>146</v>
          </cell>
          <cell r="N191">
            <v>149</v>
          </cell>
          <cell r="O191">
            <v>26</v>
          </cell>
          <cell r="P191">
            <v>764</v>
          </cell>
          <cell r="Q191">
            <v>214</v>
          </cell>
          <cell r="R191">
            <v>230</v>
          </cell>
          <cell r="S191">
            <v>230</v>
          </cell>
          <cell r="T191">
            <v>230</v>
          </cell>
          <cell r="U191">
            <v>230</v>
          </cell>
          <cell r="V191">
            <v>98</v>
          </cell>
          <cell r="W191">
            <v>1232</v>
          </cell>
          <cell r="BX191" t="str">
            <v>인</v>
          </cell>
          <cell r="BY191" t="str">
            <v>상  여  금</v>
          </cell>
          <cell r="BZ191">
            <v>347</v>
          </cell>
          <cell r="CA191">
            <v>364</v>
          </cell>
          <cell r="CB191">
            <v>257</v>
          </cell>
          <cell r="CC191">
            <v>189</v>
          </cell>
          <cell r="CD191">
            <v>194</v>
          </cell>
          <cell r="CE191">
            <v>-170</v>
          </cell>
          <cell r="CF191">
            <v>-63</v>
          </cell>
          <cell r="CG191">
            <v>18</v>
          </cell>
          <cell r="CH191">
            <v>17</v>
          </cell>
          <cell r="CI191">
            <v>19</v>
          </cell>
          <cell r="CJ191">
            <v>17</v>
          </cell>
          <cell r="CK191">
            <v>18</v>
          </cell>
          <cell r="CM191">
            <v>89</v>
          </cell>
          <cell r="CN191">
            <v>20</v>
          </cell>
          <cell r="CO191">
            <v>17</v>
          </cell>
          <cell r="CP191">
            <v>17</v>
          </cell>
          <cell r="CQ191">
            <v>17</v>
          </cell>
          <cell r="CR191">
            <v>17</v>
          </cell>
          <cell r="CS191">
            <v>17</v>
          </cell>
          <cell r="CT191">
            <v>105</v>
          </cell>
        </row>
        <row r="192">
          <cell r="A192" t="str">
            <v>건</v>
          </cell>
          <cell r="B192" t="str">
            <v>퇴  충  금</v>
          </cell>
          <cell r="C192">
            <v>732</v>
          </cell>
          <cell r="D192">
            <v>718</v>
          </cell>
          <cell r="E192">
            <v>693</v>
          </cell>
          <cell r="F192">
            <v>768</v>
          </cell>
          <cell r="G192">
            <v>778</v>
          </cell>
          <cell r="H192">
            <v>60</v>
          </cell>
          <cell r="I192">
            <v>85</v>
          </cell>
          <cell r="J192">
            <v>46</v>
          </cell>
          <cell r="K192">
            <v>47</v>
          </cell>
          <cell r="L192">
            <v>48</v>
          </cell>
          <cell r="M192">
            <v>47</v>
          </cell>
          <cell r="N192">
            <v>160</v>
          </cell>
          <cell r="O192">
            <v>85</v>
          </cell>
          <cell r="P192">
            <v>433</v>
          </cell>
          <cell r="Q192">
            <v>45</v>
          </cell>
          <cell r="R192">
            <v>60</v>
          </cell>
          <cell r="S192">
            <v>60</v>
          </cell>
          <cell r="T192">
            <v>60</v>
          </cell>
          <cell r="U192">
            <v>60</v>
          </cell>
          <cell r="V192">
            <v>60</v>
          </cell>
          <cell r="W192">
            <v>345</v>
          </cell>
          <cell r="BX192" t="str">
            <v>건</v>
          </cell>
          <cell r="BY192" t="str">
            <v>퇴  충  금</v>
          </cell>
          <cell r="BZ192">
            <v>22</v>
          </cell>
          <cell r="CA192">
            <v>94</v>
          </cell>
          <cell r="CB192">
            <v>74</v>
          </cell>
          <cell r="CC192">
            <v>97</v>
          </cell>
          <cell r="CD192">
            <v>68</v>
          </cell>
          <cell r="CE192">
            <v>-26</v>
          </cell>
          <cell r="CF192">
            <v>-6</v>
          </cell>
          <cell r="CG192">
            <v>7</v>
          </cell>
          <cell r="CH192">
            <v>7</v>
          </cell>
          <cell r="CI192">
            <v>8</v>
          </cell>
          <cell r="CJ192">
            <v>8</v>
          </cell>
          <cell r="CK192">
            <v>17</v>
          </cell>
          <cell r="CL192">
            <v>-22</v>
          </cell>
          <cell r="CM192">
            <v>25</v>
          </cell>
          <cell r="CN192">
            <v>8</v>
          </cell>
          <cell r="CO192">
            <v>7</v>
          </cell>
          <cell r="CP192">
            <v>7</v>
          </cell>
          <cell r="CQ192">
            <v>7</v>
          </cell>
          <cell r="CR192">
            <v>7</v>
          </cell>
          <cell r="CS192">
            <v>7</v>
          </cell>
          <cell r="CT192">
            <v>43</v>
          </cell>
        </row>
        <row r="193">
          <cell r="A193" t="str">
            <v>비</v>
          </cell>
          <cell r="B193" t="str">
            <v>잡      급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P193">
            <v>0</v>
          </cell>
          <cell r="W193">
            <v>0</v>
          </cell>
          <cell r="BX193" t="str">
            <v>비</v>
          </cell>
          <cell r="BY193" t="str">
            <v>잡      급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M193">
            <v>0</v>
          </cell>
          <cell r="CT193">
            <v>0</v>
          </cell>
        </row>
        <row r="194">
          <cell r="B194" t="str">
            <v>복리후생비</v>
          </cell>
          <cell r="C194">
            <v>935</v>
          </cell>
          <cell r="D194">
            <v>791</v>
          </cell>
          <cell r="E194">
            <v>1433</v>
          </cell>
          <cell r="F194">
            <v>1395</v>
          </cell>
          <cell r="G194">
            <v>1280</v>
          </cell>
          <cell r="H194">
            <v>489</v>
          </cell>
          <cell r="I194">
            <v>-153</v>
          </cell>
          <cell r="J194">
            <v>49</v>
          </cell>
          <cell r="K194">
            <v>67</v>
          </cell>
          <cell r="L194">
            <v>164</v>
          </cell>
          <cell r="M194">
            <v>98</v>
          </cell>
          <cell r="N194">
            <v>76</v>
          </cell>
          <cell r="O194">
            <v>64</v>
          </cell>
          <cell r="P194">
            <v>518</v>
          </cell>
          <cell r="Q194">
            <v>77</v>
          </cell>
          <cell r="R194">
            <v>144</v>
          </cell>
          <cell r="S194">
            <v>127</v>
          </cell>
          <cell r="T194">
            <v>131</v>
          </cell>
          <cell r="U194">
            <v>149</v>
          </cell>
          <cell r="V194">
            <v>134</v>
          </cell>
          <cell r="W194">
            <v>762</v>
          </cell>
          <cell r="BY194" t="str">
            <v>복리후생비</v>
          </cell>
          <cell r="BZ194">
            <v>88</v>
          </cell>
          <cell r="CA194">
            <v>119</v>
          </cell>
          <cell r="CB194">
            <v>110</v>
          </cell>
          <cell r="CC194">
            <v>130</v>
          </cell>
          <cell r="CD194">
            <v>133</v>
          </cell>
          <cell r="CE194">
            <v>14</v>
          </cell>
          <cell r="CF194">
            <v>23</v>
          </cell>
          <cell r="CG194">
            <v>14</v>
          </cell>
          <cell r="CH194">
            <v>6</v>
          </cell>
          <cell r="CI194">
            <v>6</v>
          </cell>
          <cell r="CJ194">
            <v>7</v>
          </cell>
          <cell r="CK194">
            <v>13</v>
          </cell>
          <cell r="CL194">
            <v>9</v>
          </cell>
          <cell r="CM194">
            <v>55</v>
          </cell>
          <cell r="CN194">
            <v>7</v>
          </cell>
          <cell r="CO194">
            <v>14</v>
          </cell>
          <cell r="CP194">
            <v>17</v>
          </cell>
          <cell r="CQ194">
            <v>16</v>
          </cell>
          <cell r="CR194">
            <v>14</v>
          </cell>
          <cell r="CS194">
            <v>10</v>
          </cell>
          <cell r="CT194">
            <v>78</v>
          </cell>
        </row>
        <row r="195">
          <cell r="B195" t="str">
            <v>계</v>
          </cell>
          <cell r="C195">
            <v>6524</v>
          </cell>
          <cell r="D195">
            <v>6682</v>
          </cell>
          <cell r="E195">
            <v>7254</v>
          </cell>
          <cell r="F195">
            <v>7002</v>
          </cell>
          <cell r="G195">
            <v>6601</v>
          </cell>
          <cell r="H195">
            <v>-81</v>
          </cell>
          <cell r="I195">
            <v>-653</v>
          </cell>
          <cell r="J195">
            <v>425</v>
          </cell>
          <cell r="K195">
            <v>449</v>
          </cell>
          <cell r="L195">
            <v>606</v>
          </cell>
          <cell r="M195">
            <v>502</v>
          </cell>
          <cell r="N195">
            <v>598</v>
          </cell>
          <cell r="O195">
            <v>378</v>
          </cell>
          <cell r="P195">
            <v>2958</v>
          </cell>
          <cell r="Q195">
            <v>548</v>
          </cell>
          <cell r="R195">
            <v>651</v>
          </cell>
          <cell r="S195">
            <v>635</v>
          </cell>
          <cell r="T195">
            <v>639</v>
          </cell>
          <cell r="U195">
            <v>658</v>
          </cell>
          <cell r="V195">
            <v>512</v>
          </cell>
          <cell r="W195">
            <v>3643</v>
          </cell>
          <cell r="BY195" t="str">
            <v>계</v>
          </cell>
          <cell r="BZ195">
            <v>739</v>
          </cell>
          <cell r="CA195">
            <v>895</v>
          </cell>
          <cell r="CB195">
            <v>711</v>
          </cell>
          <cell r="CC195">
            <v>717</v>
          </cell>
          <cell r="CD195">
            <v>695</v>
          </cell>
          <cell r="CE195">
            <v>-200</v>
          </cell>
          <cell r="CF195">
            <v>-16</v>
          </cell>
          <cell r="CG195">
            <v>59</v>
          </cell>
          <cell r="CH195">
            <v>52</v>
          </cell>
          <cell r="CI195">
            <v>57</v>
          </cell>
          <cell r="CJ195">
            <v>55</v>
          </cell>
          <cell r="CK195">
            <v>74</v>
          </cell>
          <cell r="CL195">
            <v>14</v>
          </cell>
          <cell r="CM195">
            <v>311</v>
          </cell>
          <cell r="CN195">
            <v>59</v>
          </cell>
          <cell r="CO195">
            <v>64</v>
          </cell>
          <cell r="CP195">
            <v>68</v>
          </cell>
          <cell r="CQ195">
            <v>67</v>
          </cell>
          <cell r="CR195">
            <v>65</v>
          </cell>
          <cell r="CS195">
            <v>61</v>
          </cell>
          <cell r="CT195">
            <v>384</v>
          </cell>
        </row>
        <row r="196">
          <cell r="B196" t="str">
            <v>일반상각비</v>
          </cell>
          <cell r="C196">
            <v>766</v>
          </cell>
          <cell r="D196">
            <v>3157</v>
          </cell>
          <cell r="E196">
            <v>2896</v>
          </cell>
          <cell r="F196">
            <v>3677</v>
          </cell>
          <cell r="G196">
            <v>2925</v>
          </cell>
          <cell r="H196">
            <v>-232</v>
          </cell>
          <cell r="I196">
            <v>29</v>
          </cell>
          <cell r="J196">
            <v>16</v>
          </cell>
          <cell r="K196">
            <v>135</v>
          </cell>
          <cell r="L196">
            <v>145</v>
          </cell>
          <cell r="M196">
            <v>27</v>
          </cell>
          <cell r="N196">
            <v>155</v>
          </cell>
          <cell r="O196">
            <v>-295</v>
          </cell>
          <cell r="P196">
            <v>183</v>
          </cell>
          <cell r="Q196">
            <v>457</v>
          </cell>
          <cell r="R196">
            <v>457</v>
          </cell>
          <cell r="S196">
            <v>457</v>
          </cell>
          <cell r="T196">
            <v>457</v>
          </cell>
          <cell r="U196">
            <v>457</v>
          </cell>
          <cell r="V196">
            <v>457</v>
          </cell>
          <cell r="W196">
            <v>2742</v>
          </cell>
          <cell r="BY196" t="str">
            <v>일반상각비</v>
          </cell>
          <cell r="BZ196">
            <v>964</v>
          </cell>
          <cell r="CA196">
            <v>143</v>
          </cell>
          <cell r="CB196">
            <v>81</v>
          </cell>
          <cell r="CC196">
            <v>100</v>
          </cell>
          <cell r="CD196">
            <v>117</v>
          </cell>
          <cell r="CE196">
            <v>-26</v>
          </cell>
          <cell r="CF196">
            <v>36</v>
          </cell>
          <cell r="CG196">
            <v>6</v>
          </cell>
          <cell r="CH196">
            <v>6</v>
          </cell>
          <cell r="CI196">
            <v>16</v>
          </cell>
          <cell r="CJ196">
            <v>12</v>
          </cell>
          <cell r="CK196">
            <v>16</v>
          </cell>
          <cell r="CL196">
            <v>25</v>
          </cell>
          <cell r="CM196">
            <v>81</v>
          </cell>
          <cell r="CN196">
            <v>6</v>
          </cell>
          <cell r="CO196">
            <v>6</v>
          </cell>
          <cell r="CP196">
            <v>6</v>
          </cell>
          <cell r="CQ196">
            <v>6</v>
          </cell>
          <cell r="CR196">
            <v>6</v>
          </cell>
          <cell r="CS196">
            <v>6</v>
          </cell>
          <cell r="CT196">
            <v>36</v>
          </cell>
        </row>
        <row r="197">
          <cell r="B197" t="str">
            <v>특별상각비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P197">
            <v>0</v>
          </cell>
          <cell r="W197">
            <v>0</v>
          </cell>
          <cell r="BY197" t="str">
            <v>특별상각비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M197">
            <v>0</v>
          </cell>
          <cell r="CT197">
            <v>0</v>
          </cell>
        </row>
        <row r="198">
          <cell r="B198" t="str">
            <v>계</v>
          </cell>
          <cell r="C198">
            <v>766</v>
          </cell>
          <cell r="D198">
            <v>3157</v>
          </cell>
          <cell r="E198">
            <v>2896</v>
          </cell>
          <cell r="F198">
            <v>3677</v>
          </cell>
          <cell r="G198">
            <v>2925</v>
          </cell>
          <cell r="H198">
            <v>-232</v>
          </cell>
          <cell r="I198">
            <v>29</v>
          </cell>
          <cell r="J198">
            <v>16</v>
          </cell>
          <cell r="K198">
            <v>135</v>
          </cell>
          <cell r="L198">
            <v>145</v>
          </cell>
          <cell r="M198">
            <v>27</v>
          </cell>
          <cell r="N198">
            <v>155</v>
          </cell>
          <cell r="O198">
            <v>-295</v>
          </cell>
          <cell r="P198">
            <v>183</v>
          </cell>
          <cell r="Q198">
            <v>457</v>
          </cell>
          <cell r="R198">
            <v>457</v>
          </cell>
          <cell r="S198">
            <v>457</v>
          </cell>
          <cell r="T198">
            <v>457</v>
          </cell>
          <cell r="U198">
            <v>457</v>
          </cell>
          <cell r="V198">
            <v>457</v>
          </cell>
          <cell r="W198">
            <v>2742</v>
          </cell>
          <cell r="BY198" t="str">
            <v>계</v>
          </cell>
          <cell r="BZ198">
            <v>964</v>
          </cell>
          <cell r="CA198">
            <v>143</v>
          </cell>
          <cell r="CB198">
            <v>81</v>
          </cell>
          <cell r="CC198">
            <v>100</v>
          </cell>
          <cell r="CD198">
            <v>117</v>
          </cell>
          <cell r="CE198">
            <v>-26</v>
          </cell>
          <cell r="CF198">
            <v>36</v>
          </cell>
          <cell r="CG198">
            <v>6</v>
          </cell>
          <cell r="CH198">
            <v>6</v>
          </cell>
          <cell r="CI198">
            <v>16</v>
          </cell>
          <cell r="CJ198">
            <v>12</v>
          </cell>
          <cell r="CK198">
            <v>16</v>
          </cell>
          <cell r="CL198">
            <v>25</v>
          </cell>
          <cell r="CM198">
            <v>81</v>
          </cell>
          <cell r="CN198">
            <v>6</v>
          </cell>
          <cell r="CO198">
            <v>6</v>
          </cell>
          <cell r="CP198">
            <v>6</v>
          </cell>
          <cell r="CQ198">
            <v>6</v>
          </cell>
          <cell r="CR198">
            <v>6</v>
          </cell>
          <cell r="CS198">
            <v>6</v>
          </cell>
          <cell r="CT198">
            <v>36</v>
          </cell>
        </row>
        <row r="199">
          <cell r="B199" t="str">
            <v>수  선  비</v>
          </cell>
          <cell r="C199">
            <v>67</v>
          </cell>
          <cell r="D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P199">
            <v>0</v>
          </cell>
          <cell r="W199">
            <v>0</v>
          </cell>
          <cell r="BY199" t="str">
            <v>수  선  비</v>
          </cell>
          <cell r="BZ199">
            <v>3</v>
          </cell>
          <cell r="CA199">
            <v>2</v>
          </cell>
          <cell r="CB199">
            <v>1</v>
          </cell>
          <cell r="CC199">
            <v>1</v>
          </cell>
          <cell r="CD199">
            <v>0</v>
          </cell>
          <cell r="CE199">
            <v>-2</v>
          </cell>
          <cell r="CF199">
            <v>-1</v>
          </cell>
          <cell r="CH199">
            <v>0</v>
          </cell>
          <cell r="CM199">
            <v>0</v>
          </cell>
          <cell r="CT199">
            <v>0</v>
          </cell>
        </row>
        <row r="200">
          <cell r="B200" t="str">
            <v>기  료  비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P200">
            <v>0</v>
          </cell>
          <cell r="W200">
            <v>0</v>
          </cell>
          <cell r="BY200" t="str">
            <v>기  료  비</v>
          </cell>
          <cell r="BZ200">
            <v>1</v>
          </cell>
          <cell r="CA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H200">
            <v>0</v>
          </cell>
          <cell r="CM200">
            <v>0</v>
          </cell>
          <cell r="CT200">
            <v>0</v>
          </cell>
        </row>
        <row r="201">
          <cell r="B201" t="str">
            <v>소모품  비</v>
          </cell>
          <cell r="C201">
            <v>303</v>
          </cell>
          <cell r="D201">
            <v>385</v>
          </cell>
          <cell r="E201">
            <v>378.8</v>
          </cell>
          <cell r="F201">
            <v>167.1</v>
          </cell>
          <cell r="G201">
            <v>335.4</v>
          </cell>
          <cell r="H201">
            <v>-49.6</v>
          </cell>
          <cell r="I201">
            <v>-43.4</v>
          </cell>
          <cell r="J201">
            <v>17</v>
          </cell>
          <cell r="K201">
            <v>36</v>
          </cell>
          <cell r="L201">
            <v>10</v>
          </cell>
          <cell r="M201">
            <v>14</v>
          </cell>
          <cell r="N201">
            <v>18</v>
          </cell>
          <cell r="O201">
            <v>8</v>
          </cell>
          <cell r="P201">
            <v>103</v>
          </cell>
          <cell r="Q201">
            <v>182</v>
          </cell>
          <cell r="R201">
            <v>9.9</v>
          </cell>
          <cell r="S201">
            <v>9.9</v>
          </cell>
          <cell r="T201">
            <v>9.9</v>
          </cell>
          <cell r="U201">
            <v>9.9</v>
          </cell>
          <cell r="V201">
            <v>10.8</v>
          </cell>
          <cell r="W201">
            <v>232.4</v>
          </cell>
          <cell r="BY201" t="str">
            <v>소모품  비</v>
          </cell>
          <cell r="BZ201">
            <v>16</v>
          </cell>
          <cell r="CA201">
            <v>16</v>
          </cell>
          <cell r="CB201">
            <v>14</v>
          </cell>
          <cell r="CC201">
            <v>23</v>
          </cell>
          <cell r="CD201">
            <v>20</v>
          </cell>
          <cell r="CE201">
            <v>4</v>
          </cell>
          <cell r="CF201">
            <v>6</v>
          </cell>
          <cell r="CG201">
            <v>1</v>
          </cell>
          <cell r="CH201">
            <v>3</v>
          </cell>
          <cell r="CI201">
            <v>2</v>
          </cell>
          <cell r="CJ201">
            <v>3</v>
          </cell>
          <cell r="CK201">
            <v>1</v>
          </cell>
          <cell r="CL201">
            <v>1</v>
          </cell>
          <cell r="CM201">
            <v>11</v>
          </cell>
          <cell r="CO201">
            <v>1</v>
          </cell>
          <cell r="CP201">
            <v>3</v>
          </cell>
          <cell r="CQ201">
            <v>3</v>
          </cell>
          <cell r="CS201">
            <v>2</v>
          </cell>
          <cell r="CT201">
            <v>9</v>
          </cell>
        </row>
        <row r="202">
          <cell r="B202" t="str">
            <v>동  력  비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P202">
            <v>0</v>
          </cell>
          <cell r="W202">
            <v>0</v>
          </cell>
          <cell r="BY202" t="str">
            <v>동  력  비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M202">
            <v>0</v>
          </cell>
          <cell r="CT202">
            <v>0</v>
          </cell>
        </row>
        <row r="203">
          <cell r="B203" t="str">
            <v>연  료  비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P203">
            <v>0</v>
          </cell>
          <cell r="R203">
            <v>0</v>
          </cell>
          <cell r="W203">
            <v>0</v>
          </cell>
          <cell r="BY203" t="str">
            <v>연  료  비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M203">
            <v>0</v>
          </cell>
          <cell r="CT203">
            <v>0</v>
          </cell>
        </row>
        <row r="204">
          <cell r="B204" t="str">
            <v>가  스  비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P204">
            <v>0</v>
          </cell>
          <cell r="W204">
            <v>0</v>
          </cell>
          <cell r="BY204" t="str">
            <v>가  스  비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M204">
            <v>0</v>
          </cell>
          <cell r="CT204">
            <v>0</v>
          </cell>
        </row>
        <row r="205">
          <cell r="B205" t="str">
            <v>용  수  비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P205">
            <v>0</v>
          </cell>
          <cell r="W205">
            <v>0</v>
          </cell>
          <cell r="BY205" t="str">
            <v>용  수  비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M205">
            <v>0</v>
          </cell>
          <cell r="CT205">
            <v>0</v>
          </cell>
        </row>
        <row r="206">
          <cell r="A206" t="str">
            <v>경</v>
          </cell>
          <cell r="B206" t="str">
            <v>기술사용료</v>
          </cell>
          <cell r="C206">
            <v>1405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O206">
            <v>24</v>
          </cell>
          <cell r="P206">
            <v>24</v>
          </cell>
          <cell r="Q206">
            <v>-24</v>
          </cell>
          <cell r="W206">
            <v>-24</v>
          </cell>
          <cell r="BX206" t="str">
            <v>경</v>
          </cell>
          <cell r="BY206" t="str">
            <v>기술사용료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M206">
            <v>0</v>
          </cell>
          <cell r="CT206">
            <v>0</v>
          </cell>
        </row>
        <row r="207">
          <cell r="B207" t="str">
            <v>운  반  비</v>
          </cell>
          <cell r="C207">
            <v>0</v>
          </cell>
          <cell r="D207">
            <v>0</v>
          </cell>
          <cell r="E207">
            <v>3</v>
          </cell>
          <cell r="F207">
            <v>6</v>
          </cell>
          <cell r="G207">
            <v>228</v>
          </cell>
          <cell r="H207">
            <v>228</v>
          </cell>
          <cell r="I207">
            <v>225</v>
          </cell>
          <cell r="K207">
            <v>3</v>
          </cell>
          <cell r="L207">
            <v>2</v>
          </cell>
          <cell r="M207">
            <v>1</v>
          </cell>
          <cell r="P207">
            <v>6</v>
          </cell>
          <cell r="Q207">
            <v>222</v>
          </cell>
          <cell r="W207">
            <v>222</v>
          </cell>
          <cell r="BY207" t="str">
            <v>운  반  비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M207">
            <v>0</v>
          </cell>
          <cell r="CT207">
            <v>0</v>
          </cell>
        </row>
        <row r="208">
          <cell r="B208" t="str">
            <v>여비교통비</v>
          </cell>
          <cell r="C208">
            <v>775</v>
          </cell>
          <cell r="D208">
            <v>1015</v>
          </cell>
          <cell r="E208">
            <v>802</v>
          </cell>
          <cell r="F208">
            <v>841.2</v>
          </cell>
          <cell r="G208">
            <v>1010.8</v>
          </cell>
          <cell r="H208">
            <v>-4.2000000000000499</v>
          </cell>
          <cell r="I208">
            <v>208.8</v>
          </cell>
          <cell r="J208">
            <v>47</v>
          </cell>
          <cell r="K208">
            <v>51</v>
          </cell>
          <cell r="L208">
            <v>74</v>
          </cell>
          <cell r="M208">
            <v>103</v>
          </cell>
          <cell r="N208">
            <v>71</v>
          </cell>
          <cell r="O208">
            <v>88</v>
          </cell>
          <cell r="P208">
            <v>434</v>
          </cell>
          <cell r="Q208">
            <v>168</v>
          </cell>
          <cell r="R208">
            <v>64.8</v>
          </cell>
          <cell r="S208">
            <v>86</v>
          </cell>
          <cell r="T208">
            <v>86</v>
          </cell>
          <cell r="U208">
            <v>86</v>
          </cell>
          <cell r="V208">
            <v>86</v>
          </cell>
          <cell r="W208">
            <v>576.79999999999995</v>
          </cell>
          <cell r="BY208" t="str">
            <v>여비교통비</v>
          </cell>
          <cell r="BZ208">
            <v>54</v>
          </cell>
          <cell r="CA208">
            <v>55</v>
          </cell>
          <cell r="CB208">
            <v>32</v>
          </cell>
          <cell r="CC208">
            <v>30</v>
          </cell>
          <cell r="CD208">
            <v>27</v>
          </cell>
          <cell r="CE208">
            <v>-28</v>
          </cell>
          <cell r="CF208">
            <v>-5</v>
          </cell>
          <cell r="CG208">
            <v>1</v>
          </cell>
          <cell r="CH208">
            <v>0</v>
          </cell>
          <cell r="CI208">
            <v>5</v>
          </cell>
          <cell r="CJ208">
            <v>4</v>
          </cell>
          <cell r="CK208">
            <v>1</v>
          </cell>
          <cell r="CM208">
            <v>11</v>
          </cell>
          <cell r="CN208">
            <v>1</v>
          </cell>
          <cell r="CO208">
            <v>2</v>
          </cell>
          <cell r="CP208">
            <v>4</v>
          </cell>
          <cell r="CQ208">
            <v>4</v>
          </cell>
          <cell r="CR208">
            <v>2</v>
          </cell>
          <cell r="CS208">
            <v>3</v>
          </cell>
          <cell r="CT208">
            <v>16</v>
          </cell>
        </row>
        <row r="209">
          <cell r="B209" t="str">
            <v>차량유지비</v>
          </cell>
          <cell r="C209">
            <v>122</v>
          </cell>
          <cell r="D209">
            <v>114</v>
          </cell>
          <cell r="E209">
            <v>109.4</v>
          </cell>
          <cell r="F209">
            <v>115.1</v>
          </cell>
          <cell r="G209">
            <v>115</v>
          </cell>
          <cell r="H209">
            <v>1</v>
          </cell>
          <cell r="I209">
            <v>5.5999999999999899</v>
          </cell>
          <cell r="J209">
            <v>9</v>
          </cell>
          <cell r="K209">
            <v>14</v>
          </cell>
          <cell r="L209">
            <v>12</v>
          </cell>
          <cell r="M209">
            <v>9</v>
          </cell>
          <cell r="N209">
            <v>9</v>
          </cell>
          <cell r="O209">
            <v>9</v>
          </cell>
          <cell r="P209">
            <v>62</v>
          </cell>
          <cell r="Q209">
            <v>8</v>
          </cell>
          <cell r="R209">
            <v>9</v>
          </cell>
          <cell r="S209">
            <v>9</v>
          </cell>
          <cell r="T209">
            <v>9</v>
          </cell>
          <cell r="U209">
            <v>9</v>
          </cell>
          <cell r="V209">
            <v>9</v>
          </cell>
          <cell r="W209">
            <v>53</v>
          </cell>
          <cell r="BY209" t="str">
            <v>차량유지비</v>
          </cell>
          <cell r="BZ209">
            <v>9</v>
          </cell>
          <cell r="CA209">
            <v>7</v>
          </cell>
          <cell r="CB209">
            <v>3</v>
          </cell>
          <cell r="CC209">
            <v>2</v>
          </cell>
          <cell r="CD209">
            <v>3</v>
          </cell>
          <cell r="CE209">
            <v>-4</v>
          </cell>
          <cell r="CF209">
            <v>0</v>
          </cell>
          <cell r="CG209">
            <v>1</v>
          </cell>
          <cell r="CH209">
            <v>1</v>
          </cell>
          <cell r="CL209">
            <v>1</v>
          </cell>
          <cell r="CM209">
            <v>3</v>
          </cell>
          <cell r="CT209">
            <v>0</v>
          </cell>
        </row>
        <row r="210">
          <cell r="B210" t="str">
            <v>통  신  비</v>
          </cell>
          <cell r="C210">
            <v>86</v>
          </cell>
          <cell r="D210">
            <v>153</v>
          </cell>
          <cell r="E210">
            <v>120.1</v>
          </cell>
          <cell r="F210">
            <v>289</v>
          </cell>
          <cell r="G210">
            <v>507</v>
          </cell>
          <cell r="H210">
            <v>354</v>
          </cell>
          <cell r="I210">
            <v>386.9</v>
          </cell>
          <cell r="J210">
            <v>1</v>
          </cell>
          <cell r="K210">
            <v>3</v>
          </cell>
          <cell r="L210">
            <v>2</v>
          </cell>
          <cell r="M210">
            <v>198</v>
          </cell>
          <cell r="N210">
            <v>4</v>
          </cell>
          <cell r="O210">
            <v>126</v>
          </cell>
          <cell r="P210">
            <v>334</v>
          </cell>
          <cell r="Q210">
            <v>119</v>
          </cell>
          <cell r="R210">
            <v>10.8</v>
          </cell>
          <cell r="S210">
            <v>11.7</v>
          </cell>
          <cell r="T210">
            <v>10.8</v>
          </cell>
          <cell r="U210">
            <v>9.9</v>
          </cell>
          <cell r="V210">
            <v>10.8</v>
          </cell>
          <cell r="W210">
            <v>173</v>
          </cell>
          <cell r="BY210" t="str">
            <v>통  신  비</v>
          </cell>
          <cell r="BZ210">
            <v>4</v>
          </cell>
          <cell r="CA210">
            <v>4.5999999999999996</v>
          </cell>
          <cell r="CB210">
            <v>5.9</v>
          </cell>
          <cell r="CC210">
            <v>2.2999999999999998</v>
          </cell>
          <cell r="CD210">
            <v>3.3</v>
          </cell>
          <cell r="CE210">
            <v>-1.3</v>
          </cell>
          <cell r="CF210">
            <v>-2.6</v>
          </cell>
          <cell r="CG210">
            <v>1</v>
          </cell>
          <cell r="CH210">
            <v>0.3</v>
          </cell>
          <cell r="CJ210">
            <v>1</v>
          </cell>
          <cell r="CL210">
            <v>1</v>
          </cell>
          <cell r="CM210">
            <v>3.3</v>
          </cell>
          <cell r="CT210">
            <v>0</v>
          </cell>
        </row>
        <row r="211">
          <cell r="B211" t="str">
            <v>세금과공과</v>
          </cell>
          <cell r="C211">
            <v>888</v>
          </cell>
          <cell r="D211">
            <v>994</v>
          </cell>
          <cell r="E211">
            <v>1036</v>
          </cell>
          <cell r="F211">
            <v>689</v>
          </cell>
          <cell r="G211">
            <v>227</v>
          </cell>
          <cell r="H211">
            <v>-767</v>
          </cell>
          <cell r="I211">
            <v>-809</v>
          </cell>
          <cell r="J211">
            <v>5</v>
          </cell>
          <cell r="K211">
            <v>65</v>
          </cell>
          <cell r="L211">
            <v>77</v>
          </cell>
          <cell r="M211">
            <v>10</v>
          </cell>
          <cell r="N211">
            <v>8</v>
          </cell>
          <cell r="O211">
            <v>9</v>
          </cell>
          <cell r="P211">
            <v>174</v>
          </cell>
          <cell r="Q211">
            <v>11</v>
          </cell>
          <cell r="R211">
            <v>7</v>
          </cell>
          <cell r="S211">
            <v>9</v>
          </cell>
          <cell r="T211">
            <v>8</v>
          </cell>
          <cell r="U211">
            <v>8</v>
          </cell>
          <cell r="V211">
            <v>10</v>
          </cell>
          <cell r="W211">
            <v>53</v>
          </cell>
          <cell r="BY211" t="str">
            <v>세금과공과</v>
          </cell>
          <cell r="BZ211">
            <v>13</v>
          </cell>
          <cell r="CA211">
            <v>14</v>
          </cell>
          <cell r="CB211">
            <v>13</v>
          </cell>
          <cell r="CC211">
            <v>12</v>
          </cell>
          <cell r="CD211">
            <v>11</v>
          </cell>
          <cell r="CE211">
            <v>-3</v>
          </cell>
          <cell r="CF211">
            <v>-2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M211">
            <v>5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6</v>
          </cell>
        </row>
        <row r="212">
          <cell r="B212" t="str">
            <v>보  험  료</v>
          </cell>
          <cell r="C212">
            <v>30</v>
          </cell>
          <cell r="D212">
            <v>3</v>
          </cell>
          <cell r="E212">
            <v>2</v>
          </cell>
          <cell r="F212">
            <v>3</v>
          </cell>
          <cell r="G212">
            <v>4</v>
          </cell>
          <cell r="H212">
            <v>1</v>
          </cell>
          <cell r="I212">
            <v>2</v>
          </cell>
          <cell r="J212">
            <v>0</v>
          </cell>
          <cell r="K212">
            <v>1</v>
          </cell>
          <cell r="L212">
            <v>1</v>
          </cell>
          <cell r="O212">
            <v>2</v>
          </cell>
          <cell r="P212">
            <v>4</v>
          </cell>
          <cell r="W212">
            <v>0</v>
          </cell>
          <cell r="BY212" t="str">
            <v>보  험  료</v>
          </cell>
          <cell r="BZ212">
            <v>3</v>
          </cell>
          <cell r="CA212">
            <v>0.2</v>
          </cell>
          <cell r="CB212">
            <v>0.2</v>
          </cell>
          <cell r="CC212">
            <v>0.2</v>
          </cell>
          <cell r="CD212">
            <v>0.2</v>
          </cell>
          <cell r="CE212">
            <v>0</v>
          </cell>
          <cell r="CF212">
            <v>0</v>
          </cell>
          <cell r="CG212">
            <v>0.2</v>
          </cell>
          <cell r="CM212">
            <v>0.2</v>
          </cell>
          <cell r="CT212">
            <v>0</v>
          </cell>
        </row>
        <row r="213">
          <cell r="B213" t="str">
            <v>지급수수료</v>
          </cell>
          <cell r="C213">
            <v>2115</v>
          </cell>
          <cell r="D213">
            <v>2092</v>
          </cell>
          <cell r="E213">
            <v>1877</v>
          </cell>
          <cell r="F213">
            <v>1562</v>
          </cell>
          <cell r="G213">
            <v>1303</v>
          </cell>
          <cell r="H213">
            <v>-789</v>
          </cell>
          <cell r="I213">
            <v>-574</v>
          </cell>
          <cell r="J213">
            <v>106</v>
          </cell>
          <cell r="K213">
            <v>71</v>
          </cell>
          <cell r="L213">
            <v>10</v>
          </cell>
          <cell r="M213">
            <v>157</v>
          </cell>
          <cell r="N213">
            <v>25</v>
          </cell>
          <cell r="O213">
            <v>31</v>
          </cell>
          <cell r="P213">
            <v>400</v>
          </cell>
          <cell r="Q213">
            <v>58</v>
          </cell>
          <cell r="R213">
            <v>169</v>
          </cell>
          <cell r="S213">
            <v>169</v>
          </cell>
          <cell r="T213">
            <v>169</v>
          </cell>
          <cell r="U213">
            <v>169</v>
          </cell>
          <cell r="V213">
            <v>169</v>
          </cell>
          <cell r="W213">
            <v>903</v>
          </cell>
          <cell r="BY213" t="str">
            <v>지급수수료</v>
          </cell>
          <cell r="BZ213">
            <v>49</v>
          </cell>
          <cell r="CA213">
            <v>36</v>
          </cell>
          <cell r="CB213">
            <v>26</v>
          </cell>
          <cell r="CC213">
            <v>20</v>
          </cell>
          <cell r="CD213">
            <v>20</v>
          </cell>
          <cell r="CE213">
            <v>-16</v>
          </cell>
          <cell r="CF213">
            <v>-6</v>
          </cell>
          <cell r="CG213">
            <v>1</v>
          </cell>
          <cell r="CH213">
            <v>1</v>
          </cell>
          <cell r="CI213">
            <v>2</v>
          </cell>
          <cell r="CK213">
            <v>2</v>
          </cell>
          <cell r="CL213">
            <v>2</v>
          </cell>
          <cell r="CM213">
            <v>8</v>
          </cell>
          <cell r="CN213">
            <v>2</v>
          </cell>
          <cell r="CO213">
            <v>2</v>
          </cell>
          <cell r="CP213">
            <v>2</v>
          </cell>
          <cell r="CQ213">
            <v>2</v>
          </cell>
          <cell r="CR213">
            <v>2</v>
          </cell>
          <cell r="CS213">
            <v>2</v>
          </cell>
          <cell r="CT213">
            <v>12</v>
          </cell>
        </row>
        <row r="214">
          <cell r="B214" t="str">
            <v>임  차  료</v>
          </cell>
          <cell r="C214">
            <v>8</v>
          </cell>
          <cell r="D214">
            <v>2.4</v>
          </cell>
          <cell r="E214">
            <v>2.4</v>
          </cell>
          <cell r="F214">
            <v>1.8</v>
          </cell>
          <cell r="G214">
            <v>1.4</v>
          </cell>
          <cell r="H214">
            <v>-1</v>
          </cell>
          <cell r="I214">
            <v>-1</v>
          </cell>
          <cell r="J214">
            <v>0.2</v>
          </cell>
          <cell r="K214">
            <v>0.2</v>
          </cell>
          <cell r="P214">
            <v>0.4</v>
          </cell>
          <cell r="R214">
            <v>0.2</v>
          </cell>
          <cell r="S214">
            <v>0.2</v>
          </cell>
          <cell r="T214">
            <v>0.2</v>
          </cell>
          <cell r="U214">
            <v>0.2</v>
          </cell>
          <cell r="V214">
            <v>0.2</v>
          </cell>
          <cell r="W214">
            <v>1</v>
          </cell>
          <cell r="BY214" t="str">
            <v>임  차  료</v>
          </cell>
          <cell r="BZ214">
            <v>2</v>
          </cell>
          <cell r="CA214">
            <v>2.1</v>
          </cell>
          <cell r="CB214">
            <v>2.9</v>
          </cell>
          <cell r="CC214">
            <v>0.4</v>
          </cell>
          <cell r="CD214">
            <v>0.2</v>
          </cell>
          <cell r="CE214">
            <v>-1.9</v>
          </cell>
          <cell r="CF214">
            <v>-2.7</v>
          </cell>
          <cell r="CG214">
            <v>0.1</v>
          </cell>
          <cell r="CH214">
            <v>0.1</v>
          </cell>
          <cell r="CM214">
            <v>0.2</v>
          </cell>
          <cell r="CT214">
            <v>0</v>
          </cell>
        </row>
        <row r="215">
          <cell r="B215" t="str">
            <v>조사연구비</v>
          </cell>
          <cell r="C215">
            <v>19523</v>
          </cell>
          <cell r="D215">
            <v>1058</v>
          </cell>
          <cell r="E215">
            <v>838.8</v>
          </cell>
          <cell r="F215">
            <v>1710.6</v>
          </cell>
          <cell r="G215">
            <v>1773.5</v>
          </cell>
          <cell r="H215">
            <v>715.5</v>
          </cell>
          <cell r="I215">
            <v>934.7</v>
          </cell>
          <cell r="J215">
            <v>145</v>
          </cell>
          <cell r="K215">
            <v>125</v>
          </cell>
          <cell r="L215">
            <v>458</v>
          </cell>
          <cell r="M215">
            <v>408</v>
          </cell>
          <cell r="N215">
            <v>130</v>
          </cell>
          <cell r="O215">
            <v>133</v>
          </cell>
          <cell r="P215">
            <v>1399</v>
          </cell>
          <cell r="Q215">
            <v>73</v>
          </cell>
          <cell r="R215">
            <v>49.5</v>
          </cell>
          <cell r="S215">
            <v>55.8</v>
          </cell>
          <cell r="T215">
            <v>60.3</v>
          </cell>
          <cell r="U215">
            <v>68.400000000000006</v>
          </cell>
          <cell r="V215">
            <v>67.5</v>
          </cell>
          <cell r="W215">
            <v>374.5</v>
          </cell>
          <cell r="BY215" t="str">
            <v>조사연구비</v>
          </cell>
          <cell r="BZ215">
            <v>31</v>
          </cell>
          <cell r="CA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M215">
            <v>0</v>
          </cell>
          <cell r="CT215">
            <v>0</v>
          </cell>
        </row>
        <row r="216">
          <cell r="B216" t="str">
            <v>QC  활동비</v>
          </cell>
          <cell r="C216">
            <v>2</v>
          </cell>
          <cell r="D216">
            <v>4.8</v>
          </cell>
          <cell r="E216">
            <v>2.52</v>
          </cell>
          <cell r="F216">
            <v>2.44</v>
          </cell>
          <cell r="G216">
            <v>3.45</v>
          </cell>
          <cell r="H216">
            <v>-1.35</v>
          </cell>
          <cell r="I216">
            <v>0.93</v>
          </cell>
          <cell r="J216">
            <v>0</v>
          </cell>
          <cell r="K216">
            <v>0</v>
          </cell>
          <cell r="N216">
            <v>1</v>
          </cell>
          <cell r="O216">
            <v>1</v>
          </cell>
          <cell r="P216">
            <v>2</v>
          </cell>
          <cell r="Q216">
            <v>1</v>
          </cell>
          <cell r="R216">
            <v>0.09</v>
          </cell>
          <cell r="S216">
            <v>0.09</v>
          </cell>
          <cell r="T216">
            <v>0.09</v>
          </cell>
          <cell r="U216">
            <v>0.09</v>
          </cell>
          <cell r="V216">
            <v>0.09</v>
          </cell>
          <cell r="W216">
            <v>1.45</v>
          </cell>
          <cell r="BY216" t="str">
            <v>QC  활동비</v>
          </cell>
          <cell r="BZ216">
            <v>0</v>
          </cell>
          <cell r="CA216">
            <v>1.2</v>
          </cell>
          <cell r="CB216">
            <v>1.1000000000000001</v>
          </cell>
          <cell r="CC216">
            <v>0.1</v>
          </cell>
          <cell r="CD216">
            <v>0.1</v>
          </cell>
          <cell r="CE216">
            <v>-1.1000000000000001</v>
          </cell>
          <cell r="CF216">
            <v>-1</v>
          </cell>
          <cell r="CG216">
            <v>0.1</v>
          </cell>
          <cell r="CH216">
            <v>0</v>
          </cell>
          <cell r="CM216">
            <v>0.1</v>
          </cell>
          <cell r="CT216">
            <v>0</v>
          </cell>
        </row>
        <row r="217">
          <cell r="B217" t="str">
            <v>도서인쇄비</v>
          </cell>
          <cell r="C217">
            <v>512</v>
          </cell>
          <cell r="D217">
            <v>768</v>
          </cell>
          <cell r="E217">
            <v>662.3</v>
          </cell>
          <cell r="F217">
            <v>636.70000000000005</v>
          </cell>
          <cell r="G217">
            <v>570.6</v>
          </cell>
          <cell r="H217">
            <v>-197.4</v>
          </cell>
          <cell r="I217">
            <v>-91.699999999999903</v>
          </cell>
          <cell r="J217">
            <v>16</v>
          </cell>
          <cell r="K217">
            <v>37</v>
          </cell>
          <cell r="L217">
            <v>24</v>
          </cell>
          <cell r="M217">
            <v>98</v>
          </cell>
          <cell r="N217">
            <v>36</v>
          </cell>
          <cell r="O217">
            <v>30</v>
          </cell>
          <cell r="P217">
            <v>241</v>
          </cell>
          <cell r="Q217">
            <v>11</v>
          </cell>
          <cell r="R217">
            <v>45.9</v>
          </cell>
          <cell r="S217">
            <v>40.5</v>
          </cell>
          <cell r="T217">
            <v>48.6</v>
          </cell>
          <cell r="U217">
            <v>96.3</v>
          </cell>
          <cell r="V217">
            <v>87.3</v>
          </cell>
          <cell r="W217">
            <v>329.6</v>
          </cell>
          <cell r="BY217" t="str">
            <v>도서인쇄비</v>
          </cell>
          <cell r="BZ217">
            <v>114</v>
          </cell>
          <cell r="CA217">
            <v>119</v>
          </cell>
          <cell r="CB217">
            <v>105</v>
          </cell>
          <cell r="CC217">
            <v>118</v>
          </cell>
          <cell r="CD217">
            <v>123</v>
          </cell>
          <cell r="CE217">
            <v>4</v>
          </cell>
          <cell r="CF217">
            <v>18</v>
          </cell>
          <cell r="CG217">
            <v>5</v>
          </cell>
          <cell r="CH217">
            <v>8</v>
          </cell>
          <cell r="CI217">
            <v>23</v>
          </cell>
          <cell r="CJ217">
            <v>9</v>
          </cell>
          <cell r="CK217">
            <v>10</v>
          </cell>
          <cell r="CL217">
            <v>15</v>
          </cell>
          <cell r="CM217">
            <v>70</v>
          </cell>
          <cell r="CN217">
            <v>8</v>
          </cell>
          <cell r="CO217">
            <v>10</v>
          </cell>
          <cell r="CP217">
            <v>9</v>
          </cell>
          <cell r="CQ217">
            <v>8</v>
          </cell>
          <cell r="CR217">
            <v>9</v>
          </cell>
          <cell r="CS217">
            <v>9</v>
          </cell>
          <cell r="CT217">
            <v>53</v>
          </cell>
        </row>
        <row r="218">
          <cell r="B218" t="str">
            <v>회  의  비</v>
          </cell>
          <cell r="C218">
            <v>564</v>
          </cell>
          <cell r="D218">
            <v>379</v>
          </cell>
          <cell r="E218">
            <v>384.3</v>
          </cell>
          <cell r="F218">
            <v>439.5</v>
          </cell>
          <cell r="G218">
            <v>462.7</v>
          </cell>
          <cell r="H218">
            <v>83.7</v>
          </cell>
          <cell r="I218">
            <v>78.400000000000006</v>
          </cell>
          <cell r="J218">
            <v>47</v>
          </cell>
          <cell r="K218">
            <v>52</v>
          </cell>
          <cell r="L218">
            <v>61</v>
          </cell>
          <cell r="M218">
            <v>36</v>
          </cell>
          <cell r="N218">
            <v>50</v>
          </cell>
          <cell r="O218">
            <v>49</v>
          </cell>
          <cell r="P218">
            <v>295</v>
          </cell>
          <cell r="Q218">
            <v>30</v>
          </cell>
          <cell r="R218">
            <v>27</v>
          </cell>
          <cell r="S218">
            <v>27</v>
          </cell>
          <cell r="T218">
            <v>27.9</v>
          </cell>
          <cell r="U218">
            <v>27.9</v>
          </cell>
          <cell r="V218">
            <v>27.9</v>
          </cell>
          <cell r="W218">
            <v>167.7</v>
          </cell>
          <cell r="BY218" t="str">
            <v>회  의  비</v>
          </cell>
          <cell r="BZ218">
            <v>45</v>
          </cell>
          <cell r="CA218">
            <v>17</v>
          </cell>
          <cell r="CB218">
            <v>12</v>
          </cell>
          <cell r="CC218">
            <v>13</v>
          </cell>
          <cell r="CD218">
            <v>13</v>
          </cell>
          <cell r="CE218">
            <v>-4</v>
          </cell>
          <cell r="CF218">
            <v>1</v>
          </cell>
          <cell r="CG218">
            <v>1</v>
          </cell>
          <cell r="CH218">
            <v>1</v>
          </cell>
          <cell r="CI218">
            <v>2</v>
          </cell>
          <cell r="CJ218">
            <v>1</v>
          </cell>
          <cell r="CK218">
            <v>1</v>
          </cell>
          <cell r="CL218">
            <v>1</v>
          </cell>
          <cell r="CM218">
            <v>7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6</v>
          </cell>
        </row>
        <row r="219">
          <cell r="A219" t="str">
            <v>비</v>
          </cell>
          <cell r="B219" t="str">
            <v>교육훈련비</v>
          </cell>
          <cell r="C219">
            <v>164</v>
          </cell>
          <cell r="D219">
            <v>558</v>
          </cell>
          <cell r="E219">
            <v>515</v>
          </cell>
          <cell r="F219">
            <v>501.6</v>
          </cell>
          <cell r="G219">
            <v>494.2</v>
          </cell>
          <cell r="H219">
            <v>-63.8</v>
          </cell>
          <cell r="I219">
            <v>-20.8</v>
          </cell>
          <cell r="J219">
            <v>17</v>
          </cell>
          <cell r="K219">
            <v>48</v>
          </cell>
          <cell r="L219">
            <v>6</v>
          </cell>
          <cell r="M219">
            <v>8</v>
          </cell>
          <cell r="N219">
            <v>14</v>
          </cell>
          <cell r="O219">
            <v>11</v>
          </cell>
          <cell r="P219">
            <v>104</v>
          </cell>
          <cell r="Q219">
            <v>5</v>
          </cell>
          <cell r="R219">
            <v>16.2</v>
          </cell>
          <cell r="S219">
            <v>7.2</v>
          </cell>
          <cell r="T219">
            <v>313.2</v>
          </cell>
          <cell r="U219">
            <v>42.3</v>
          </cell>
          <cell r="V219">
            <v>6.3</v>
          </cell>
          <cell r="W219">
            <v>390.2</v>
          </cell>
          <cell r="BX219" t="str">
            <v>비</v>
          </cell>
          <cell r="BY219" t="str">
            <v>교육훈련비</v>
          </cell>
          <cell r="BZ219">
            <v>12</v>
          </cell>
          <cell r="CA219">
            <v>13</v>
          </cell>
          <cell r="CB219">
            <v>8</v>
          </cell>
          <cell r="CC219">
            <v>11</v>
          </cell>
          <cell r="CD219">
            <v>11</v>
          </cell>
          <cell r="CE219">
            <v>-2</v>
          </cell>
          <cell r="CF219">
            <v>3</v>
          </cell>
          <cell r="CG219">
            <v>0</v>
          </cell>
          <cell r="CH219">
            <v>0</v>
          </cell>
          <cell r="CI219">
            <v>3</v>
          </cell>
          <cell r="CK219">
            <v>1</v>
          </cell>
          <cell r="CL219">
            <v>1</v>
          </cell>
          <cell r="CM219">
            <v>5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6</v>
          </cell>
        </row>
        <row r="220">
          <cell r="B220" t="str">
            <v>행  사  비</v>
          </cell>
          <cell r="C220">
            <v>40</v>
          </cell>
          <cell r="D220">
            <v>14</v>
          </cell>
          <cell r="E220">
            <v>25</v>
          </cell>
          <cell r="F220">
            <v>22</v>
          </cell>
          <cell r="G220">
            <v>26</v>
          </cell>
          <cell r="H220">
            <v>12</v>
          </cell>
          <cell r="I220">
            <v>1</v>
          </cell>
          <cell r="J220">
            <v>7</v>
          </cell>
          <cell r="K220">
            <v>6</v>
          </cell>
          <cell r="N220">
            <v>1</v>
          </cell>
          <cell r="O220">
            <v>6</v>
          </cell>
          <cell r="P220">
            <v>20</v>
          </cell>
          <cell r="S220">
            <v>4</v>
          </cell>
          <cell r="T220">
            <v>2</v>
          </cell>
          <cell r="W220">
            <v>6</v>
          </cell>
          <cell r="BY220" t="str">
            <v>행  사  비</v>
          </cell>
          <cell r="BZ220">
            <v>2</v>
          </cell>
          <cell r="CA220">
            <v>2</v>
          </cell>
          <cell r="CB220">
            <v>3</v>
          </cell>
          <cell r="CC220">
            <v>0</v>
          </cell>
          <cell r="CD220">
            <v>0</v>
          </cell>
          <cell r="CE220">
            <v>-2</v>
          </cell>
          <cell r="CF220">
            <v>-3</v>
          </cell>
          <cell r="CM220">
            <v>0</v>
          </cell>
          <cell r="CT220">
            <v>0</v>
          </cell>
        </row>
        <row r="221">
          <cell r="B221" t="str">
            <v>포  장  비</v>
          </cell>
          <cell r="C221">
            <v>18</v>
          </cell>
          <cell r="D221">
            <v>0</v>
          </cell>
          <cell r="E221">
            <v>5</v>
          </cell>
          <cell r="F221">
            <v>8</v>
          </cell>
          <cell r="G221">
            <v>10</v>
          </cell>
          <cell r="H221">
            <v>10</v>
          </cell>
          <cell r="I221">
            <v>5</v>
          </cell>
          <cell r="K221">
            <v>5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9</v>
          </cell>
          <cell r="Q221">
            <v>1</v>
          </cell>
          <cell r="W221">
            <v>1</v>
          </cell>
          <cell r="BY221" t="str">
            <v>포  장  비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M221">
            <v>0</v>
          </cell>
          <cell r="CT221">
            <v>0</v>
          </cell>
        </row>
        <row r="222">
          <cell r="B222" t="str">
            <v>광고선전비</v>
          </cell>
          <cell r="C222">
            <v>8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P222">
            <v>0</v>
          </cell>
          <cell r="W222">
            <v>0</v>
          </cell>
          <cell r="BY222" t="str">
            <v>광고선전비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M222">
            <v>0</v>
          </cell>
          <cell r="CT222">
            <v>0</v>
          </cell>
        </row>
        <row r="223">
          <cell r="B223" t="str">
            <v>판  촉  비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P223">
            <v>0</v>
          </cell>
          <cell r="W223">
            <v>0</v>
          </cell>
          <cell r="BY223" t="str">
            <v>판  촉  비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M223">
            <v>0</v>
          </cell>
          <cell r="CT223">
            <v>0</v>
          </cell>
        </row>
        <row r="224">
          <cell r="B224" t="str">
            <v>기업홍보비</v>
          </cell>
          <cell r="C224">
            <v>16</v>
          </cell>
          <cell r="D224">
            <v>6</v>
          </cell>
          <cell r="E224">
            <v>23</v>
          </cell>
          <cell r="F224">
            <v>99</v>
          </cell>
          <cell r="G224">
            <v>114</v>
          </cell>
          <cell r="H224">
            <v>108</v>
          </cell>
          <cell r="I224">
            <v>91</v>
          </cell>
          <cell r="J224">
            <v>7</v>
          </cell>
          <cell r="K224">
            <v>1</v>
          </cell>
          <cell r="L224">
            <v>41</v>
          </cell>
          <cell r="M224">
            <v>14</v>
          </cell>
          <cell r="N224">
            <v>21</v>
          </cell>
          <cell r="O224">
            <v>10</v>
          </cell>
          <cell r="P224">
            <v>94</v>
          </cell>
          <cell r="Q224">
            <v>5</v>
          </cell>
          <cell r="S224">
            <v>4</v>
          </cell>
          <cell r="U224">
            <v>11</v>
          </cell>
          <cell r="W224">
            <v>20</v>
          </cell>
          <cell r="BY224" t="str">
            <v>기업홍보비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M224">
            <v>0</v>
          </cell>
          <cell r="CT224">
            <v>0</v>
          </cell>
        </row>
        <row r="225">
          <cell r="B225" t="str">
            <v>특  허  료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P225">
            <v>0</v>
          </cell>
          <cell r="W225">
            <v>0</v>
          </cell>
          <cell r="BY225" t="str">
            <v>특  허  료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M225">
            <v>0</v>
          </cell>
          <cell r="CT225">
            <v>0</v>
          </cell>
        </row>
        <row r="226">
          <cell r="B226" t="str">
            <v>본  사  비</v>
          </cell>
          <cell r="C226">
            <v>139824</v>
          </cell>
          <cell r="D226">
            <v>138901</v>
          </cell>
          <cell r="E226">
            <v>138901</v>
          </cell>
          <cell r="F226">
            <v>138901</v>
          </cell>
          <cell r="G226">
            <v>138901</v>
          </cell>
          <cell r="H226">
            <v>0</v>
          </cell>
          <cell r="I226">
            <v>0</v>
          </cell>
          <cell r="J226">
            <v>11576</v>
          </cell>
          <cell r="K226">
            <v>11575</v>
          </cell>
          <cell r="L226">
            <v>11575</v>
          </cell>
          <cell r="M226">
            <v>11575</v>
          </cell>
          <cell r="N226">
            <v>11575</v>
          </cell>
          <cell r="O226">
            <v>11575</v>
          </cell>
          <cell r="P226">
            <v>69451</v>
          </cell>
          <cell r="Q226">
            <v>11575</v>
          </cell>
          <cell r="R226">
            <v>11575</v>
          </cell>
          <cell r="S226">
            <v>11575</v>
          </cell>
          <cell r="T226">
            <v>11575</v>
          </cell>
          <cell r="U226">
            <v>11575</v>
          </cell>
          <cell r="V226">
            <v>11575</v>
          </cell>
          <cell r="W226">
            <v>69450</v>
          </cell>
          <cell r="BY226" t="str">
            <v>본  사  비</v>
          </cell>
          <cell r="BZ226">
            <v>9512</v>
          </cell>
          <cell r="CA226">
            <v>16776</v>
          </cell>
          <cell r="CB226">
            <v>16776</v>
          </cell>
          <cell r="CC226">
            <v>16776</v>
          </cell>
          <cell r="CD226">
            <v>16776</v>
          </cell>
          <cell r="CE226">
            <v>0</v>
          </cell>
          <cell r="CF226">
            <v>0</v>
          </cell>
          <cell r="CG226">
            <v>1398</v>
          </cell>
          <cell r="CH226">
            <v>1398</v>
          </cell>
          <cell r="CI226">
            <v>1398</v>
          </cell>
          <cell r="CJ226">
            <v>1398</v>
          </cell>
          <cell r="CK226">
            <v>1398</v>
          </cell>
          <cell r="CL226">
            <v>1398</v>
          </cell>
          <cell r="CM226">
            <v>8388</v>
          </cell>
          <cell r="CN226">
            <v>1398</v>
          </cell>
          <cell r="CO226">
            <v>1398</v>
          </cell>
          <cell r="CP226">
            <v>1398</v>
          </cell>
          <cell r="CQ226">
            <v>1398</v>
          </cell>
          <cell r="CR226">
            <v>1398</v>
          </cell>
          <cell r="CS226">
            <v>1398</v>
          </cell>
          <cell r="CT226">
            <v>8388</v>
          </cell>
        </row>
        <row r="227">
          <cell r="B227" t="str">
            <v>판매장려금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P227">
            <v>0</v>
          </cell>
          <cell r="W227">
            <v>0</v>
          </cell>
          <cell r="BY227" t="str">
            <v>판매장려금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M227">
            <v>0</v>
          </cell>
          <cell r="CT227">
            <v>0</v>
          </cell>
        </row>
        <row r="228">
          <cell r="B228" t="str">
            <v>대손충당금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P228">
            <v>0</v>
          </cell>
          <cell r="W228">
            <v>0</v>
          </cell>
          <cell r="BY228" t="str">
            <v>대손충당금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M228">
            <v>0</v>
          </cell>
          <cell r="CT228">
            <v>0</v>
          </cell>
        </row>
        <row r="229">
          <cell r="B229" t="str">
            <v>견  본  비</v>
          </cell>
          <cell r="C229">
            <v>0</v>
          </cell>
          <cell r="D229">
            <v>0</v>
          </cell>
          <cell r="E229">
            <v>23</v>
          </cell>
          <cell r="F229">
            <v>23</v>
          </cell>
          <cell r="G229">
            <v>23</v>
          </cell>
          <cell r="H229">
            <v>23</v>
          </cell>
          <cell r="I229">
            <v>0</v>
          </cell>
          <cell r="K229">
            <v>23</v>
          </cell>
          <cell r="P229">
            <v>23</v>
          </cell>
          <cell r="W229">
            <v>0</v>
          </cell>
          <cell r="BY229" t="str">
            <v>견  본  비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M229">
            <v>0</v>
          </cell>
          <cell r="CT229">
            <v>0</v>
          </cell>
        </row>
        <row r="230">
          <cell r="B230" t="str">
            <v>기      타</v>
          </cell>
          <cell r="C230">
            <v>0</v>
          </cell>
          <cell r="D230">
            <v>0</v>
          </cell>
          <cell r="E230">
            <v>0</v>
          </cell>
          <cell r="F230">
            <v>1776</v>
          </cell>
          <cell r="G230">
            <v>259</v>
          </cell>
          <cell r="H230">
            <v>259</v>
          </cell>
          <cell r="I230">
            <v>259</v>
          </cell>
          <cell r="J230">
            <v>43</v>
          </cell>
          <cell r="K230">
            <v>47</v>
          </cell>
          <cell r="L230">
            <v>52</v>
          </cell>
          <cell r="M230">
            <v>58</v>
          </cell>
          <cell r="N230">
            <v>59</v>
          </cell>
          <cell r="P230">
            <v>259</v>
          </cell>
          <cell r="W230">
            <v>0</v>
          </cell>
          <cell r="BY230" t="str">
            <v>기      타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M230">
            <v>0</v>
          </cell>
          <cell r="CT230">
            <v>0</v>
          </cell>
        </row>
        <row r="231">
          <cell r="B231" t="str">
            <v>계</v>
          </cell>
          <cell r="C231">
            <v>166470</v>
          </cell>
          <cell r="D231">
            <v>146447.20000000001</v>
          </cell>
          <cell r="E231">
            <v>145710.62</v>
          </cell>
          <cell r="F231">
            <v>147794.04</v>
          </cell>
          <cell r="G231">
            <v>146369.04999999999</v>
          </cell>
          <cell r="H231">
            <v>-78.149999999999906</v>
          </cell>
          <cell r="I231">
            <v>658.43</v>
          </cell>
          <cell r="J231">
            <v>12043.2</v>
          </cell>
          <cell r="K231">
            <v>12163.2</v>
          </cell>
          <cell r="L231">
            <v>12406</v>
          </cell>
          <cell r="M231">
            <v>12690</v>
          </cell>
          <cell r="N231">
            <v>12023</v>
          </cell>
          <cell r="O231">
            <v>12113</v>
          </cell>
          <cell r="P231">
            <v>73438.399999999994</v>
          </cell>
          <cell r="Q231">
            <v>12445</v>
          </cell>
          <cell r="R231">
            <v>11984.39</v>
          </cell>
          <cell r="S231">
            <v>12008.39</v>
          </cell>
          <cell r="T231">
            <v>12319.99</v>
          </cell>
          <cell r="U231">
            <v>12112.99</v>
          </cell>
          <cell r="V231">
            <v>12059.89</v>
          </cell>
          <cell r="W231">
            <v>72930.649999999994</v>
          </cell>
          <cell r="BY231" t="str">
            <v>계</v>
          </cell>
          <cell r="BZ231">
            <v>9870</v>
          </cell>
          <cell r="CA231">
            <v>17065.099999999999</v>
          </cell>
          <cell r="CB231">
            <v>17003.099999999999</v>
          </cell>
          <cell r="CC231">
            <v>17009</v>
          </cell>
          <cell r="CD231">
            <v>17007.8</v>
          </cell>
          <cell r="CE231">
            <v>-57.3</v>
          </cell>
          <cell r="CF231">
            <v>4.7</v>
          </cell>
          <cell r="CG231">
            <v>1410.4</v>
          </cell>
          <cell r="CH231">
            <v>1413.4</v>
          </cell>
          <cell r="CI231">
            <v>1436</v>
          </cell>
          <cell r="CJ231">
            <v>1417</v>
          </cell>
          <cell r="CK231">
            <v>1415</v>
          </cell>
          <cell r="CL231">
            <v>1420</v>
          </cell>
          <cell r="CM231">
            <v>8511.7999999999993</v>
          </cell>
          <cell r="CN231">
            <v>1412</v>
          </cell>
          <cell r="CO231">
            <v>1416</v>
          </cell>
          <cell r="CP231">
            <v>1419</v>
          </cell>
          <cell r="CQ231">
            <v>1418</v>
          </cell>
          <cell r="CR231">
            <v>1414</v>
          </cell>
          <cell r="CS231">
            <v>1417</v>
          </cell>
          <cell r="CT231">
            <v>8496</v>
          </cell>
        </row>
        <row r="232">
          <cell r="B232" t="str">
            <v>외주가공비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P232">
            <v>0</v>
          </cell>
          <cell r="W232">
            <v>0</v>
          </cell>
          <cell r="BY232" t="str">
            <v>외주가공비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M232">
            <v>0</v>
          </cell>
          <cell r="CT232">
            <v>0</v>
          </cell>
        </row>
        <row r="233">
          <cell r="B233" t="str">
            <v>타계정대체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P233">
            <v>0</v>
          </cell>
          <cell r="W233">
            <v>0</v>
          </cell>
          <cell r="BY233" t="str">
            <v>타계정대체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M233">
            <v>0</v>
          </cell>
          <cell r="CT233">
            <v>0</v>
          </cell>
        </row>
        <row r="234">
          <cell r="B234" t="str">
            <v>MASK 이체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P234">
            <v>0</v>
          </cell>
          <cell r="W234">
            <v>0</v>
          </cell>
          <cell r="BY234" t="str">
            <v>MASK 이체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M234">
            <v>0</v>
          </cell>
          <cell r="CT234">
            <v>0</v>
          </cell>
        </row>
        <row r="235">
          <cell r="B235" t="str">
            <v>ER RUN 경비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P235">
            <v>0</v>
          </cell>
          <cell r="W235">
            <v>0</v>
          </cell>
          <cell r="BY235" t="str">
            <v>ER RUN 경비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M235">
            <v>0</v>
          </cell>
          <cell r="CT235">
            <v>0</v>
          </cell>
        </row>
        <row r="236">
          <cell r="B236" t="str">
            <v>계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BY236" t="str">
            <v>계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</row>
        <row r="237">
          <cell r="B237" t="str">
            <v>합      계</v>
          </cell>
          <cell r="C237">
            <v>173760</v>
          </cell>
          <cell r="D237">
            <v>156286.20000000001</v>
          </cell>
          <cell r="E237">
            <v>155860.62</v>
          </cell>
          <cell r="F237">
            <v>158473.04</v>
          </cell>
          <cell r="G237">
            <v>155895.04999999999</v>
          </cell>
          <cell r="H237">
            <v>-391.15</v>
          </cell>
          <cell r="I237">
            <v>34.430000000000099</v>
          </cell>
          <cell r="J237">
            <v>12484.2</v>
          </cell>
          <cell r="K237">
            <v>12747.2</v>
          </cell>
          <cell r="L237">
            <v>13157</v>
          </cell>
          <cell r="M237">
            <v>13219</v>
          </cell>
          <cell r="N237">
            <v>12776</v>
          </cell>
          <cell r="O237">
            <v>12196</v>
          </cell>
          <cell r="P237">
            <v>76579.399999999994</v>
          </cell>
          <cell r="Q237">
            <v>13450</v>
          </cell>
          <cell r="R237">
            <v>13092.39</v>
          </cell>
          <cell r="S237">
            <v>13100.39</v>
          </cell>
          <cell r="T237">
            <v>13415.99</v>
          </cell>
          <cell r="U237">
            <v>13227.99</v>
          </cell>
          <cell r="V237">
            <v>13028.89</v>
          </cell>
          <cell r="W237">
            <v>79315.649999999994</v>
          </cell>
          <cell r="BY237" t="str">
            <v>합      계</v>
          </cell>
          <cell r="BZ237">
            <v>11573</v>
          </cell>
          <cell r="CA237">
            <v>18103.099999999999</v>
          </cell>
          <cell r="CB237">
            <v>17795.099999999999</v>
          </cell>
          <cell r="CC237">
            <v>17826</v>
          </cell>
          <cell r="CD237">
            <v>17819.8</v>
          </cell>
          <cell r="CE237">
            <v>-283.3</v>
          </cell>
          <cell r="CF237">
            <v>24.7</v>
          </cell>
          <cell r="CG237">
            <v>1475.4</v>
          </cell>
          <cell r="CH237">
            <v>1471.4</v>
          </cell>
          <cell r="CI237">
            <v>1509</v>
          </cell>
          <cell r="CJ237">
            <v>1484</v>
          </cell>
          <cell r="CK237">
            <v>1505</v>
          </cell>
          <cell r="CL237">
            <v>1459</v>
          </cell>
          <cell r="CM237">
            <v>8903.7999999999993</v>
          </cell>
          <cell r="CN237">
            <v>1477</v>
          </cell>
          <cell r="CO237">
            <v>1486</v>
          </cell>
          <cell r="CP237">
            <v>1493</v>
          </cell>
          <cell r="CQ237">
            <v>1491</v>
          </cell>
          <cell r="CR237">
            <v>1485</v>
          </cell>
          <cell r="CS237">
            <v>1484</v>
          </cell>
          <cell r="CT237">
            <v>8916</v>
          </cell>
        </row>
        <row r="240">
          <cell r="A240" t="str">
            <v>(건설가계정)</v>
          </cell>
          <cell r="W240" t="str">
            <v>(단위:백만원)</v>
          </cell>
        </row>
        <row r="241">
          <cell r="B241" t="str">
            <v>구    분</v>
          </cell>
          <cell r="C241" t="str">
            <v>95년</v>
          </cell>
          <cell r="D241" t="str">
            <v>96년</v>
          </cell>
          <cell r="E241" t="str">
            <v>96년</v>
          </cell>
          <cell r="F241" t="str">
            <v>96년 2차</v>
          </cell>
          <cell r="G241" t="str">
            <v>96년</v>
          </cell>
          <cell r="H241" t="str">
            <v>차 이</v>
          </cell>
          <cell r="I241" t="str">
            <v>차 이</v>
          </cell>
          <cell r="L241" t="str">
            <v>상   반   기</v>
          </cell>
          <cell r="S241" t="str">
            <v>하    반   기</v>
          </cell>
        </row>
        <row r="242">
          <cell r="C242" t="str">
            <v>실  적</v>
          </cell>
          <cell r="D242" t="str">
            <v>경영(A)</v>
          </cell>
          <cell r="E242" t="str">
            <v>수정(B)</v>
          </cell>
          <cell r="F242" t="str">
            <v>수정(C)</v>
          </cell>
          <cell r="G242" t="str">
            <v>예상(D)</v>
          </cell>
          <cell r="H242" t="str">
            <v>(D-A)</v>
          </cell>
          <cell r="I242" t="str">
            <v>(D-B)</v>
          </cell>
          <cell r="J242" t="str">
            <v>1  월</v>
          </cell>
          <cell r="K242" t="str">
            <v>2  월</v>
          </cell>
          <cell r="L242" t="str">
            <v>3  월</v>
          </cell>
          <cell r="M242" t="str">
            <v>4  월</v>
          </cell>
          <cell r="N242" t="str">
            <v>5  월</v>
          </cell>
          <cell r="O242" t="str">
            <v>6  월</v>
          </cell>
          <cell r="P242" t="str">
            <v>계</v>
          </cell>
          <cell r="Q242" t="str">
            <v>7  월</v>
          </cell>
          <cell r="R242" t="str">
            <v>8  월</v>
          </cell>
          <cell r="S242" t="str">
            <v>9  월</v>
          </cell>
          <cell r="T242" t="str">
            <v>10  월</v>
          </cell>
          <cell r="U242" t="str">
            <v>11  월</v>
          </cell>
          <cell r="V242" t="str">
            <v>12  월</v>
          </cell>
          <cell r="W242" t="str">
            <v>계</v>
          </cell>
        </row>
        <row r="243">
          <cell r="A243" t="str">
            <v>재</v>
          </cell>
          <cell r="B243" t="str">
            <v>재  료  비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P243">
            <v>0</v>
          </cell>
          <cell r="W243">
            <v>0</v>
          </cell>
        </row>
        <row r="244">
          <cell r="A244" t="str">
            <v>료</v>
          </cell>
          <cell r="B244" t="str">
            <v>매입  상품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P244">
            <v>0</v>
          </cell>
          <cell r="W244">
            <v>0</v>
          </cell>
        </row>
        <row r="245">
          <cell r="A245" t="str">
            <v>비</v>
          </cell>
          <cell r="B245" t="str">
            <v>외주재료비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P245">
            <v>0</v>
          </cell>
          <cell r="W245">
            <v>0</v>
          </cell>
        </row>
        <row r="246">
          <cell r="B246" t="str">
            <v>계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 t="str">
            <v>급료및수당</v>
          </cell>
          <cell r="C247">
            <v>2756</v>
          </cell>
          <cell r="D247">
            <v>5213</v>
          </cell>
          <cell r="E247">
            <v>5105</v>
          </cell>
          <cell r="F247">
            <v>8095</v>
          </cell>
          <cell r="G247">
            <v>7924</v>
          </cell>
          <cell r="H247">
            <v>2711</v>
          </cell>
          <cell r="I247">
            <v>2819</v>
          </cell>
          <cell r="J247">
            <v>220</v>
          </cell>
          <cell r="K247">
            <v>271</v>
          </cell>
          <cell r="L247">
            <v>401</v>
          </cell>
          <cell r="M247">
            <v>452</v>
          </cell>
          <cell r="N247">
            <v>627</v>
          </cell>
          <cell r="O247">
            <v>645</v>
          </cell>
          <cell r="P247">
            <v>2616</v>
          </cell>
          <cell r="Q247">
            <v>604</v>
          </cell>
          <cell r="R247">
            <v>860</v>
          </cell>
          <cell r="S247">
            <v>961</v>
          </cell>
          <cell r="T247">
            <v>961</v>
          </cell>
          <cell r="U247">
            <v>961</v>
          </cell>
          <cell r="V247">
            <v>961</v>
          </cell>
          <cell r="W247">
            <v>5308</v>
          </cell>
        </row>
        <row r="248">
          <cell r="A248" t="str">
            <v>인</v>
          </cell>
          <cell r="B248" t="str">
            <v>상  여  금</v>
          </cell>
          <cell r="C248">
            <v>4670</v>
          </cell>
          <cell r="D248">
            <v>5304</v>
          </cell>
          <cell r="E248">
            <v>4941</v>
          </cell>
          <cell r="F248">
            <v>5320</v>
          </cell>
          <cell r="G248">
            <v>7368</v>
          </cell>
          <cell r="H248">
            <v>2064</v>
          </cell>
          <cell r="I248">
            <v>2427</v>
          </cell>
          <cell r="J248">
            <v>264</v>
          </cell>
          <cell r="K248">
            <v>327</v>
          </cell>
          <cell r="L248">
            <v>374</v>
          </cell>
          <cell r="M248">
            <v>412</v>
          </cell>
          <cell r="N248">
            <v>546</v>
          </cell>
          <cell r="O248">
            <v>2389</v>
          </cell>
          <cell r="P248">
            <v>4312</v>
          </cell>
          <cell r="Q248">
            <v>556</v>
          </cell>
          <cell r="R248">
            <v>420</v>
          </cell>
          <cell r="S248">
            <v>520</v>
          </cell>
          <cell r="T248">
            <v>520</v>
          </cell>
          <cell r="U248">
            <v>520</v>
          </cell>
          <cell r="V248">
            <v>520</v>
          </cell>
          <cell r="W248">
            <v>3056</v>
          </cell>
        </row>
        <row r="249">
          <cell r="A249" t="str">
            <v>건</v>
          </cell>
          <cell r="B249" t="str">
            <v>퇴  충  금</v>
          </cell>
          <cell r="C249">
            <v>1379</v>
          </cell>
          <cell r="D249">
            <v>923</v>
          </cell>
          <cell r="E249">
            <v>906</v>
          </cell>
          <cell r="F249">
            <v>1030</v>
          </cell>
          <cell r="G249">
            <v>2006</v>
          </cell>
          <cell r="H249">
            <v>1083</v>
          </cell>
          <cell r="I249">
            <v>1100</v>
          </cell>
          <cell r="J249">
            <v>50</v>
          </cell>
          <cell r="K249">
            <v>59</v>
          </cell>
          <cell r="L249">
            <v>73</v>
          </cell>
          <cell r="M249">
            <v>79</v>
          </cell>
          <cell r="N249">
            <v>242</v>
          </cell>
          <cell r="O249">
            <v>1101</v>
          </cell>
          <cell r="P249">
            <v>1604</v>
          </cell>
          <cell r="Q249">
            <v>65</v>
          </cell>
          <cell r="R249">
            <v>95</v>
          </cell>
          <cell r="S249">
            <v>95</v>
          </cell>
          <cell r="T249">
            <v>49</v>
          </cell>
          <cell r="U249">
            <v>49</v>
          </cell>
          <cell r="V249">
            <v>49</v>
          </cell>
          <cell r="W249">
            <v>402</v>
          </cell>
        </row>
        <row r="250">
          <cell r="A250" t="str">
            <v>비</v>
          </cell>
          <cell r="B250" t="str">
            <v>잡      급</v>
          </cell>
          <cell r="C250">
            <v>83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P250">
            <v>0</v>
          </cell>
          <cell r="W250">
            <v>0</v>
          </cell>
        </row>
        <row r="251">
          <cell r="B251" t="str">
            <v>복리후생비</v>
          </cell>
          <cell r="C251">
            <v>919</v>
          </cell>
          <cell r="D251">
            <v>2759</v>
          </cell>
          <cell r="E251">
            <v>2589</v>
          </cell>
          <cell r="F251">
            <v>2652</v>
          </cell>
          <cell r="G251">
            <v>2531</v>
          </cell>
          <cell r="H251">
            <v>-228</v>
          </cell>
          <cell r="I251">
            <v>-58</v>
          </cell>
          <cell r="J251">
            <v>50</v>
          </cell>
          <cell r="K251">
            <v>63</v>
          </cell>
          <cell r="L251">
            <v>462</v>
          </cell>
          <cell r="M251">
            <v>164</v>
          </cell>
          <cell r="N251">
            <v>238</v>
          </cell>
          <cell r="O251">
            <v>204</v>
          </cell>
          <cell r="P251">
            <v>1181</v>
          </cell>
          <cell r="Q251">
            <v>243</v>
          </cell>
          <cell r="R251">
            <v>282</v>
          </cell>
          <cell r="S251">
            <v>287</v>
          </cell>
          <cell r="T251">
            <v>208</v>
          </cell>
          <cell r="U251">
            <v>176</v>
          </cell>
          <cell r="V251">
            <v>154</v>
          </cell>
          <cell r="W251">
            <v>1350</v>
          </cell>
        </row>
        <row r="252">
          <cell r="B252" t="str">
            <v>계</v>
          </cell>
          <cell r="C252">
            <v>9807</v>
          </cell>
          <cell r="D252">
            <v>14199</v>
          </cell>
          <cell r="E252">
            <v>13541</v>
          </cell>
          <cell r="F252">
            <v>17097</v>
          </cell>
          <cell r="G252">
            <v>19829</v>
          </cell>
          <cell r="H252">
            <v>5630</v>
          </cell>
          <cell r="I252">
            <v>6288</v>
          </cell>
          <cell r="J252">
            <v>584</v>
          </cell>
          <cell r="K252">
            <v>720</v>
          </cell>
          <cell r="L252">
            <v>1310</v>
          </cell>
          <cell r="M252">
            <v>1107</v>
          </cell>
          <cell r="N252">
            <v>1653</v>
          </cell>
          <cell r="O252">
            <v>4339</v>
          </cell>
          <cell r="P252">
            <v>9713</v>
          </cell>
          <cell r="Q252">
            <v>1468</v>
          </cell>
          <cell r="R252">
            <v>1657</v>
          </cell>
          <cell r="S252">
            <v>1863</v>
          </cell>
          <cell r="T252">
            <v>1738</v>
          </cell>
          <cell r="U252">
            <v>1706</v>
          </cell>
          <cell r="V252">
            <v>1684</v>
          </cell>
          <cell r="W252">
            <v>10116</v>
          </cell>
        </row>
        <row r="253">
          <cell r="B253" t="str">
            <v>일반상각비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P253">
            <v>0</v>
          </cell>
          <cell r="W253">
            <v>0</v>
          </cell>
        </row>
        <row r="254">
          <cell r="B254" t="str">
            <v>특별상각비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P254">
            <v>0</v>
          </cell>
          <cell r="W254">
            <v>0</v>
          </cell>
        </row>
        <row r="255">
          <cell r="B255" t="str">
            <v>계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 t="str">
            <v>수  선  비</v>
          </cell>
          <cell r="C256">
            <v>1802</v>
          </cell>
          <cell r="D256">
            <v>1274</v>
          </cell>
          <cell r="E256">
            <v>1196.8</v>
          </cell>
          <cell r="F256">
            <v>1527.05</v>
          </cell>
          <cell r="G256">
            <v>1651.9</v>
          </cell>
          <cell r="H256">
            <v>377.9</v>
          </cell>
          <cell r="I256">
            <v>455.1</v>
          </cell>
          <cell r="J256">
            <v>4</v>
          </cell>
          <cell r="K256">
            <v>115</v>
          </cell>
          <cell r="L256">
            <v>386</v>
          </cell>
          <cell r="M256">
            <v>1</v>
          </cell>
          <cell r="N256">
            <v>347</v>
          </cell>
          <cell r="O256">
            <v>29</v>
          </cell>
          <cell r="P256">
            <v>882</v>
          </cell>
          <cell r="Q256">
            <v>146</v>
          </cell>
          <cell r="R256">
            <v>178.5</v>
          </cell>
          <cell r="S256">
            <v>119</v>
          </cell>
          <cell r="T256">
            <v>119</v>
          </cell>
          <cell r="U256">
            <v>103.7</v>
          </cell>
          <cell r="V256">
            <v>103.7</v>
          </cell>
          <cell r="W256">
            <v>769.9</v>
          </cell>
        </row>
        <row r="257">
          <cell r="B257" t="str">
            <v>기  료  비</v>
          </cell>
          <cell r="C257">
            <v>9084</v>
          </cell>
          <cell r="D257">
            <v>13783</v>
          </cell>
          <cell r="E257">
            <v>14126</v>
          </cell>
          <cell r="F257">
            <v>14258</v>
          </cell>
          <cell r="G257">
            <v>18330</v>
          </cell>
          <cell r="H257">
            <v>4547</v>
          </cell>
          <cell r="I257">
            <v>4204</v>
          </cell>
          <cell r="J257">
            <v>198</v>
          </cell>
          <cell r="K257">
            <v>902</v>
          </cell>
          <cell r="L257">
            <v>966</v>
          </cell>
          <cell r="M257">
            <v>1646</v>
          </cell>
          <cell r="N257">
            <v>1199</v>
          </cell>
          <cell r="O257">
            <v>3157</v>
          </cell>
          <cell r="P257">
            <v>8068</v>
          </cell>
          <cell r="Q257">
            <v>3324</v>
          </cell>
          <cell r="R257">
            <v>1251</v>
          </cell>
          <cell r="S257">
            <v>1253</v>
          </cell>
          <cell r="T257">
            <v>1474</v>
          </cell>
          <cell r="U257">
            <v>1474</v>
          </cell>
          <cell r="V257">
            <v>1486</v>
          </cell>
          <cell r="W257">
            <v>10262</v>
          </cell>
        </row>
        <row r="258">
          <cell r="B258" t="str">
            <v>소모품  비</v>
          </cell>
          <cell r="C258">
            <v>926</v>
          </cell>
          <cell r="D258">
            <v>2123</v>
          </cell>
          <cell r="E258">
            <v>2039.6</v>
          </cell>
          <cell r="F258">
            <v>588.9</v>
          </cell>
          <cell r="G258">
            <v>1350.9</v>
          </cell>
          <cell r="H258">
            <v>-772.1</v>
          </cell>
          <cell r="I258">
            <v>-688.7</v>
          </cell>
          <cell r="J258">
            <v>132</v>
          </cell>
          <cell r="K258">
            <v>14</v>
          </cell>
          <cell r="L258">
            <v>18</v>
          </cell>
          <cell r="M258">
            <v>74</v>
          </cell>
          <cell r="N258">
            <v>296</v>
          </cell>
          <cell r="O258">
            <v>309</v>
          </cell>
          <cell r="P258">
            <v>843</v>
          </cell>
          <cell r="Q258">
            <v>471</v>
          </cell>
          <cell r="R258">
            <v>9.9</v>
          </cell>
          <cell r="S258">
            <v>8.1</v>
          </cell>
          <cell r="T258">
            <v>6.3</v>
          </cell>
          <cell r="U258">
            <v>6.3</v>
          </cell>
          <cell r="V258">
            <v>6.3</v>
          </cell>
          <cell r="W258">
            <v>507.9</v>
          </cell>
        </row>
        <row r="259">
          <cell r="B259" t="str">
            <v>동  력  비</v>
          </cell>
          <cell r="C259">
            <v>1118</v>
          </cell>
          <cell r="D259">
            <v>2223</v>
          </cell>
          <cell r="E259">
            <v>2223</v>
          </cell>
          <cell r="F259">
            <v>1687</v>
          </cell>
          <cell r="G259">
            <v>1279</v>
          </cell>
          <cell r="H259">
            <v>-944</v>
          </cell>
          <cell r="I259">
            <v>-944</v>
          </cell>
          <cell r="J259">
            <v>0</v>
          </cell>
          <cell r="M259">
            <v>94</v>
          </cell>
          <cell r="N259">
            <v>153</v>
          </cell>
          <cell r="P259">
            <v>247</v>
          </cell>
          <cell r="R259">
            <v>204</v>
          </cell>
          <cell r="S259">
            <v>204</v>
          </cell>
          <cell r="T259">
            <v>204</v>
          </cell>
          <cell r="U259">
            <v>204</v>
          </cell>
          <cell r="V259">
            <v>216</v>
          </cell>
          <cell r="W259">
            <v>1032</v>
          </cell>
        </row>
        <row r="260">
          <cell r="B260" t="str">
            <v>연  료  비</v>
          </cell>
          <cell r="C260">
            <v>0</v>
          </cell>
          <cell r="D260">
            <v>960</v>
          </cell>
          <cell r="E260">
            <v>960</v>
          </cell>
          <cell r="F260">
            <v>655</v>
          </cell>
          <cell r="G260">
            <v>529</v>
          </cell>
          <cell r="H260">
            <v>-431</v>
          </cell>
          <cell r="I260">
            <v>-431</v>
          </cell>
          <cell r="J260">
            <v>0</v>
          </cell>
          <cell r="P260">
            <v>0</v>
          </cell>
          <cell r="R260">
            <v>88</v>
          </cell>
          <cell r="S260">
            <v>112</v>
          </cell>
          <cell r="T260">
            <v>96</v>
          </cell>
          <cell r="U260">
            <v>113</v>
          </cell>
          <cell r="V260">
            <v>120</v>
          </cell>
          <cell r="W260">
            <v>529</v>
          </cell>
        </row>
        <row r="261">
          <cell r="B261" t="str">
            <v>가  스  비</v>
          </cell>
          <cell r="C261">
            <v>73</v>
          </cell>
          <cell r="D261">
            <v>701</v>
          </cell>
          <cell r="E261">
            <v>701</v>
          </cell>
          <cell r="F261">
            <v>301</v>
          </cell>
          <cell r="G261">
            <v>215</v>
          </cell>
          <cell r="H261">
            <v>-486</v>
          </cell>
          <cell r="I261">
            <v>-486</v>
          </cell>
          <cell r="P261">
            <v>0</v>
          </cell>
          <cell r="R261">
            <v>43</v>
          </cell>
          <cell r="S261">
            <v>43</v>
          </cell>
          <cell r="T261">
            <v>43</v>
          </cell>
          <cell r="U261">
            <v>43</v>
          </cell>
          <cell r="V261">
            <v>43</v>
          </cell>
          <cell r="W261">
            <v>215</v>
          </cell>
        </row>
        <row r="262">
          <cell r="B262" t="str">
            <v>용  수  비</v>
          </cell>
          <cell r="C262">
            <v>0</v>
          </cell>
          <cell r="D262">
            <v>457</v>
          </cell>
          <cell r="E262">
            <v>457</v>
          </cell>
          <cell r="F262">
            <v>420</v>
          </cell>
          <cell r="G262">
            <v>300</v>
          </cell>
          <cell r="H262">
            <v>-157</v>
          </cell>
          <cell r="I262">
            <v>-157</v>
          </cell>
          <cell r="P262">
            <v>0</v>
          </cell>
          <cell r="R262">
            <v>60</v>
          </cell>
          <cell r="S262">
            <v>60</v>
          </cell>
          <cell r="T262">
            <v>60</v>
          </cell>
          <cell r="U262">
            <v>60</v>
          </cell>
          <cell r="V262">
            <v>60</v>
          </cell>
          <cell r="W262">
            <v>300</v>
          </cell>
        </row>
        <row r="263">
          <cell r="A263" t="str">
            <v>경</v>
          </cell>
          <cell r="B263" t="str">
            <v>기술사용료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P263">
            <v>0</v>
          </cell>
          <cell r="W263">
            <v>0</v>
          </cell>
        </row>
        <row r="264">
          <cell r="B264" t="str">
            <v>운  반  비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P264">
            <v>0</v>
          </cell>
          <cell r="W264">
            <v>0</v>
          </cell>
        </row>
        <row r="265">
          <cell r="B265" t="str">
            <v>여비교통비</v>
          </cell>
          <cell r="C265">
            <v>1064</v>
          </cell>
          <cell r="D265">
            <v>1263</v>
          </cell>
          <cell r="E265">
            <v>935.2</v>
          </cell>
          <cell r="F265">
            <v>1106.4000000000001</v>
          </cell>
          <cell r="G265">
            <v>1264.5999999999999</v>
          </cell>
          <cell r="H265">
            <v>1.5999999999999099</v>
          </cell>
          <cell r="I265">
            <v>329.4</v>
          </cell>
          <cell r="J265">
            <v>43</v>
          </cell>
          <cell r="K265">
            <v>81</v>
          </cell>
          <cell r="L265">
            <v>215</v>
          </cell>
          <cell r="M265">
            <v>185</v>
          </cell>
          <cell r="N265">
            <v>84</v>
          </cell>
          <cell r="O265">
            <v>193</v>
          </cell>
          <cell r="P265">
            <v>801</v>
          </cell>
          <cell r="Q265">
            <v>146</v>
          </cell>
          <cell r="R265">
            <v>84</v>
          </cell>
          <cell r="S265">
            <v>75.2</v>
          </cell>
          <cell r="T265">
            <v>50.4</v>
          </cell>
          <cell r="U265">
            <v>53.6</v>
          </cell>
          <cell r="V265">
            <v>54.4</v>
          </cell>
          <cell r="W265">
            <v>463.6</v>
          </cell>
        </row>
        <row r="266">
          <cell r="B266" t="str">
            <v>차량유지비</v>
          </cell>
          <cell r="C266">
            <v>74</v>
          </cell>
          <cell r="D266">
            <v>61</v>
          </cell>
          <cell r="E266">
            <v>55.9</v>
          </cell>
          <cell r="F266">
            <v>65.400000000000006</v>
          </cell>
          <cell r="G266">
            <v>70.400000000000006</v>
          </cell>
          <cell r="H266">
            <v>9.4000000000000092</v>
          </cell>
          <cell r="I266">
            <v>14.5</v>
          </cell>
          <cell r="J266">
            <v>3</v>
          </cell>
          <cell r="K266">
            <v>7</v>
          </cell>
          <cell r="L266">
            <v>7</v>
          </cell>
          <cell r="M266">
            <v>8</v>
          </cell>
          <cell r="N266">
            <v>8</v>
          </cell>
          <cell r="O266">
            <v>7</v>
          </cell>
          <cell r="P266">
            <v>40</v>
          </cell>
          <cell r="Q266">
            <v>7</v>
          </cell>
          <cell r="R266">
            <v>4.5</v>
          </cell>
          <cell r="S266">
            <v>4.5</v>
          </cell>
          <cell r="T266">
            <v>4.5</v>
          </cell>
          <cell r="U266">
            <v>4.5</v>
          </cell>
          <cell r="V266">
            <v>5.4</v>
          </cell>
          <cell r="W266">
            <v>30.4</v>
          </cell>
        </row>
        <row r="267">
          <cell r="B267" t="str">
            <v>통  신  비</v>
          </cell>
          <cell r="C267">
            <v>32</v>
          </cell>
          <cell r="D267">
            <v>25</v>
          </cell>
          <cell r="E267">
            <v>19.2</v>
          </cell>
          <cell r="F267">
            <v>14.8</v>
          </cell>
          <cell r="G267">
            <v>10</v>
          </cell>
          <cell r="H267">
            <v>-15</v>
          </cell>
          <cell r="I267">
            <v>-9.1999999999999993</v>
          </cell>
          <cell r="J267">
            <v>0</v>
          </cell>
          <cell r="L267">
            <v>1</v>
          </cell>
          <cell r="P267">
            <v>1</v>
          </cell>
          <cell r="R267">
            <v>2.7</v>
          </cell>
          <cell r="S267">
            <v>2.7</v>
          </cell>
          <cell r="T267">
            <v>0.9</v>
          </cell>
          <cell r="U267">
            <v>0.9</v>
          </cell>
          <cell r="V267">
            <v>1.8</v>
          </cell>
          <cell r="W267">
            <v>9</v>
          </cell>
        </row>
        <row r="268">
          <cell r="B268" t="str">
            <v>세금과공과</v>
          </cell>
          <cell r="C268">
            <v>74</v>
          </cell>
          <cell r="D268">
            <v>108</v>
          </cell>
          <cell r="E268">
            <v>105</v>
          </cell>
          <cell r="F268">
            <v>114</v>
          </cell>
          <cell r="G268">
            <v>150</v>
          </cell>
          <cell r="H268">
            <v>42</v>
          </cell>
          <cell r="I268">
            <v>45</v>
          </cell>
          <cell r="J268">
            <v>4</v>
          </cell>
          <cell r="K268">
            <v>6</v>
          </cell>
          <cell r="L268">
            <v>9</v>
          </cell>
          <cell r="M268">
            <v>16</v>
          </cell>
          <cell r="N268">
            <v>17</v>
          </cell>
          <cell r="O268">
            <v>21</v>
          </cell>
          <cell r="P268">
            <v>73</v>
          </cell>
          <cell r="Q268">
            <v>37</v>
          </cell>
          <cell r="R268">
            <v>11</v>
          </cell>
          <cell r="S268">
            <v>12</v>
          </cell>
          <cell r="T268">
            <v>5</v>
          </cell>
          <cell r="U268">
            <v>6</v>
          </cell>
          <cell r="V268">
            <v>6</v>
          </cell>
          <cell r="W268">
            <v>77</v>
          </cell>
        </row>
        <row r="269">
          <cell r="B269" t="str">
            <v>보  험  료</v>
          </cell>
          <cell r="C269">
            <v>108</v>
          </cell>
          <cell r="D269">
            <v>2221</v>
          </cell>
          <cell r="E269">
            <v>1951</v>
          </cell>
          <cell r="F269">
            <v>1338</v>
          </cell>
          <cell r="G269">
            <v>822</v>
          </cell>
          <cell r="H269">
            <v>-1399</v>
          </cell>
          <cell r="I269">
            <v>-1129</v>
          </cell>
          <cell r="J269">
            <v>27</v>
          </cell>
          <cell r="K269">
            <v>27</v>
          </cell>
          <cell r="L269">
            <v>27</v>
          </cell>
          <cell r="M269">
            <v>27</v>
          </cell>
          <cell r="N269">
            <v>27</v>
          </cell>
          <cell r="O269">
            <v>27</v>
          </cell>
          <cell r="P269">
            <v>162</v>
          </cell>
          <cell r="R269">
            <v>173</v>
          </cell>
          <cell r="S269">
            <v>167</v>
          </cell>
          <cell r="T269">
            <v>100</v>
          </cell>
          <cell r="U269">
            <v>120</v>
          </cell>
          <cell r="V269">
            <v>100</v>
          </cell>
          <cell r="W269">
            <v>660</v>
          </cell>
        </row>
        <row r="270">
          <cell r="B270" t="str">
            <v>지급수수료</v>
          </cell>
          <cell r="C270">
            <v>695</v>
          </cell>
          <cell r="D270">
            <v>1373</v>
          </cell>
          <cell r="E270">
            <v>1066.9000000000001</v>
          </cell>
          <cell r="F270">
            <v>1163</v>
          </cell>
          <cell r="G270">
            <v>1477.8</v>
          </cell>
          <cell r="H270">
            <v>104.8</v>
          </cell>
          <cell r="I270">
            <v>410.9</v>
          </cell>
          <cell r="J270">
            <v>4</v>
          </cell>
          <cell r="K270">
            <v>9</v>
          </cell>
          <cell r="L270">
            <v>226</v>
          </cell>
          <cell r="M270">
            <v>270</v>
          </cell>
          <cell r="N270">
            <v>225</v>
          </cell>
          <cell r="O270">
            <v>193</v>
          </cell>
          <cell r="P270">
            <v>927</v>
          </cell>
          <cell r="Q270">
            <v>282</v>
          </cell>
          <cell r="R270">
            <v>57</v>
          </cell>
          <cell r="S270">
            <v>57</v>
          </cell>
          <cell r="T270">
            <v>38.700000000000003</v>
          </cell>
          <cell r="U270">
            <v>59.4</v>
          </cell>
          <cell r="V270">
            <v>56.7</v>
          </cell>
          <cell r="W270">
            <v>550.79999999999995</v>
          </cell>
        </row>
        <row r="271">
          <cell r="B271" t="str">
            <v>임  차  료</v>
          </cell>
          <cell r="C271">
            <v>5</v>
          </cell>
          <cell r="D271">
            <v>0</v>
          </cell>
          <cell r="F271">
            <v>0</v>
          </cell>
          <cell r="G271">
            <v>9</v>
          </cell>
          <cell r="H271">
            <v>9</v>
          </cell>
          <cell r="I271">
            <v>9</v>
          </cell>
          <cell r="O271">
            <v>9</v>
          </cell>
          <cell r="P271">
            <v>9</v>
          </cell>
          <cell r="W271">
            <v>0</v>
          </cell>
        </row>
        <row r="272">
          <cell r="B272" t="str">
            <v>조사연구비</v>
          </cell>
          <cell r="C272">
            <v>12711</v>
          </cell>
          <cell r="D272">
            <v>15386</v>
          </cell>
          <cell r="E272">
            <v>13737.3</v>
          </cell>
          <cell r="F272">
            <v>14375.5</v>
          </cell>
          <cell r="G272">
            <v>15158.8</v>
          </cell>
          <cell r="H272">
            <v>-227.20000000000101</v>
          </cell>
          <cell r="I272">
            <v>1421.5</v>
          </cell>
          <cell r="J272">
            <v>4</v>
          </cell>
          <cell r="K272">
            <v>173</v>
          </cell>
          <cell r="L272">
            <v>186</v>
          </cell>
          <cell r="M272">
            <v>743</v>
          </cell>
          <cell r="N272">
            <v>1341</v>
          </cell>
          <cell r="O272">
            <v>2568</v>
          </cell>
          <cell r="P272">
            <v>5015</v>
          </cell>
          <cell r="Q272">
            <v>684</v>
          </cell>
          <cell r="R272">
            <v>1891.8</v>
          </cell>
          <cell r="S272">
            <v>1892</v>
          </cell>
          <cell r="T272">
            <v>1892</v>
          </cell>
          <cell r="U272">
            <v>1892</v>
          </cell>
          <cell r="V272">
            <v>1892</v>
          </cell>
          <cell r="W272">
            <v>10143.799999999999</v>
          </cell>
        </row>
        <row r="273">
          <cell r="B273" t="str">
            <v>QC  활동비</v>
          </cell>
          <cell r="C273">
            <v>7</v>
          </cell>
          <cell r="D273">
            <v>12</v>
          </cell>
          <cell r="E273">
            <v>11</v>
          </cell>
          <cell r="F273">
            <v>16.3</v>
          </cell>
          <cell r="G273">
            <v>22.5</v>
          </cell>
          <cell r="H273">
            <v>10.5</v>
          </cell>
          <cell r="I273">
            <v>11.5</v>
          </cell>
          <cell r="J273">
            <v>1</v>
          </cell>
          <cell r="K273">
            <v>1</v>
          </cell>
          <cell r="L273">
            <v>1</v>
          </cell>
          <cell r="M273">
            <v>2</v>
          </cell>
          <cell r="N273">
            <v>5</v>
          </cell>
          <cell r="O273">
            <v>4</v>
          </cell>
          <cell r="P273">
            <v>14</v>
          </cell>
          <cell r="Q273">
            <v>4</v>
          </cell>
          <cell r="R273">
            <v>0.9</v>
          </cell>
          <cell r="S273">
            <v>0.9</v>
          </cell>
          <cell r="T273">
            <v>0.9</v>
          </cell>
          <cell r="U273">
            <v>0.9</v>
          </cell>
          <cell r="V273">
            <v>0.9</v>
          </cell>
          <cell r="W273">
            <v>8.5</v>
          </cell>
        </row>
        <row r="274">
          <cell r="B274" t="str">
            <v>도서인쇄비</v>
          </cell>
          <cell r="C274">
            <v>-5</v>
          </cell>
          <cell r="D274">
            <v>86</v>
          </cell>
          <cell r="E274">
            <v>59.4</v>
          </cell>
          <cell r="F274">
            <v>38.9</v>
          </cell>
          <cell r="G274">
            <v>26.5</v>
          </cell>
          <cell r="H274">
            <v>-59.5</v>
          </cell>
          <cell r="I274">
            <v>-32.9</v>
          </cell>
          <cell r="J274">
            <v>0</v>
          </cell>
          <cell r="L274">
            <v>2</v>
          </cell>
          <cell r="O274">
            <v>2</v>
          </cell>
          <cell r="P274">
            <v>4</v>
          </cell>
          <cell r="R274">
            <v>9</v>
          </cell>
          <cell r="S274">
            <v>12.6</v>
          </cell>
          <cell r="T274">
            <v>0.9</v>
          </cell>
          <cell r="U274">
            <v>0</v>
          </cell>
          <cell r="V274">
            <v>0</v>
          </cell>
          <cell r="W274">
            <v>22.5</v>
          </cell>
        </row>
        <row r="275">
          <cell r="B275" t="str">
            <v>회  의  비</v>
          </cell>
          <cell r="C275">
            <v>206</v>
          </cell>
          <cell r="D275">
            <v>195</v>
          </cell>
          <cell r="E275">
            <v>178.8</v>
          </cell>
          <cell r="F275">
            <v>195.4</v>
          </cell>
          <cell r="G275">
            <v>206.3</v>
          </cell>
          <cell r="H275">
            <v>11.3</v>
          </cell>
          <cell r="I275">
            <v>27.5</v>
          </cell>
          <cell r="J275">
            <v>13</v>
          </cell>
          <cell r="K275">
            <v>11</v>
          </cell>
          <cell r="L275">
            <v>18</v>
          </cell>
          <cell r="M275">
            <v>17</v>
          </cell>
          <cell r="N275">
            <v>23</v>
          </cell>
          <cell r="O275">
            <v>22</v>
          </cell>
          <cell r="P275">
            <v>104</v>
          </cell>
          <cell r="Q275">
            <v>24</v>
          </cell>
          <cell r="R275">
            <v>18.899999999999999</v>
          </cell>
          <cell r="S275">
            <v>19.8</v>
          </cell>
          <cell r="T275">
            <v>12.6</v>
          </cell>
          <cell r="U275">
            <v>12.6</v>
          </cell>
          <cell r="V275">
            <v>14.4</v>
          </cell>
          <cell r="W275">
            <v>102.3</v>
          </cell>
        </row>
        <row r="276">
          <cell r="A276" t="str">
            <v>비</v>
          </cell>
          <cell r="B276" t="str">
            <v>교육훈련비</v>
          </cell>
          <cell r="C276">
            <v>410</v>
          </cell>
          <cell r="D276">
            <v>1745</v>
          </cell>
          <cell r="E276">
            <v>1411</v>
          </cell>
          <cell r="F276">
            <v>1394</v>
          </cell>
          <cell r="G276">
            <v>1518.7</v>
          </cell>
          <cell r="H276">
            <v>-226.3</v>
          </cell>
          <cell r="I276">
            <v>107.7</v>
          </cell>
          <cell r="J276">
            <v>12</v>
          </cell>
          <cell r="K276">
            <v>66</v>
          </cell>
          <cell r="L276">
            <v>156</v>
          </cell>
          <cell r="M276">
            <v>171</v>
          </cell>
          <cell r="N276">
            <v>104</v>
          </cell>
          <cell r="O276">
            <v>161</v>
          </cell>
          <cell r="P276">
            <v>670</v>
          </cell>
          <cell r="Q276">
            <v>180</v>
          </cell>
          <cell r="R276">
            <v>121.5</v>
          </cell>
          <cell r="S276">
            <v>126.9</v>
          </cell>
          <cell r="T276">
            <v>112.5</v>
          </cell>
          <cell r="U276">
            <v>108.9</v>
          </cell>
          <cell r="V276">
            <v>198.9</v>
          </cell>
          <cell r="W276">
            <v>848.7</v>
          </cell>
        </row>
        <row r="277">
          <cell r="B277" t="str">
            <v>행  사  비</v>
          </cell>
          <cell r="C277">
            <v>71</v>
          </cell>
          <cell r="D277">
            <v>19</v>
          </cell>
          <cell r="E277">
            <v>22</v>
          </cell>
          <cell r="F277">
            <v>44</v>
          </cell>
          <cell r="G277">
            <v>53</v>
          </cell>
          <cell r="H277">
            <v>34</v>
          </cell>
          <cell r="I277">
            <v>31</v>
          </cell>
          <cell r="L277">
            <v>6</v>
          </cell>
          <cell r="M277">
            <v>7</v>
          </cell>
          <cell r="N277">
            <v>17</v>
          </cell>
          <cell r="O277">
            <v>9</v>
          </cell>
          <cell r="P277">
            <v>39</v>
          </cell>
          <cell r="S277">
            <v>7</v>
          </cell>
          <cell r="T277">
            <v>7</v>
          </cell>
          <cell r="W277">
            <v>14</v>
          </cell>
        </row>
        <row r="278">
          <cell r="B278" t="str">
            <v>포  장  비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P278">
            <v>0</v>
          </cell>
          <cell r="W278">
            <v>0</v>
          </cell>
        </row>
        <row r="279">
          <cell r="B279" t="str">
            <v>광고선전비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P279">
            <v>0</v>
          </cell>
          <cell r="W279">
            <v>0</v>
          </cell>
        </row>
        <row r="280">
          <cell r="B280" t="str">
            <v>판  촉  비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P280">
            <v>0</v>
          </cell>
          <cell r="W280">
            <v>0</v>
          </cell>
        </row>
        <row r="281">
          <cell r="B281" t="str">
            <v>기업홍보비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P281">
            <v>0</v>
          </cell>
          <cell r="W281">
            <v>0</v>
          </cell>
        </row>
        <row r="282">
          <cell r="B282" t="str">
            <v>특  허  료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P282">
            <v>0</v>
          </cell>
          <cell r="W282">
            <v>0</v>
          </cell>
        </row>
        <row r="283">
          <cell r="B283" t="str">
            <v>본  사  비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P283">
            <v>0</v>
          </cell>
          <cell r="W283">
            <v>0</v>
          </cell>
        </row>
        <row r="284">
          <cell r="B284" t="str">
            <v>판매장려금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P284">
            <v>0</v>
          </cell>
          <cell r="W284">
            <v>0</v>
          </cell>
        </row>
        <row r="285">
          <cell r="B285" t="str">
            <v>대손충당금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P285">
            <v>0</v>
          </cell>
          <cell r="W285">
            <v>0</v>
          </cell>
        </row>
        <row r="286">
          <cell r="B286" t="str">
            <v>견  본  비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P286">
            <v>0</v>
          </cell>
          <cell r="W286">
            <v>0</v>
          </cell>
        </row>
        <row r="287">
          <cell r="B287" t="str">
            <v>기      타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P287">
            <v>0</v>
          </cell>
          <cell r="W287">
            <v>0</v>
          </cell>
        </row>
        <row r="288">
          <cell r="B288" t="str">
            <v>계</v>
          </cell>
          <cell r="C288">
            <v>28455</v>
          </cell>
          <cell r="D288">
            <v>44015</v>
          </cell>
          <cell r="E288">
            <v>41256.1</v>
          </cell>
          <cell r="F288">
            <v>39302.65</v>
          </cell>
          <cell r="G288">
            <v>44445.4</v>
          </cell>
          <cell r="H288">
            <v>430.39999999999799</v>
          </cell>
          <cell r="I288">
            <v>3189.3</v>
          </cell>
          <cell r="J288">
            <v>445</v>
          </cell>
          <cell r="K288">
            <v>1412</v>
          </cell>
          <cell r="L288">
            <v>2224</v>
          </cell>
          <cell r="M288">
            <v>3261</v>
          </cell>
          <cell r="N288">
            <v>3846</v>
          </cell>
          <cell r="O288">
            <v>6711</v>
          </cell>
          <cell r="P288">
            <v>17899</v>
          </cell>
          <cell r="Q288">
            <v>5305</v>
          </cell>
          <cell r="R288">
            <v>4208.7</v>
          </cell>
          <cell r="S288">
            <v>4176.7</v>
          </cell>
          <cell r="T288">
            <v>4227.7</v>
          </cell>
          <cell r="U288">
            <v>4262.8</v>
          </cell>
          <cell r="V288">
            <v>4365.5</v>
          </cell>
          <cell r="W288">
            <v>26546.400000000001</v>
          </cell>
        </row>
        <row r="289">
          <cell r="B289" t="str">
            <v>외주가공비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P289">
            <v>0</v>
          </cell>
          <cell r="W289">
            <v>0</v>
          </cell>
        </row>
        <row r="290">
          <cell r="B290" t="str">
            <v>타계정대체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P290">
            <v>0</v>
          </cell>
          <cell r="W290">
            <v>0</v>
          </cell>
        </row>
        <row r="291">
          <cell r="B291" t="str">
            <v>MASK 이체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P291">
            <v>0</v>
          </cell>
          <cell r="W291">
            <v>0</v>
          </cell>
        </row>
        <row r="292">
          <cell r="B292" t="str">
            <v>ER RUN 경비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P292">
            <v>0</v>
          </cell>
          <cell r="W292">
            <v>0</v>
          </cell>
        </row>
        <row r="293">
          <cell r="B293" t="str">
            <v>계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</row>
        <row r="294">
          <cell r="B294" t="str">
            <v>합      계</v>
          </cell>
          <cell r="C294">
            <v>38262</v>
          </cell>
          <cell r="D294">
            <v>58214</v>
          </cell>
          <cell r="E294">
            <v>54797.1</v>
          </cell>
          <cell r="F294">
            <v>56399.65</v>
          </cell>
          <cell r="G294">
            <v>64274.400000000001</v>
          </cell>
          <cell r="H294">
            <v>6060.4</v>
          </cell>
          <cell r="I294">
            <v>9477.2999999999993</v>
          </cell>
          <cell r="J294">
            <v>1029</v>
          </cell>
          <cell r="K294">
            <v>2132</v>
          </cell>
          <cell r="L294">
            <v>3534</v>
          </cell>
          <cell r="M294">
            <v>4368</v>
          </cell>
          <cell r="N294">
            <v>5499</v>
          </cell>
          <cell r="O294">
            <v>11050</v>
          </cell>
          <cell r="P294">
            <v>27612</v>
          </cell>
          <cell r="Q294">
            <v>6773</v>
          </cell>
          <cell r="R294">
            <v>5865.7</v>
          </cell>
          <cell r="S294">
            <v>6039.7</v>
          </cell>
          <cell r="T294">
            <v>5965.7</v>
          </cell>
          <cell r="U294">
            <v>5968.8</v>
          </cell>
          <cell r="V294">
            <v>6049.5</v>
          </cell>
          <cell r="W294">
            <v>36662.400000000001</v>
          </cell>
        </row>
        <row r="300">
          <cell r="A300" t="str">
            <v>(연구개발비)-특수</v>
          </cell>
          <cell r="W300" t="str">
            <v>(단위:백만원)</v>
          </cell>
        </row>
        <row r="301">
          <cell r="B301" t="str">
            <v>구    분</v>
          </cell>
          <cell r="C301" t="str">
            <v>95년</v>
          </cell>
          <cell r="D301" t="str">
            <v>96년</v>
          </cell>
          <cell r="E301" t="str">
            <v>96년</v>
          </cell>
          <cell r="F301" t="str">
            <v>96년 2차</v>
          </cell>
          <cell r="G301" t="str">
            <v>96년</v>
          </cell>
          <cell r="H301" t="str">
            <v>차 이</v>
          </cell>
          <cell r="I301" t="str">
            <v>차 이</v>
          </cell>
          <cell r="L301" t="str">
            <v>상   반   기</v>
          </cell>
          <cell r="S301" t="str">
            <v>하    반   기</v>
          </cell>
        </row>
        <row r="302">
          <cell r="C302" t="str">
            <v>실  적</v>
          </cell>
          <cell r="D302" t="str">
            <v>경영(A)</v>
          </cell>
          <cell r="E302" t="str">
            <v>수정(B)</v>
          </cell>
          <cell r="F302" t="str">
            <v>수정(C)</v>
          </cell>
          <cell r="G302" t="str">
            <v>예상(D)</v>
          </cell>
          <cell r="H302" t="str">
            <v>(D-A)</v>
          </cell>
          <cell r="I302" t="str">
            <v>(D-B)</v>
          </cell>
          <cell r="J302" t="str">
            <v>1  월</v>
          </cell>
          <cell r="K302" t="str">
            <v>2  월</v>
          </cell>
          <cell r="L302" t="str">
            <v>3  월</v>
          </cell>
          <cell r="M302" t="str">
            <v>4  월</v>
          </cell>
          <cell r="N302" t="str">
            <v>5  월</v>
          </cell>
          <cell r="O302" t="str">
            <v>6  월</v>
          </cell>
          <cell r="P302" t="str">
            <v>계</v>
          </cell>
          <cell r="Q302" t="str">
            <v>7  월</v>
          </cell>
          <cell r="R302" t="str">
            <v>8  월</v>
          </cell>
          <cell r="S302" t="str">
            <v>9  월</v>
          </cell>
          <cell r="T302" t="str">
            <v>10  월</v>
          </cell>
          <cell r="U302" t="str">
            <v>11  월</v>
          </cell>
          <cell r="V302" t="str">
            <v>12  월</v>
          </cell>
          <cell r="W302" t="str">
            <v>계</v>
          </cell>
        </row>
        <row r="303">
          <cell r="A303" t="str">
            <v>재</v>
          </cell>
          <cell r="B303" t="str">
            <v>재  료  비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P303">
            <v>0</v>
          </cell>
          <cell r="W303">
            <v>0</v>
          </cell>
        </row>
        <row r="304">
          <cell r="A304" t="str">
            <v>료</v>
          </cell>
          <cell r="B304" t="str">
            <v>매입  상품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P304">
            <v>0</v>
          </cell>
          <cell r="W304">
            <v>0</v>
          </cell>
        </row>
        <row r="305">
          <cell r="A305" t="str">
            <v>비</v>
          </cell>
          <cell r="B305" t="str">
            <v>외주재료비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P305">
            <v>0</v>
          </cell>
          <cell r="W305">
            <v>0</v>
          </cell>
        </row>
        <row r="306">
          <cell r="B306" t="str">
            <v>계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</row>
        <row r="307">
          <cell r="B307" t="str">
            <v>급료및수당</v>
          </cell>
          <cell r="C307">
            <v>3286</v>
          </cell>
          <cell r="D307">
            <v>3947</v>
          </cell>
          <cell r="E307">
            <v>3816</v>
          </cell>
          <cell r="F307">
            <v>3414</v>
          </cell>
          <cell r="G307">
            <v>3414</v>
          </cell>
          <cell r="H307">
            <v>-533</v>
          </cell>
          <cell r="I307">
            <v>-402</v>
          </cell>
          <cell r="J307">
            <v>273</v>
          </cell>
          <cell r="K307">
            <v>257</v>
          </cell>
          <cell r="L307">
            <v>311</v>
          </cell>
          <cell r="M307">
            <v>295</v>
          </cell>
          <cell r="N307">
            <v>259</v>
          </cell>
          <cell r="O307">
            <v>289</v>
          </cell>
          <cell r="P307">
            <v>1684</v>
          </cell>
          <cell r="Q307">
            <v>289</v>
          </cell>
          <cell r="R307">
            <v>289</v>
          </cell>
          <cell r="S307">
            <v>287</v>
          </cell>
          <cell r="T307">
            <v>289</v>
          </cell>
          <cell r="U307">
            <v>288</v>
          </cell>
          <cell r="V307">
            <v>288</v>
          </cell>
          <cell r="W307">
            <v>1730</v>
          </cell>
        </row>
        <row r="308">
          <cell r="A308" t="str">
            <v>인</v>
          </cell>
          <cell r="B308" t="str">
            <v>상  여  금</v>
          </cell>
          <cell r="C308">
            <v>3305</v>
          </cell>
          <cell r="D308">
            <v>4096</v>
          </cell>
          <cell r="E308">
            <v>3362</v>
          </cell>
          <cell r="F308">
            <v>2883</v>
          </cell>
          <cell r="G308">
            <v>2883</v>
          </cell>
          <cell r="H308">
            <v>-1213</v>
          </cell>
          <cell r="I308">
            <v>-479</v>
          </cell>
          <cell r="J308">
            <v>244</v>
          </cell>
          <cell r="K308">
            <v>243</v>
          </cell>
          <cell r="L308">
            <v>278</v>
          </cell>
          <cell r="M308">
            <v>260</v>
          </cell>
          <cell r="N308">
            <v>239</v>
          </cell>
          <cell r="O308">
            <v>251</v>
          </cell>
          <cell r="P308">
            <v>1515</v>
          </cell>
          <cell r="Q308">
            <v>229</v>
          </cell>
          <cell r="R308">
            <v>229</v>
          </cell>
          <cell r="S308">
            <v>226</v>
          </cell>
          <cell r="T308">
            <v>228</v>
          </cell>
          <cell r="U308">
            <v>228</v>
          </cell>
          <cell r="V308">
            <v>228</v>
          </cell>
          <cell r="W308">
            <v>1368</v>
          </cell>
        </row>
        <row r="309">
          <cell r="A309" t="str">
            <v>건</v>
          </cell>
          <cell r="B309" t="str">
            <v>퇴  충  금</v>
          </cell>
          <cell r="C309">
            <v>849</v>
          </cell>
          <cell r="D309">
            <v>880</v>
          </cell>
          <cell r="E309">
            <v>779</v>
          </cell>
          <cell r="F309">
            <v>874</v>
          </cell>
          <cell r="G309">
            <v>874</v>
          </cell>
          <cell r="H309">
            <v>-6</v>
          </cell>
          <cell r="I309">
            <v>95</v>
          </cell>
          <cell r="J309">
            <v>60</v>
          </cell>
          <cell r="K309">
            <v>60</v>
          </cell>
          <cell r="L309">
            <v>61</v>
          </cell>
          <cell r="M309">
            <v>64</v>
          </cell>
          <cell r="N309">
            <v>195</v>
          </cell>
          <cell r="O309">
            <v>62</v>
          </cell>
          <cell r="P309">
            <v>502</v>
          </cell>
          <cell r="Q309">
            <v>62</v>
          </cell>
          <cell r="R309">
            <v>62</v>
          </cell>
          <cell r="S309">
            <v>62</v>
          </cell>
          <cell r="T309">
            <v>62</v>
          </cell>
          <cell r="U309">
            <v>62</v>
          </cell>
          <cell r="V309">
            <v>62</v>
          </cell>
          <cell r="W309">
            <v>372</v>
          </cell>
        </row>
        <row r="310">
          <cell r="A310" t="str">
            <v>비</v>
          </cell>
          <cell r="B310" t="str">
            <v>잡      급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P310">
            <v>0</v>
          </cell>
          <cell r="W310">
            <v>0</v>
          </cell>
        </row>
        <row r="311">
          <cell r="B311" t="str">
            <v>복리후생비</v>
          </cell>
          <cell r="C311">
            <v>909</v>
          </cell>
          <cell r="D311">
            <v>1249</v>
          </cell>
          <cell r="E311">
            <v>922</v>
          </cell>
          <cell r="F311">
            <v>1341</v>
          </cell>
          <cell r="G311">
            <v>1341</v>
          </cell>
          <cell r="H311">
            <v>92</v>
          </cell>
          <cell r="I311">
            <v>419</v>
          </cell>
          <cell r="J311">
            <v>66</v>
          </cell>
          <cell r="K311">
            <v>92</v>
          </cell>
          <cell r="L311">
            <v>185</v>
          </cell>
          <cell r="M311">
            <v>89</v>
          </cell>
          <cell r="N311">
            <v>100</v>
          </cell>
          <cell r="O311">
            <v>126</v>
          </cell>
          <cell r="P311">
            <v>658</v>
          </cell>
          <cell r="Q311">
            <v>108</v>
          </cell>
          <cell r="R311">
            <v>116</v>
          </cell>
          <cell r="S311">
            <v>116</v>
          </cell>
          <cell r="T311">
            <v>113</v>
          </cell>
          <cell r="U311">
            <v>115</v>
          </cell>
          <cell r="V311">
            <v>115</v>
          </cell>
          <cell r="W311">
            <v>683</v>
          </cell>
        </row>
        <row r="312">
          <cell r="B312" t="str">
            <v>계</v>
          </cell>
          <cell r="C312">
            <v>8349</v>
          </cell>
          <cell r="D312">
            <v>10172</v>
          </cell>
          <cell r="E312">
            <v>8879</v>
          </cell>
          <cell r="F312">
            <v>8512</v>
          </cell>
          <cell r="G312">
            <v>8512</v>
          </cell>
          <cell r="H312">
            <v>-1660</v>
          </cell>
          <cell r="I312">
            <v>-367</v>
          </cell>
          <cell r="J312">
            <v>643</v>
          </cell>
          <cell r="K312">
            <v>652</v>
          </cell>
          <cell r="L312">
            <v>835</v>
          </cell>
          <cell r="M312">
            <v>708</v>
          </cell>
          <cell r="N312">
            <v>793</v>
          </cell>
          <cell r="O312">
            <v>728</v>
          </cell>
          <cell r="P312">
            <v>4359</v>
          </cell>
          <cell r="Q312">
            <v>688</v>
          </cell>
          <cell r="R312">
            <v>696</v>
          </cell>
          <cell r="S312">
            <v>691</v>
          </cell>
          <cell r="T312">
            <v>692</v>
          </cell>
          <cell r="U312">
            <v>693</v>
          </cell>
          <cell r="V312">
            <v>693</v>
          </cell>
          <cell r="W312">
            <v>4153</v>
          </cell>
        </row>
        <row r="313">
          <cell r="B313" t="str">
            <v>일반상각비</v>
          </cell>
          <cell r="C313">
            <v>7014</v>
          </cell>
          <cell r="D313">
            <v>6752</v>
          </cell>
          <cell r="E313">
            <v>5664</v>
          </cell>
          <cell r="F313">
            <v>8794</v>
          </cell>
          <cell r="G313">
            <v>8794</v>
          </cell>
          <cell r="H313">
            <v>2042</v>
          </cell>
          <cell r="I313">
            <v>3130</v>
          </cell>
          <cell r="J313">
            <v>441</v>
          </cell>
          <cell r="K313">
            <v>453</v>
          </cell>
          <cell r="L313">
            <v>1198</v>
          </cell>
          <cell r="M313">
            <v>1198</v>
          </cell>
          <cell r="N313">
            <v>1943</v>
          </cell>
          <cell r="O313">
            <v>1196</v>
          </cell>
          <cell r="P313">
            <v>6429</v>
          </cell>
          <cell r="Q313">
            <v>395</v>
          </cell>
          <cell r="R313">
            <v>394</v>
          </cell>
          <cell r="S313">
            <v>394</v>
          </cell>
          <cell r="T313">
            <v>394</v>
          </cell>
          <cell r="U313">
            <v>394</v>
          </cell>
          <cell r="V313">
            <v>394</v>
          </cell>
          <cell r="W313">
            <v>2365</v>
          </cell>
        </row>
        <row r="314">
          <cell r="B314" t="str">
            <v>특별상각비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P314">
            <v>0</v>
          </cell>
          <cell r="W314">
            <v>0</v>
          </cell>
        </row>
        <row r="315">
          <cell r="B315" t="str">
            <v>계</v>
          </cell>
          <cell r="C315">
            <v>7014</v>
          </cell>
          <cell r="D315">
            <v>6752</v>
          </cell>
          <cell r="E315">
            <v>5664</v>
          </cell>
          <cell r="F315">
            <v>8794</v>
          </cell>
          <cell r="G315">
            <v>8794</v>
          </cell>
          <cell r="H315">
            <v>2042</v>
          </cell>
          <cell r="I315">
            <v>3130</v>
          </cell>
          <cell r="J315">
            <v>441</v>
          </cell>
          <cell r="K315">
            <v>453</v>
          </cell>
          <cell r="L315">
            <v>1198</v>
          </cell>
          <cell r="M315">
            <v>1198</v>
          </cell>
          <cell r="N315">
            <v>1943</v>
          </cell>
          <cell r="O315">
            <v>1196</v>
          </cell>
          <cell r="P315">
            <v>6429</v>
          </cell>
          <cell r="Q315">
            <v>395</v>
          </cell>
          <cell r="R315">
            <v>394</v>
          </cell>
          <cell r="S315">
            <v>394</v>
          </cell>
          <cell r="T315">
            <v>394</v>
          </cell>
          <cell r="U315">
            <v>394</v>
          </cell>
          <cell r="V315">
            <v>394</v>
          </cell>
          <cell r="W315">
            <v>2365</v>
          </cell>
        </row>
        <row r="316">
          <cell r="B316" t="str">
            <v>수  선  비</v>
          </cell>
          <cell r="C316">
            <v>139</v>
          </cell>
          <cell r="D316">
            <v>212</v>
          </cell>
          <cell r="E316">
            <v>272</v>
          </cell>
          <cell r="F316">
            <v>252</v>
          </cell>
          <cell r="G316">
            <v>252</v>
          </cell>
          <cell r="H316">
            <v>40</v>
          </cell>
          <cell r="I316">
            <v>-20</v>
          </cell>
          <cell r="J316">
            <v>31</v>
          </cell>
          <cell r="K316">
            <v>18</v>
          </cell>
          <cell r="L316">
            <v>15</v>
          </cell>
          <cell r="M316">
            <v>16</v>
          </cell>
          <cell r="N316">
            <v>46</v>
          </cell>
          <cell r="O316">
            <v>17</v>
          </cell>
          <cell r="P316">
            <v>143</v>
          </cell>
          <cell r="Q316">
            <v>18</v>
          </cell>
          <cell r="R316">
            <v>19</v>
          </cell>
          <cell r="S316">
            <v>18</v>
          </cell>
          <cell r="T316">
            <v>18</v>
          </cell>
          <cell r="U316">
            <v>18</v>
          </cell>
          <cell r="V316">
            <v>18</v>
          </cell>
          <cell r="W316">
            <v>109</v>
          </cell>
        </row>
        <row r="317">
          <cell r="B317" t="str">
            <v>기  료  비</v>
          </cell>
          <cell r="C317">
            <v>2306</v>
          </cell>
          <cell r="D317">
            <v>3235</v>
          </cell>
          <cell r="E317">
            <v>2337</v>
          </cell>
          <cell r="F317">
            <v>2921</v>
          </cell>
          <cell r="G317">
            <v>2921</v>
          </cell>
          <cell r="H317">
            <v>-314</v>
          </cell>
          <cell r="I317">
            <v>584</v>
          </cell>
          <cell r="J317">
            <v>225</v>
          </cell>
          <cell r="K317">
            <v>256</v>
          </cell>
          <cell r="L317">
            <v>261</v>
          </cell>
          <cell r="M317">
            <v>243</v>
          </cell>
          <cell r="N317">
            <v>149</v>
          </cell>
          <cell r="O317">
            <v>251</v>
          </cell>
          <cell r="P317">
            <v>1385</v>
          </cell>
          <cell r="Q317">
            <v>255</v>
          </cell>
          <cell r="R317">
            <v>256</v>
          </cell>
          <cell r="S317">
            <v>257</v>
          </cell>
          <cell r="T317">
            <v>256</v>
          </cell>
          <cell r="U317">
            <v>256</v>
          </cell>
          <cell r="V317">
            <v>256</v>
          </cell>
          <cell r="W317">
            <v>1536</v>
          </cell>
        </row>
        <row r="318">
          <cell r="B318" t="str">
            <v>소모품  비</v>
          </cell>
          <cell r="C318">
            <v>114</v>
          </cell>
          <cell r="D318">
            <v>112</v>
          </cell>
          <cell r="E318">
            <v>106</v>
          </cell>
          <cell r="F318">
            <v>120</v>
          </cell>
          <cell r="G318">
            <v>120</v>
          </cell>
          <cell r="H318">
            <v>8</v>
          </cell>
          <cell r="I318">
            <v>14</v>
          </cell>
          <cell r="J318">
            <v>21</v>
          </cell>
          <cell r="K318">
            <v>10</v>
          </cell>
          <cell r="L318">
            <v>12</v>
          </cell>
          <cell r="M318">
            <v>5</v>
          </cell>
          <cell r="N318">
            <v>3</v>
          </cell>
          <cell r="O318">
            <v>10</v>
          </cell>
          <cell r="P318">
            <v>61</v>
          </cell>
          <cell r="Q318">
            <v>9</v>
          </cell>
          <cell r="R318">
            <v>10</v>
          </cell>
          <cell r="S318">
            <v>10</v>
          </cell>
          <cell r="T318">
            <v>10</v>
          </cell>
          <cell r="U318">
            <v>10</v>
          </cell>
          <cell r="V318">
            <v>10</v>
          </cell>
          <cell r="W318">
            <v>59</v>
          </cell>
        </row>
        <row r="319">
          <cell r="B319" t="str">
            <v>동  력  비</v>
          </cell>
          <cell r="C319">
            <v>656</v>
          </cell>
          <cell r="D319">
            <v>724</v>
          </cell>
          <cell r="E319">
            <v>703</v>
          </cell>
          <cell r="F319">
            <v>640</v>
          </cell>
          <cell r="G319">
            <v>640</v>
          </cell>
          <cell r="H319">
            <v>-84</v>
          </cell>
          <cell r="I319">
            <v>-63</v>
          </cell>
          <cell r="J319">
            <v>55</v>
          </cell>
          <cell r="K319">
            <v>52</v>
          </cell>
          <cell r="L319">
            <v>57</v>
          </cell>
          <cell r="M319">
            <v>51</v>
          </cell>
          <cell r="N319">
            <v>53</v>
          </cell>
          <cell r="O319">
            <v>54</v>
          </cell>
          <cell r="P319">
            <v>322</v>
          </cell>
          <cell r="Q319">
            <v>53</v>
          </cell>
          <cell r="R319">
            <v>53</v>
          </cell>
          <cell r="S319">
            <v>53</v>
          </cell>
          <cell r="T319">
            <v>53</v>
          </cell>
          <cell r="U319">
            <v>53</v>
          </cell>
          <cell r="V319">
            <v>53</v>
          </cell>
          <cell r="W319">
            <v>318</v>
          </cell>
        </row>
        <row r="320">
          <cell r="B320" t="str">
            <v>연  료  비</v>
          </cell>
          <cell r="C320">
            <v>6</v>
          </cell>
          <cell r="D320">
            <v>139</v>
          </cell>
          <cell r="E320">
            <v>89</v>
          </cell>
          <cell r="F320">
            <v>48</v>
          </cell>
          <cell r="G320">
            <v>48</v>
          </cell>
          <cell r="H320">
            <v>-91</v>
          </cell>
          <cell r="I320">
            <v>-41</v>
          </cell>
          <cell r="K320">
            <v>18</v>
          </cell>
          <cell r="O320">
            <v>6</v>
          </cell>
          <cell r="P320">
            <v>24</v>
          </cell>
          <cell r="Q320">
            <v>3</v>
          </cell>
          <cell r="R320">
            <v>5</v>
          </cell>
          <cell r="S320">
            <v>4</v>
          </cell>
          <cell r="T320">
            <v>4</v>
          </cell>
          <cell r="U320">
            <v>4</v>
          </cell>
          <cell r="V320">
            <v>4</v>
          </cell>
          <cell r="W320">
            <v>24</v>
          </cell>
        </row>
        <row r="321">
          <cell r="B321" t="str">
            <v>가  스  비</v>
          </cell>
          <cell r="C321">
            <v>112</v>
          </cell>
          <cell r="D321">
            <v>349</v>
          </cell>
          <cell r="E321">
            <v>346</v>
          </cell>
          <cell r="F321">
            <v>119</v>
          </cell>
          <cell r="G321">
            <v>119</v>
          </cell>
          <cell r="H321">
            <v>-230</v>
          </cell>
          <cell r="I321">
            <v>-227</v>
          </cell>
          <cell r="J321">
            <v>19</v>
          </cell>
          <cell r="L321">
            <v>15</v>
          </cell>
          <cell r="M321">
            <v>10</v>
          </cell>
          <cell r="N321">
            <v>7</v>
          </cell>
          <cell r="O321">
            <v>9</v>
          </cell>
          <cell r="P321">
            <v>60</v>
          </cell>
          <cell r="Q321">
            <v>10</v>
          </cell>
          <cell r="R321">
            <v>10</v>
          </cell>
          <cell r="S321">
            <v>9</v>
          </cell>
          <cell r="T321">
            <v>10</v>
          </cell>
          <cell r="U321">
            <v>10</v>
          </cell>
          <cell r="V321">
            <v>10</v>
          </cell>
          <cell r="W321">
            <v>59</v>
          </cell>
        </row>
        <row r="322">
          <cell r="B322" t="str">
            <v>용  수  비</v>
          </cell>
          <cell r="D322">
            <v>122</v>
          </cell>
          <cell r="E322">
            <v>103</v>
          </cell>
          <cell r="F322">
            <v>12</v>
          </cell>
          <cell r="G322">
            <v>12</v>
          </cell>
          <cell r="H322">
            <v>-110</v>
          </cell>
          <cell r="I322">
            <v>-91</v>
          </cell>
          <cell r="J322">
            <v>1</v>
          </cell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6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6</v>
          </cell>
        </row>
        <row r="323">
          <cell r="A323" t="str">
            <v>경</v>
          </cell>
          <cell r="B323" t="str">
            <v>기술사용료</v>
          </cell>
          <cell r="D323">
            <v>850</v>
          </cell>
          <cell r="E323">
            <v>735</v>
          </cell>
          <cell r="F323">
            <v>413</v>
          </cell>
          <cell r="G323">
            <v>413</v>
          </cell>
          <cell r="H323">
            <v>-437</v>
          </cell>
          <cell r="I323">
            <v>-322</v>
          </cell>
          <cell r="K323">
            <v>150</v>
          </cell>
          <cell r="M323">
            <v>8</v>
          </cell>
          <cell r="O323">
            <v>47</v>
          </cell>
          <cell r="P323">
            <v>205</v>
          </cell>
          <cell r="Q323">
            <v>28</v>
          </cell>
          <cell r="R323">
            <v>37</v>
          </cell>
          <cell r="S323">
            <v>37</v>
          </cell>
          <cell r="T323">
            <v>34</v>
          </cell>
          <cell r="U323">
            <v>36</v>
          </cell>
          <cell r="V323">
            <v>36</v>
          </cell>
          <cell r="W323">
            <v>208</v>
          </cell>
        </row>
        <row r="324">
          <cell r="B324" t="str">
            <v>운  반  비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P324">
            <v>0</v>
          </cell>
          <cell r="W324">
            <v>0</v>
          </cell>
        </row>
        <row r="325">
          <cell r="B325" t="str">
            <v>여비교통비</v>
          </cell>
          <cell r="C325">
            <v>550</v>
          </cell>
          <cell r="D325">
            <v>632</v>
          </cell>
          <cell r="E325">
            <v>415</v>
          </cell>
          <cell r="F325">
            <v>661</v>
          </cell>
          <cell r="G325">
            <v>661</v>
          </cell>
          <cell r="H325">
            <v>29</v>
          </cell>
          <cell r="I325">
            <v>246</v>
          </cell>
          <cell r="J325">
            <v>24</v>
          </cell>
          <cell r="K325">
            <v>71</v>
          </cell>
          <cell r="L325">
            <v>37</v>
          </cell>
          <cell r="M325">
            <v>60</v>
          </cell>
          <cell r="N325">
            <v>86</v>
          </cell>
          <cell r="O325">
            <v>55</v>
          </cell>
          <cell r="P325">
            <v>333</v>
          </cell>
          <cell r="Q325">
            <v>54</v>
          </cell>
          <cell r="R325">
            <v>55</v>
          </cell>
          <cell r="S325">
            <v>54</v>
          </cell>
          <cell r="T325">
            <v>56</v>
          </cell>
          <cell r="U325">
            <v>53</v>
          </cell>
          <cell r="V325">
            <v>56</v>
          </cell>
          <cell r="W325">
            <v>328</v>
          </cell>
        </row>
        <row r="326">
          <cell r="B326" t="str">
            <v>차량유지비</v>
          </cell>
          <cell r="C326">
            <v>59</v>
          </cell>
          <cell r="D326">
            <v>104</v>
          </cell>
          <cell r="E326">
            <v>88</v>
          </cell>
          <cell r="F326">
            <v>79</v>
          </cell>
          <cell r="G326">
            <v>79</v>
          </cell>
          <cell r="H326">
            <v>-25</v>
          </cell>
          <cell r="I326">
            <v>-9</v>
          </cell>
          <cell r="J326">
            <v>4</v>
          </cell>
          <cell r="K326">
            <v>7</v>
          </cell>
          <cell r="L326">
            <v>7</v>
          </cell>
          <cell r="M326">
            <v>6</v>
          </cell>
          <cell r="N326">
            <v>7</v>
          </cell>
          <cell r="O326">
            <v>6</v>
          </cell>
          <cell r="P326">
            <v>37</v>
          </cell>
          <cell r="Q326">
            <v>7</v>
          </cell>
          <cell r="R326">
            <v>7</v>
          </cell>
          <cell r="S326">
            <v>7</v>
          </cell>
          <cell r="T326">
            <v>7</v>
          </cell>
          <cell r="U326">
            <v>7</v>
          </cell>
          <cell r="V326">
            <v>7</v>
          </cell>
          <cell r="W326">
            <v>42</v>
          </cell>
        </row>
        <row r="327">
          <cell r="B327" t="str">
            <v>통  신  비</v>
          </cell>
          <cell r="C327">
            <v>48</v>
          </cell>
          <cell r="D327">
            <v>79</v>
          </cell>
          <cell r="E327">
            <v>58</v>
          </cell>
          <cell r="F327">
            <v>12</v>
          </cell>
          <cell r="G327">
            <v>12</v>
          </cell>
          <cell r="H327">
            <v>-67</v>
          </cell>
          <cell r="I327">
            <v>-46</v>
          </cell>
          <cell r="K327">
            <v>2</v>
          </cell>
          <cell r="L327">
            <v>1</v>
          </cell>
          <cell r="O327">
            <v>1</v>
          </cell>
          <cell r="P327">
            <v>4</v>
          </cell>
          <cell r="Q327">
            <v>1</v>
          </cell>
          <cell r="R327">
            <v>2</v>
          </cell>
          <cell r="S327">
            <v>2</v>
          </cell>
          <cell r="T327">
            <v>1</v>
          </cell>
          <cell r="U327">
            <v>1</v>
          </cell>
          <cell r="V327">
            <v>1</v>
          </cell>
          <cell r="W327">
            <v>8</v>
          </cell>
        </row>
        <row r="328">
          <cell r="B328" t="str">
            <v>세금과공과</v>
          </cell>
          <cell r="C328">
            <v>77</v>
          </cell>
          <cell r="D328">
            <v>118</v>
          </cell>
          <cell r="E328">
            <v>107</v>
          </cell>
          <cell r="F328">
            <v>91</v>
          </cell>
          <cell r="G328">
            <v>91</v>
          </cell>
          <cell r="H328">
            <v>-27</v>
          </cell>
          <cell r="I328">
            <v>-16</v>
          </cell>
          <cell r="J328">
            <v>6</v>
          </cell>
          <cell r="K328">
            <v>5</v>
          </cell>
          <cell r="L328">
            <v>6</v>
          </cell>
          <cell r="M328">
            <v>10</v>
          </cell>
          <cell r="N328">
            <v>9</v>
          </cell>
          <cell r="O328">
            <v>7</v>
          </cell>
          <cell r="P328">
            <v>43</v>
          </cell>
          <cell r="Q328">
            <v>8</v>
          </cell>
          <cell r="R328">
            <v>8</v>
          </cell>
          <cell r="S328">
            <v>8</v>
          </cell>
          <cell r="T328">
            <v>8</v>
          </cell>
          <cell r="U328">
            <v>8</v>
          </cell>
          <cell r="V328">
            <v>8</v>
          </cell>
          <cell r="W328">
            <v>48</v>
          </cell>
        </row>
        <row r="329">
          <cell r="B329" t="str">
            <v>보  험  료</v>
          </cell>
          <cell r="C329">
            <v>187</v>
          </cell>
          <cell r="D329">
            <v>60</v>
          </cell>
          <cell r="E329">
            <v>90</v>
          </cell>
          <cell r="F329">
            <v>177</v>
          </cell>
          <cell r="G329">
            <v>177</v>
          </cell>
          <cell r="H329">
            <v>117</v>
          </cell>
          <cell r="I329">
            <v>87</v>
          </cell>
          <cell r="J329">
            <v>17</v>
          </cell>
          <cell r="K329">
            <v>17</v>
          </cell>
          <cell r="L329">
            <v>17</v>
          </cell>
          <cell r="M329">
            <v>14</v>
          </cell>
          <cell r="O329">
            <v>16</v>
          </cell>
          <cell r="P329">
            <v>81</v>
          </cell>
          <cell r="Q329">
            <v>16</v>
          </cell>
          <cell r="R329">
            <v>16</v>
          </cell>
          <cell r="S329">
            <v>16</v>
          </cell>
          <cell r="T329">
            <v>16</v>
          </cell>
          <cell r="U329">
            <v>16</v>
          </cell>
          <cell r="V329">
            <v>16</v>
          </cell>
          <cell r="W329">
            <v>96</v>
          </cell>
        </row>
        <row r="330">
          <cell r="B330" t="str">
            <v>지급수수료</v>
          </cell>
          <cell r="C330">
            <v>13</v>
          </cell>
          <cell r="D330">
            <v>18</v>
          </cell>
          <cell r="E330">
            <v>1</v>
          </cell>
          <cell r="F330">
            <v>133</v>
          </cell>
          <cell r="G330">
            <v>133</v>
          </cell>
          <cell r="H330">
            <v>115</v>
          </cell>
          <cell r="I330">
            <v>132</v>
          </cell>
          <cell r="K330">
            <v>13</v>
          </cell>
          <cell r="L330">
            <v>35</v>
          </cell>
          <cell r="M330">
            <v>1</v>
          </cell>
          <cell r="N330">
            <v>1</v>
          </cell>
          <cell r="O330">
            <v>15</v>
          </cell>
          <cell r="P330">
            <v>65</v>
          </cell>
          <cell r="Q330">
            <v>9</v>
          </cell>
          <cell r="R330">
            <v>12</v>
          </cell>
          <cell r="S330">
            <v>12</v>
          </cell>
          <cell r="T330">
            <v>11</v>
          </cell>
          <cell r="U330">
            <v>12</v>
          </cell>
          <cell r="V330">
            <v>12</v>
          </cell>
          <cell r="W330">
            <v>68</v>
          </cell>
        </row>
        <row r="331">
          <cell r="B331" t="str">
            <v>임  차  료</v>
          </cell>
          <cell r="F331">
            <v>1</v>
          </cell>
          <cell r="G331">
            <v>1</v>
          </cell>
          <cell r="H331">
            <v>1</v>
          </cell>
          <cell r="I331">
            <v>1</v>
          </cell>
          <cell r="N331">
            <v>1</v>
          </cell>
          <cell r="P331">
            <v>1</v>
          </cell>
          <cell r="W331">
            <v>0</v>
          </cell>
        </row>
        <row r="332">
          <cell r="B332" t="str">
            <v>조사연구비</v>
          </cell>
          <cell r="C332">
            <v>6584</v>
          </cell>
          <cell r="D332">
            <v>9512</v>
          </cell>
          <cell r="E332">
            <v>6828</v>
          </cell>
          <cell r="F332">
            <v>11981</v>
          </cell>
          <cell r="G332">
            <v>11981</v>
          </cell>
          <cell r="H332">
            <v>2469</v>
          </cell>
          <cell r="I332">
            <v>5153</v>
          </cell>
          <cell r="J332">
            <v>775</v>
          </cell>
          <cell r="K332">
            <v>883</v>
          </cell>
          <cell r="L332">
            <v>1238</v>
          </cell>
          <cell r="M332">
            <v>1257</v>
          </cell>
          <cell r="N332">
            <v>760</v>
          </cell>
          <cell r="O332">
            <v>1103</v>
          </cell>
          <cell r="P332">
            <v>6016</v>
          </cell>
          <cell r="Q332">
            <v>1031</v>
          </cell>
          <cell r="R332">
            <v>981</v>
          </cell>
          <cell r="S332">
            <v>980</v>
          </cell>
          <cell r="T332">
            <v>998</v>
          </cell>
          <cell r="U332">
            <v>987</v>
          </cell>
          <cell r="V332">
            <v>988</v>
          </cell>
          <cell r="W332">
            <v>5965</v>
          </cell>
        </row>
        <row r="333">
          <cell r="B333" t="str">
            <v>QC  활동비</v>
          </cell>
          <cell r="C333">
            <v>35</v>
          </cell>
          <cell r="D333">
            <v>47</v>
          </cell>
          <cell r="E333">
            <v>58</v>
          </cell>
          <cell r="F333">
            <v>23</v>
          </cell>
          <cell r="G333">
            <v>23</v>
          </cell>
          <cell r="H333">
            <v>-24</v>
          </cell>
          <cell r="I333">
            <v>-35</v>
          </cell>
          <cell r="J333">
            <v>4</v>
          </cell>
          <cell r="K333">
            <v>2</v>
          </cell>
          <cell r="L333">
            <v>1</v>
          </cell>
          <cell r="M333">
            <v>1</v>
          </cell>
          <cell r="N333">
            <v>1</v>
          </cell>
          <cell r="O333">
            <v>2</v>
          </cell>
          <cell r="P333">
            <v>11</v>
          </cell>
          <cell r="Q333">
            <v>2</v>
          </cell>
          <cell r="R333">
            <v>2</v>
          </cell>
          <cell r="S333">
            <v>2</v>
          </cell>
          <cell r="T333">
            <v>2</v>
          </cell>
          <cell r="U333">
            <v>2</v>
          </cell>
          <cell r="V333">
            <v>2</v>
          </cell>
          <cell r="W333">
            <v>12</v>
          </cell>
        </row>
        <row r="334">
          <cell r="B334" t="str">
            <v>도서인쇄비</v>
          </cell>
          <cell r="C334">
            <v>9</v>
          </cell>
          <cell r="D334">
            <v>17</v>
          </cell>
          <cell r="E334">
            <v>15</v>
          </cell>
          <cell r="F334">
            <v>14</v>
          </cell>
          <cell r="G334">
            <v>14</v>
          </cell>
          <cell r="H334">
            <v>-3</v>
          </cell>
          <cell r="I334">
            <v>-1</v>
          </cell>
          <cell r="J334">
            <v>1</v>
          </cell>
          <cell r="L334">
            <v>3</v>
          </cell>
          <cell r="N334">
            <v>3</v>
          </cell>
          <cell r="O334">
            <v>1</v>
          </cell>
          <cell r="P334">
            <v>8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6</v>
          </cell>
        </row>
        <row r="335">
          <cell r="B335" t="str">
            <v>회  의  비</v>
          </cell>
          <cell r="C335">
            <v>93</v>
          </cell>
          <cell r="D335">
            <v>120</v>
          </cell>
          <cell r="E335">
            <v>161</v>
          </cell>
          <cell r="F335">
            <v>164</v>
          </cell>
          <cell r="G335">
            <v>164</v>
          </cell>
          <cell r="H335">
            <v>44</v>
          </cell>
          <cell r="I335">
            <v>3</v>
          </cell>
          <cell r="J335">
            <v>11</v>
          </cell>
          <cell r="K335">
            <v>16</v>
          </cell>
          <cell r="L335">
            <v>13</v>
          </cell>
          <cell r="M335">
            <v>14</v>
          </cell>
          <cell r="N335">
            <v>12</v>
          </cell>
          <cell r="O335">
            <v>14</v>
          </cell>
          <cell r="P335">
            <v>80</v>
          </cell>
          <cell r="Q335">
            <v>14</v>
          </cell>
          <cell r="R335">
            <v>14</v>
          </cell>
          <cell r="S335">
            <v>14</v>
          </cell>
          <cell r="T335">
            <v>14</v>
          </cell>
          <cell r="U335">
            <v>14</v>
          </cell>
          <cell r="V335">
            <v>14</v>
          </cell>
          <cell r="W335">
            <v>84</v>
          </cell>
        </row>
        <row r="336">
          <cell r="A336" t="str">
            <v>비</v>
          </cell>
          <cell r="B336" t="str">
            <v>교육훈련비</v>
          </cell>
          <cell r="C336">
            <v>126</v>
          </cell>
          <cell r="D336">
            <v>297</v>
          </cell>
          <cell r="E336">
            <v>238</v>
          </cell>
          <cell r="F336">
            <v>130</v>
          </cell>
          <cell r="G336">
            <v>130</v>
          </cell>
          <cell r="H336">
            <v>-167</v>
          </cell>
          <cell r="I336">
            <v>-108</v>
          </cell>
          <cell r="J336">
            <v>9</v>
          </cell>
          <cell r="K336">
            <v>11</v>
          </cell>
          <cell r="L336">
            <v>12</v>
          </cell>
          <cell r="M336">
            <v>10</v>
          </cell>
          <cell r="N336">
            <v>13</v>
          </cell>
          <cell r="O336">
            <v>10</v>
          </cell>
          <cell r="P336">
            <v>65</v>
          </cell>
          <cell r="Q336">
            <v>10</v>
          </cell>
          <cell r="R336">
            <v>11</v>
          </cell>
          <cell r="S336">
            <v>11</v>
          </cell>
          <cell r="T336">
            <v>11</v>
          </cell>
          <cell r="U336">
            <v>11</v>
          </cell>
          <cell r="V336">
            <v>11</v>
          </cell>
          <cell r="W336">
            <v>65</v>
          </cell>
        </row>
        <row r="337">
          <cell r="B337" t="str">
            <v>행  사  비</v>
          </cell>
          <cell r="C337">
            <v>6</v>
          </cell>
          <cell r="D337">
            <v>16</v>
          </cell>
          <cell r="E337">
            <v>24</v>
          </cell>
          <cell r="F337">
            <v>19</v>
          </cell>
          <cell r="G337">
            <v>19</v>
          </cell>
          <cell r="H337">
            <v>3</v>
          </cell>
          <cell r="I337">
            <v>-5</v>
          </cell>
          <cell r="J337">
            <v>7</v>
          </cell>
          <cell r="N337">
            <v>5</v>
          </cell>
          <cell r="O337">
            <v>1</v>
          </cell>
          <cell r="P337">
            <v>13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6</v>
          </cell>
        </row>
        <row r="338">
          <cell r="B338" t="str">
            <v>포  장  비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P338">
            <v>0</v>
          </cell>
          <cell r="W338">
            <v>0</v>
          </cell>
        </row>
        <row r="339">
          <cell r="B339" t="str">
            <v>광고선전비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P339">
            <v>0</v>
          </cell>
          <cell r="W339">
            <v>0</v>
          </cell>
        </row>
        <row r="340">
          <cell r="B340" t="str">
            <v>판  촉  비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P340">
            <v>0</v>
          </cell>
          <cell r="W340">
            <v>0</v>
          </cell>
        </row>
        <row r="341">
          <cell r="B341" t="str">
            <v>기업홍보비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P341">
            <v>0</v>
          </cell>
          <cell r="W341">
            <v>0</v>
          </cell>
        </row>
        <row r="342">
          <cell r="B342" t="str">
            <v>특  허  료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P342">
            <v>0</v>
          </cell>
          <cell r="W342">
            <v>0</v>
          </cell>
        </row>
        <row r="343">
          <cell r="B343" t="str">
            <v>본  사  비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P343">
            <v>0</v>
          </cell>
          <cell r="W343">
            <v>0</v>
          </cell>
        </row>
        <row r="344">
          <cell r="B344" t="str">
            <v>판매장려금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P344">
            <v>0</v>
          </cell>
          <cell r="W344">
            <v>0</v>
          </cell>
        </row>
        <row r="345">
          <cell r="B345" t="str">
            <v>대손충당금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P345">
            <v>0</v>
          </cell>
          <cell r="W345">
            <v>0</v>
          </cell>
        </row>
        <row r="346">
          <cell r="B346" t="str">
            <v>견  본  비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P346">
            <v>0</v>
          </cell>
          <cell r="W346">
            <v>0</v>
          </cell>
        </row>
        <row r="347">
          <cell r="B347" t="str">
            <v>기      타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P347">
            <v>0</v>
          </cell>
          <cell r="W347">
            <v>0</v>
          </cell>
        </row>
        <row r="348">
          <cell r="B348" t="str">
            <v>계</v>
          </cell>
          <cell r="C348">
            <v>11120</v>
          </cell>
          <cell r="D348">
            <v>16763</v>
          </cell>
          <cell r="E348">
            <v>12774</v>
          </cell>
          <cell r="F348">
            <v>18010</v>
          </cell>
          <cell r="G348">
            <v>18010</v>
          </cell>
          <cell r="H348">
            <v>1247</v>
          </cell>
          <cell r="I348">
            <v>5236</v>
          </cell>
          <cell r="J348">
            <v>1210</v>
          </cell>
          <cell r="K348">
            <v>1532</v>
          </cell>
          <cell r="L348">
            <v>1731</v>
          </cell>
          <cell r="M348">
            <v>1707</v>
          </cell>
          <cell r="N348">
            <v>1157</v>
          </cell>
          <cell r="O348">
            <v>1626</v>
          </cell>
          <cell r="P348">
            <v>8963</v>
          </cell>
          <cell r="Q348">
            <v>1531</v>
          </cell>
          <cell r="R348">
            <v>1501</v>
          </cell>
          <cell r="S348">
            <v>1497</v>
          </cell>
          <cell r="T348">
            <v>1512</v>
          </cell>
          <cell r="U348">
            <v>1501</v>
          </cell>
          <cell r="V348">
            <v>1505</v>
          </cell>
          <cell r="W348">
            <v>9047</v>
          </cell>
        </row>
        <row r="349">
          <cell r="B349" t="str">
            <v>외주가공비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P349">
            <v>0</v>
          </cell>
          <cell r="W349">
            <v>0</v>
          </cell>
        </row>
        <row r="350">
          <cell r="B350" t="str">
            <v>타계정대체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P350">
            <v>0</v>
          </cell>
          <cell r="W350">
            <v>0</v>
          </cell>
        </row>
        <row r="351">
          <cell r="B351" t="str">
            <v>MASK 이체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P351">
            <v>0</v>
          </cell>
          <cell r="W351">
            <v>0</v>
          </cell>
        </row>
        <row r="352">
          <cell r="B352" t="str">
            <v>ER RUN 경비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P352">
            <v>0</v>
          </cell>
          <cell r="W352">
            <v>0</v>
          </cell>
        </row>
        <row r="353">
          <cell r="B353" t="str">
            <v>계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</row>
        <row r="354">
          <cell r="B354" t="str">
            <v>합      계</v>
          </cell>
          <cell r="C354">
            <v>26483</v>
          </cell>
          <cell r="D354">
            <v>33687</v>
          </cell>
          <cell r="E354">
            <v>27317</v>
          </cell>
          <cell r="F354">
            <v>35316</v>
          </cell>
          <cell r="G354">
            <v>35316</v>
          </cell>
          <cell r="H354">
            <v>1629</v>
          </cell>
          <cell r="I354">
            <v>7999</v>
          </cell>
          <cell r="J354">
            <v>2294</v>
          </cell>
          <cell r="K354">
            <v>2637</v>
          </cell>
          <cell r="L354">
            <v>3764</v>
          </cell>
          <cell r="M354">
            <v>3613</v>
          </cell>
          <cell r="N354">
            <v>3893</v>
          </cell>
          <cell r="O354">
            <v>3550</v>
          </cell>
          <cell r="P354">
            <v>19751</v>
          </cell>
          <cell r="Q354">
            <v>2614</v>
          </cell>
          <cell r="R354">
            <v>2591</v>
          </cell>
          <cell r="S354">
            <v>2582</v>
          </cell>
          <cell r="T354">
            <v>2598</v>
          </cell>
          <cell r="U354">
            <v>2588</v>
          </cell>
          <cell r="V354">
            <v>2592</v>
          </cell>
          <cell r="W354">
            <v>15565</v>
          </cell>
        </row>
        <row r="357">
          <cell r="A357" t="str">
            <v>(연구개발비)-메모리</v>
          </cell>
          <cell r="W357" t="str">
            <v>(단위:백만원)</v>
          </cell>
        </row>
        <row r="358">
          <cell r="B358" t="str">
            <v>구    분</v>
          </cell>
          <cell r="C358" t="str">
            <v>95년</v>
          </cell>
          <cell r="D358" t="str">
            <v>96년</v>
          </cell>
          <cell r="E358" t="str">
            <v>96년</v>
          </cell>
          <cell r="F358" t="str">
            <v>96년 2차</v>
          </cell>
          <cell r="G358" t="str">
            <v>96년</v>
          </cell>
          <cell r="H358" t="str">
            <v>차 이</v>
          </cell>
          <cell r="I358" t="str">
            <v>차 이</v>
          </cell>
          <cell r="L358" t="str">
            <v>상   반   기</v>
          </cell>
          <cell r="S358" t="str">
            <v>하    반   기</v>
          </cell>
        </row>
        <row r="359">
          <cell r="C359" t="str">
            <v>실  적</v>
          </cell>
          <cell r="D359" t="str">
            <v>경영(A)</v>
          </cell>
          <cell r="E359" t="str">
            <v>수정(B)</v>
          </cell>
          <cell r="F359" t="str">
            <v>수정(C)</v>
          </cell>
          <cell r="G359" t="str">
            <v>예상(D)</v>
          </cell>
          <cell r="H359" t="str">
            <v>(D-A)</v>
          </cell>
          <cell r="I359" t="str">
            <v>(D-B)</v>
          </cell>
          <cell r="J359" t="str">
            <v>1  월</v>
          </cell>
          <cell r="K359" t="str">
            <v>2  월</v>
          </cell>
          <cell r="L359" t="str">
            <v>3  월</v>
          </cell>
          <cell r="M359" t="str">
            <v>4  월</v>
          </cell>
          <cell r="N359" t="str">
            <v>5  월</v>
          </cell>
          <cell r="O359" t="str">
            <v>6  월</v>
          </cell>
          <cell r="P359" t="str">
            <v>계</v>
          </cell>
          <cell r="Q359" t="str">
            <v>7  월</v>
          </cell>
          <cell r="R359" t="str">
            <v>8  월</v>
          </cell>
          <cell r="S359" t="str">
            <v>9  월</v>
          </cell>
          <cell r="T359" t="str">
            <v>10  월</v>
          </cell>
          <cell r="U359" t="str">
            <v>11  월</v>
          </cell>
          <cell r="V359" t="str">
            <v>12  월</v>
          </cell>
          <cell r="W359" t="str">
            <v>계</v>
          </cell>
        </row>
        <row r="360">
          <cell r="A360" t="str">
            <v>재</v>
          </cell>
          <cell r="B360" t="str">
            <v>재  료  비</v>
          </cell>
          <cell r="C360">
            <v>31827</v>
          </cell>
          <cell r="D360">
            <v>36936</v>
          </cell>
          <cell r="E360">
            <v>36329</v>
          </cell>
          <cell r="F360">
            <v>38996</v>
          </cell>
          <cell r="G360">
            <v>38996</v>
          </cell>
          <cell r="H360">
            <v>2060</v>
          </cell>
          <cell r="I360">
            <v>2667</v>
          </cell>
          <cell r="J360">
            <v>2165</v>
          </cell>
          <cell r="K360">
            <v>3063</v>
          </cell>
          <cell r="L360">
            <v>3457</v>
          </cell>
          <cell r="M360">
            <v>4015</v>
          </cell>
          <cell r="N360">
            <v>3996</v>
          </cell>
          <cell r="O360">
            <v>2994</v>
          </cell>
          <cell r="P360">
            <v>19690</v>
          </cell>
          <cell r="Q360">
            <v>2905</v>
          </cell>
          <cell r="R360">
            <v>2759</v>
          </cell>
          <cell r="S360">
            <v>3037</v>
          </cell>
          <cell r="T360">
            <v>3597</v>
          </cell>
          <cell r="U360">
            <v>3569</v>
          </cell>
          <cell r="V360">
            <v>3439</v>
          </cell>
          <cell r="W360">
            <v>19306</v>
          </cell>
        </row>
        <row r="361">
          <cell r="A361" t="str">
            <v>료</v>
          </cell>
          <cell r="B361" t="str">
            <v>매입  상품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</row>
        <row r="362">
          <cell r="A362" t="str">
            <v>비</v>
          </cell>
          <cell r="B362" t="str">
            <v>외주재료비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</row>
        <row r="363">
          <cell r="B363" t="str">
            <v>계</v>
          </cell>
          <cell r="C363">
            <v>31827</v>
          </cell>
          <cell r="D363">
            <v>36936</v>
          </cell>
          <cell r="E363">
            <v>36329</v>
          </cell>
          <cell r="F363">
            <v>38996</v>
          </cell>
          <cell r="G363">
            <v>38996</v>
          </cell>
          <cell r="H363">
            <v>2060</v>
          </cell>
          <cell r="I363">
            <v>2667</v>
          </cell>
          <cell r="J363">
            <v>2165</v>
          </cell>
          <cell r="K363">
            <v>3063</v>
          </cell>
          <cell r="L363">
            <v>3457</v>
          </cell>
          <cell r="M363">
            <v>4015</v>
          </cell>
          <cell r="N363">
            <v>3996</v>
          </cell>
          <cell r="O363">
            <v>2994</v>
          </cell>
          <cell r="P363">
            <v>19690</v>
          </cell>
          <cell r="Q363">
            <v>2905</v>
          </cell>
          <cell r="R363">
            <v>2759</v>
          </cell>
          <cell r="S363">
            <v>3037</v>
          </cell>
          <cell r="T363">
            <v>3597</v>
          </cell>
          <cell r="U363">
            <v>3569</v>
          </cell>
          <cell r="V363">
            <v>3439</v>
          </cell>
          <cell r="W363">
            <v>19306</v>
          </cell>
        </row>
        <row r="364">
          <cell r="B364" t="str">
            <v>급료및수당</v>
          </cell>
          <cell r="C364">
            <v>21945</v>
          </cell>
          <cell r="D364">
            <v>27439</v>
          </cell>
          <cell r="E364">
            <v>28475</v>
          </cell>
          <cell r="F364">
            <v>30806</v>
          </cell>
          <cell r="G364">
            <v>30806</v>
          </cell>
          <cell r="H364">
            <v>3367</v>
          </cell>
          <cell r="I364">
            <v>2331</v>
          </cell>
          <cell r="J364">
            <v>2452</v>
          </cell>
          <cell r="K364">
            <v>2373</v>
          </cell>
          <cell r="L364">
            <v>3066</v>
          </cell>
          <cell r="M364">
            <v>2803</v>
          </cell>
          <cell r="N364">
            <v>2838</v>
          </cell>
          <cell r="O364">
            <v>2298</v>
          </cell>
          <cell r="P364">
            <v>15830</v>
          </cell>
          <cell r="Q364">
            <v>2329</v>
          </cell>
          <cell r="R364">
            <v>2333</v>
          </cell>
          <cell r="S364">
            <v>2365</v>
          </cell>
          <cell r="T364">
            <v>2653</v>
          </cell>
          <cell r="U364">
            <v>2646</v>
          </cell>
          <cell r="V364">
            <v>2650</v>
          </cell>
          <cell r="W364">
            <v>14976</v>
          </cell>
        </row>
        <row r="365">
          <cell r="A365" t="str">
            <v>인</v>
          </cell>
          <cell r="B365" t="str">
            <v>상  여  금</v>
          </cell>
          <cell r="C365">
            <v>25950</v>
          </cell>
          <cell r="D365">
            <v>28116</v>
          </cell>
          <cell r="E365">
            <v>29039</v>
          </cell>
          <cell r="F365">
            <v>26439</v>
          </cell>
          <cell r="G365">
            <v>26439</v>
          </cell>
          <cell r="H365">
            <v>-1677</v>
          </cell>
          <cell r="I365">
            <v>-2600</v>
          </cell>
          <cell r="J365">
            <v>2307</v>
          </cell>
          <cell r="K365">
            <v>2313</v>
          </cell>
          <cell r="L365">
            <v>2632</v>
          </cell>
          <cell r="M365">
            <v>2498</v>
          </cell>
          <cell r="N365">
            <v>2582</v>
          </cell>
          <cell r="O365">
            <v>2208</v>
          </cell>
          <cell r="P365">
            <v>14540</v>
          </cell>
          <cell r="Q365">
            <v>1872</v>
          </cell>
          <cell r="R365">
            <v>1872</v>
          </cell>
          <cell r="S365">
            <v>1875</v>
          </cell>
          <cell r="T365">
            <v>2093</v>
          </cell>
          <cell r="U365">
            <v>2094</v>
          </cell>
          <cell r="V365">
            <v>2093</v>
          </cell>
          <cell r="W365">
            <v>11899</v>
          </cell>
        </row>
        <row r="366">
          <cell r="A366" t="str">
            <v>건</v>
          </cell>
          <cell r="B366" t="str">
            <v>퇴  충  금</v>
          </cell>
          <cell r="C366">
            <v>8141</v>
          </cell>
          <cell r="D366">
            <v>6698</v>
          </cell>
          <cell r="E366">
            <v>6917</v>
          </cell>
          <cell r="F366">
            <v>8609</v>
          </cell>
          <cell r="G366">
            <v>8609</v>
          </cell>
          <cell r="H366">
            <v>1911</v>
          </cell>
          <cell r="I366">
            <v>1692</v>
          </cell>
          <cell r="J366">
            <v>596</v>
          </cell>
          <cell r="K366">
            <v>603</v>
          </cell>
          <cell r="L366">
            <v>610</v>
          </cell>
          <cell r="M366">
            <v>618</v>
          </cell>
          <cell r="N366">
            <v>2096</v>
          </cell>
          <cell r="O366">
            <v>564</v>
          </cell>
          <cell r="P366">
            <v>5087</v>
          </cell>
          <cell r="Q366">
            <v>564</v>
          </cell>
          <cell r="R366">
            <v>565</v>
          </cell>
          <cell r="S366">
            <v>565</v>
          </cell>
          <cell r="T366">
            <v>610</v>
          </cell>
          <cell r="U366">
            <v>609</v>
          </cell>
          <cell r="V366">
            <v>609</v>
          </cell>
          <cell r="W366">
            <v>3522</v>
          </cell>
        </row>
        <row r="367">
          <cell r="A367" t="str">
            <v>비</v>
          </cell>
          <cell r="B367" t="str">
            <v>잡      급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</row>
        <row r="368">
          <cell r="B368" t="str">
            <v>복리후생비</v>
          </cell>
          <cell r="C368">
            <v>8290</v>
          </cell>
          <cell r="D368">
            <v>11316</v>
          </cell>
          <cell r="E368">
            <v>11584</v>
          </cell>
          <cell r="F368">
            <v>11106</v>
          </cell>
          <cell r="G368">
            <v>11106</v>
          </cell>
          <cell r="H368">
            <v>-210</v>
          </cell>
          <cell r="I368">
            <v>-478</v>
          </cell>
          <cell r="J368">
            <v>857</v>
          </cell>
          <cell r="K368">
            <v>922</v>
          </cell>
          <cell r="L368">
            <v>870</v>
          </cell>
          <cell r="M368">
            <v>1293</v>
          </cell>
          <cell r="N368">
            <v>1145</v>
          </cell>
          <cell r="O368">
            <v>772</v>
          </cell>
          <cell r="P368">
            <v>5859</v>
          </cell>
          <cell r="Q368">
            <v>756</v>
          </cell>
          <cell r="R368">
            <v>875</v>
          </cell>
          <cell r="S368">
            <v>755</v>
          </cell>
          <cell r="T368">
            <v>954</v>
          </cell>
          <cell r="U368">
            <v>952</v>
          </cell>
          <cell r="V368">
            <v>955</v>
          </cell>
          <cell r="W368">
            <v>5247</v>
          </cell>
        </row>
        <row r="369">
          <cell r="B369" t="str">
            <v>계</v>
          </cell>
          <cell r="C369">
            <v>64326</v>
          </cell>
          <cell r="D369">
            <v>73569</v>
          </cell>
          <cell r="E369">
            <v>76015</v>
          </cell>
          <cell r="F369">
            <v>76960</v>
          </cell>
          <cell r="G369">
            <v>76960</v>
          </cell>
          <cell r="H369">
            <v>3391</v>
          </cell>
          <cell r="I369">
            <v>945</v>
          </cell>
          <cell r="J369">
            <v>6212</v>
          </cell>
          <cell r="K369">
            <v>6211</v>
          </cell>
          <cell r="L369">
            <v>7178</v>
          </cell>
          <cell r="M369">
            <v>7212</v>
          </cell>
          <cell r="N369">
            <v>8661</v>
          </cell>
          <cell r="O369">
            <v>5842</v>
          </cell>
          <cell r="P369">
            <v>41316</v>
          </cell>
          <cell r="Q369">
            <v>5521</v>
          </cell>
          <cell r="R369">
            <v>5645</v>
          </cell>
          <cell r="S369">
            <v>5560</v>
          </cell>
          <cell r="T369">
            <v>6310</v>
          </cell>
          <cell r="U369">
            <v>6301</v>
          </cell>
          <cell r="V369">
            <v>6307</v>
          </cell>
          <cell r="W369">
            <v>35644</v>
          </cell>
        </row>
        <row r="370">
          <cell r="B370" t="str">
            <v>일반상각비</v>
          </cell>
          <cell r="C370">
            <v>81921</v>
          </cell>
          <cell r="D370">
            <v>182255</v>
          </cell>
          <cell r="E370">
            <v>178983</v>
          </cell>
          <cell r="F370">
            <v>160086</v>
          </cell>
          <cell r="G370">
            <v>160086</v>
          </cell>
          <cell r="H370">
            <v>-22169</v>
          </cell>
          <cell r="I370">
            <v>-18897</v>
          </cell>
          <cell r="J370">
            <v>8231</v>
          </cell>
          <cell r="K370">
            <v>9406</v>
          </cell>
          <cell r="L370">
            <v>10664</v>
          </cell>
          <cell r="M370">
            <v>10980</v>
          </cell>
          <cell r="N370">
            <v>11938</v>
          </cell>
          <cell r="O370">
            <v>14865</v>
          </cell>
          <cell r="P370">
            <v>66084</v>
          </cell>
          <cell r="Q370">
            <v>15666</v>
          </cell>
          <cell r="R370">
            <v>15667</v>
          </cell>
          <cell r="S370">
            <v>15667</v>
          </cell>
          <cell r="T370">
            <v>15667</v>
          </cell>
          <cell r="U370">
            <v>15667</v>
          </cell>
          <cell r="V370">
            <v>15668</v>
          </cell>
          <cell r="W370">
            <v>94002</v>
          </cell>
        </row>
        <row r="371">
          <cell r="B371" t="str">
            <v>특별상각비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</row>
        <row r="372">
          <cell r="B372" t="str">
            <v>계</v>
          </cell>
          <cell r="C372">
            <v>81921</v>
          </cell>
          <cell r="D372">
            <v>182255</v>
          </cell>
          <cell r="E372">
            <v>178983</v>
          </cell>
          <cell r="F372">
            <v>160086</v>
          </cell>
          <cell r="G372">
            <v>160086</v>
          </cell>
          <cell r="H372">
            <v>-22169</v>
          </cell>
          <cell r="I372">
            <v>-18897</v>
          </cell>
          <cell r="J372">
            <v>8231</v>
          </cell>
          <cell r="K372">
            <v>9406</v>
          </cell>
          <cell r="L372">
            <v>10664</v>
          </cell>
          <cell r="M372">
            <v>10980</v>
          </cell>
          <cell r="N372">
            <v>11938</v>
          </cell>
          <cell r="O372">
            <v>14865</v>
          </cell>
          <cell r="P372">
            <v>66084</v>
          </cell>
          <cell r="Q372">
            <v>15666</v>
          </cell>
          <cell r="R372">
            <v>15667</v>
          </cell>
          <cell r="S372">
            <v>15667</v>
          </cell>
          <cell r="T372">
            <v>15667</v>
          </cell>
          <cell r="U372">
            <v>15667</v>
          </cell>
          <cell r="V372">
            <v>15668</v>
          </cell>
          <cell r="W372">
            <v>94002</v>
          </cell>
        </row>
        <row r="373">
          <cell r="B373" t="str">
            <v>수  선  비</v>
          </cell>
          <cell r="C373">
            <v>5131</v>
          </cell>
          <cell r="D373">
            <v>7228</v>
          </cell>
          <cell r="E373">
            <v>5576.75</v>
          </cell>
          <cell r="F373">
            <v>5465.55</v>
          </cell>
          <cell r="G373">
            <v>5465.55</v>
          </cell>
          <cell r="H373">
            <v>-1762.45</v>
          </cell>
          <cell r="I373">
            <v>-111.2</v>
          </cell>
          <cell r="J373">
            <v>349</v>
          </cell>
          <cell r="K373">
            <v>287</v>
          </cell>
          <cell r="L373">
            <v>318</v>
          </cell>
          <cell r="M373">
            <v>470</v>
          </cell>
          <cell r="N373">
            <v>680</v>
          </cell>
          <cell r="O373">
            <v>470.05</v>
          </cell>
          <cell r="P373">
            <v>2574.0500000000002</v>
          </cell>
          <cell r="Q373">
            <v>431.65</v>
          </cell>
          <cell r="R373">
            <v>432.35</v>
          </cell>
          <cell r="S373">
            <v>509</v>
          </cell>
          <cell r="T373">
            <v>562.54999999999995</v>
          </cell>
          <cell r="U373">
            <v>502.2</v>
          </cell>
          <cell r="V373">
            <v>453.75</v>
          </cell>
          <cell r="W373">
            <v>2891.5</v>
          </cell>
        </row>
        <row r="374">
          <cell r="B374" t="str">
            <v>기  료  비</v>
          </cell>
          <cell r="C374">
            <v>23026</v>
          </cell>
          <cell r="D374">
            <v>27268</v>
          </cell>
          <cell r="E374">
            <v>25972</v>
          </cell>
          <cell r="F374">
            <v>24556</v>
          </cell>
          <cell r="G374">
            <v>24556</v>
          </cell>
          <cell r="H374">
            <v>-2712</v>
          </cell>
          <cell r="I374">
            <v>-1416</v>
          </cell>
          <cell r="J374">
            <v>1599</v>
          </cell>
          <cell r="K374">
            <v>2275</v>
          </cell>
          <cell r="L374">
            <v>1963</v>
          </cell>
          <cell r="M374">
            <v>2178</v>
          </cell>
          <cell r="N374">
            <v>2077</v>
          </cell>
          <cell r="O374">
            <v>2146</v>
          </cell>
          <cell r="P374">
            <v>12238</v>
          </cell>
          <cell r="Q374">
            <v>1985</v>
          </cell>
          <cell r="R374">
            <v>1518</v>
          </cell>
          <cell r="S374">
            <v>1745</v>
          </cell>
          <cell r="T374">
            <v>2366</v>
          </cell>
          <cell r="U374">
            <v>2391</v>
          </cell>
          <cell r="V374">
            <v>2313</v>
          </cell>
          <cell r="W374">
            <v>12318</v>
          </cell>
        </row>
        <row r="375">
          <cell r="B375" t="str">
            <v>소모품  비</v>
          </cell>
          <cell r="C375">
            <v>1198</v>
          </cell>
          <cell r="D375">
            <v>1192</v>
          </cell>
          <cell r="E375">
            <v>1246.2</v>
          </cell>
          <cell r="F375">
            <v>1048.9000000000001</v>
          </cell>
          <cell r="G375">
            <v>1048.9000000000001</v>
          </cell>
          <cell r="H375">
            <v>-143.1</v>
          </cell>
          <cell r="I375">
            <v>-197.3</v>
          </cell>
          <cell r="J375">
            <v>171</v>
          </cell>
          <cell r="K375">
            <v>99</v>
          </cell>
          <cell r="L375">
            <v>257</v>
          </cell>
          <cell r="M375">
            <v>151</v>
          </cell>
          <cell r="N375">
            <v>106</v>
          </cell>
          <cell r="O375">
            <v>47.6</v>
          </cell>
          <cell r="P375">
            <v>831.6</v>
          </cell>
          <cell r="Q375">
            <v>41.4</v>
          </cell>
          <cell r="R375">
            <v>35.9</v>
          </cell>
          <cell r="S375">
            <v>37.700000000000003</v>
          </cell>
          <cell r="T375">
            <v>36.799999999999997</v>
          </cell>
          <cell r="U375">
            <v>35</v>
          </cell>
          <cell r="V375">
            <v>30.5</v>
          </cell>
          <cell r="W375">
            <v>217.3</v>
          </cell>
        </row>
        <row r="376">
          <cell r="B376" t="str">
            <v>동  력  비</v>
          </cell>
          <cell r="C376">
            <v>3246</v>
          </cell>
          <cell r="D376">
            <v>4960</v>
          </cell>
          <cell r="E376">
            <v>4930</v>
          </cell>
          <cell r="F376">
            <v>4822</v>
          </cell>
          <cell r="G376">
            <v>4822</v>
          </cell>
          <cell r="H376">
            <v>-138</v>
          </cell>
          <cell r="I376">
            <v>-108</v>
          </cell>
          <cell r="J376">
            <v>293</v>
          </cell>
          <cell r="K376">
            <v>283</v>
          </cell>
          <cell r="L376">
            <v>316</v>
          </cell>
          <cell r="M376">
            <v>285</v>
          </cell>
          <cell r="N376">
            <v>283</v>
          </cell>
          <cell r="O376">
            <v>375</v>
          </cell>
          <cell r="P376">
            <v>1835</v>
          </cell>
          <cell r="Q376">
            <v>501</v>
          </cell>
          <cell r="R376">
            <v>515</v>
          </cell>
          <cell r="S376">
            <v>401</v>
          </cell>
          <cell r="T376">
            <v>526</v>
          </cell>
          <cell r="U376">
            <v>507</v>
          </cell>
          <cell r="V376">
            <v>537</v>
          </cell>
          <cell r="W376">
            <v>2987</v>
          </cell>
        </row>
        <row r="377">
          <cell r="B377" t="str">
            <v>연  료  비</v>
          </cell>
          <cell r="C377">
            <v>12</v>
          </cell>
          <cell r="D377">
            <v>1196</v>
          </cell>
          <cell r="E377">
            <v>1057</v>
          </cell>
          <cell r="F377">
            <v>834</v>
          </cell>
          <cell r="G377">
            <v>834</v>
          </cell>
          <cell r="H377">
            <v>-362</v>
          </cell>
          <cell r="I377">
            <v>-223</v>
          </cell>
          <cell r="J377">
            <v>64</v>
          </cell>
          <cell r="K377">
            <v>24</v>
          </cell>
          <cell r="L377">
            <v>0</v>
          </cell>
          <cell r="M377">
            <v>0</v>
          </cell>
          <cell r="N377">
            <v>0</v>
          </cell>
          <cell r="O377">
            <v>45</v>
          </cell>
          <cell r="P377">
            <v>133</v>
          </cell>
          <cell r="Q377">
            <v>36</v>
          </cell>
          <cell r="R377">
            <v>36</v>
          </cell>
          <cell r="S377">
            <v>44</v>
          </cell>
          <cell r="T377">
            <v>118</v>
          </cell>
          <cell r="U377">
            <v>184</v>
          </cell>
          <cell r="V377">
            <v>283</v>
          </cell>
          <cell r="W377">
            <v>701</v>
          </cell>
        </row>
        <row r="378">
          <cell r="B378" t="str">
            <v>가  스  비</v>
          </cell>
          <cell r="C378">
            <v>300</v>
          </cell>
          <cell r="D378">
            <v>979</v>
          </cell>
          <cell r="E378">
            <v>911</v>
          </cell>
          <cell r="F378">
            <v>1035</v>
          </cell>
          <cell r="G378">
            <v>1035</v>
          </cell>
          <cell r="H378">
            <v>56</v>
          </cell>
          <cell r="I378">
            <v>124</v>
          </cell>
          <cell r="J378">
            <v>25</v>
          </cell>
          <cell r="K378">
            <v>70</v>
          </cell>
          <cell r="L378">
            <v>72</v>
          </cell>
          <cell r="M378">
            <v>58</v>
          </cell>
          <cell r="N378">
            <v>27</v>
          </cell>
          <cell r="O378">
            <v>88</v>
          </cell>
          <cell r="P378">
            <v>340</v>
          </cell>
          <cell r="Q378">
            <v>79</v>
          </cell>
          <cell r="R378">
            <v>79</v>
          </cell>
          <cell r="S378">
            <v>79</v>
          </cell>
          <cell r="T378">
            <v>151</v>
          </cell>
          <cell r="U378">
            <v>154</v>
          </cell>
          <cell r="V378">
            <v>153</v>
          </cell>
          <cell r="W378">
            <v>695</v>
          </cell>
        </row>
        <row r="379">
          <cell r="B379" t="str">
            <v>용  수  비</v>
          </cell>
          <cell r="C379">
            <v>49</v>
          </cell>
          <cell r="D379">
            <v>1642</v>
          </cell>
          <cell r="E379">
            <v>1449</v>
          </cell>
          <cell r="F379">
            <v>1172</v>
          </cell>
          <cell r="G379">
            <v>1172</v>
          </cell>
          <cell r="H379">
            <v>-470</v>
          </cell>
          <cell r="I379">
            <v>-277</v>
          </cell>
          <cell r="J379">
            <v>6</v>
          </cell>
          <cell r="K379">
            <v>6</v>
          </cell>
          <cell r="L379">
            <v>5</v>
          </cell>
          <cell r="M379">
            <v>5</v>
          </cell>
          <cell r="N379">
            <v>4</v>
          </cell>
          <cell r="O379">
            <v>125</v>
          </cell>
          <cell r="P379">
            <v>151</v>
          </cell>
          <cell r="Q379">
            <v>132</v>
          </cell>
          <cell r="R379">
            <v>140</v>
          </cell>
          <cell r="S379">
            <v>132</v>
          </cell>
          <cell r="T379">
            <v>202</v>
          </cell>
          <cell r="U379">
            <v>211</v>
          </cell>
          <cell r="V379">
            <v>204</v>
          </cell>
          <cell r="W379">
            <v>1021</v>
          </cell>
        </row>
        <row r="380">
          <cell r="A380" t="str">
            <v>경</v>
          </cell>
          <cell r="B380" t="str">
            <v>기술사용료</v>
          </cell>
          <cell r="C380">
            <v>15441</v>
          </cell>
          <cell r="D380">
            <v>19519</v>
          </cell>
          <cell r="E380">
            <v>19625</v>
          </cell>
          <cell r="F380">
            <v>18455</v>
          </cell>
          <cell r="G380">
            <v>18455</v>
          </cell>
          <cell r="H380">
            <v>-1064</v>
          </cell>
          <cell r="I380">
            <v>-1170</v>
          </cell>
          <cell r="J380">
            <v>221</v>
          </cell>
          <cell r="K380">
            <v>3059</v>
          </cell>
          <cell r="L380">
            <v>0</v>
          </cell>
          <cell r="M380">
            <v>6358</v>
          </cell>
          <cell r="N380">
            <v>-3405</v>
          </cell>
          <cell r="O380">
            <v>2269</v>
          </cell>
          <cell r="P380">
            <v>8502</v>
          </cell>
          <cell r="Q380">
            <v>2276</v>
          </cell>
          <cell r="R380">
            <v>1860</v>
          </cell>
          <cell r="S380">
            <v>1450</v>
          </cell>
          <cell r="T380">
            <v>2196</v>
          </cell>
          <cell r="U380">
            <v>1474</v>
          </cell>
          <cell r="V380">
            <v>697</v>
          </cell>
          <cell r="W380">
            <v>9953</v>
          </cell>
        </row>
        <row r="381">
          <cell r="B381" t="str">
            <v>운  반  비</v>
          </cell>
          <cell r="C381">
            <v>11</v>
          </cell>
          <cell r="D381">
            <v>0</v>
          </cell>
          <cell r="E381">
            <v>2</v>
          </cell>
          <cell r="F381">
            <v>3</v>
          </cell>
          <cell r="G381">
            <v>3</v>
          </cell>
          <cell r="H381">
            <v>3</v>
          </cell>
          <cell r="I381">
            <v>1</v>
          </cell>
          <cell r="J381">
            <v>1</v>
          </cell>
          <cell r="K381">
            <v>1</v>
          </cell>
          <cell r="L381">
            <v>0</v>
          </cell>
          <cell r="M381">
            <v>1</v>
          </cell>
          <cell r="N381">
            <v>0</v>
          </cell>
          <cell r="O381">
            <v>0</v>
          </cell>
          <cell r="P381">
            <v>3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</row>
        <row r="382">
          <cell r="B382" t="str">
            <v>여비교통비</v>
          </cell>
          <cell r="C382">
            <v>4738</v>
          </cell>
          <cell r="D382">
            <v>3892</v>
          </cell>
          <cell r="E382">
            <v>3413.4</v>
          </cell>
          <cell r="F382">
            <v>3911.2</v>
          </cell>
          <cell r="G382">
            <v>3911.2</v>
          </cell>
          <cell r="H382">
            <v>19.1999999999998</v>
          </cell>
          <cell r="I382">
            <v>497.8</v>
          </cell>
          <cell r="J382">
            <v>152</v>
          </cell>
          <cell r="K382">
            <v>491</v>
          </cell>
          <cell r="L382">
            <v>478</v>
          </cell>
          <cell r="M382">
            <v>447</v>
          </cell>
          <cell r="N382">
            <v>555</v>
          </cell>
          <cell r="O382">
            <v>297</v>
          </cell>
          <cell r="P382">
            <v>2420</v>
          </cell>
          <cell r="Q382">
            <v>206.8</v>
          </cell>
          <cell r="R382">
            <v>229.8</v>
          </cell>
          <cell r="S382">
            <v>238</v>
          </cell>
          <cell r="T382">
            <v>271.2</v>
          </cell>
          <cell r="U382">
            <v>246.2</v>
          </cell>
          <cell r="V382">
            <v>299.2</v>
          </cell>
          <cell r="W382">
            <v>1491.2</v>
          </cell>
        </row>
        <row r="383">
          <cell r="B383" t="str">
            <v>차량유지비</v>
          </cell>
          <cell r="C383">
            <v>588</v>
          </cell>
          <cell r="D383">
            <v>717</v>
          </cell>
          <cell r="E383">
            <v>692.1</v>
          </cell>
          <cell r="F383">
            <v>772.2</v>
          </cell>
          <cell r="G383">
            <v>772.2</v>
          </cell>
          <cell r="H383">
            <v>55.2</v>
          </cell>
          <cell r="I383">
            <v>80.099999999999994</v>
          </cell>
          <cell r="J383">
            <v>76</v>
          </cell>
          <cell r="K383">
            <v>73</v>
          </cell>
          <cell r="L383">
            <v>77</v>
          </cell>
          <cell r="M383">
            <v>77</v>
          </cell>
          <cell r="N383">
            <v>78</v>
          </cell>
          <cell r="O383">
            <v>57.9</v>
          </cell>
          <cell r="P383">
            <v>438.9</v>
          </cell>
          <cell r="Q383">
            <v>54.2</v>
          </cell>
          <cell r="R383">
            <v>54.2</v>
          </cell>
          <cell r="S383">
            <v>54.2</v>
          </cell>
          <cell r="T383">
            <v>56.9</v>
          </cell>
          <cell r="U383">
            <v>56.9</v>
          </cell>
          <cell r="V383">
            <v>56.9</v>
          </cell>
          <cell r="W383">
            <v>333.3</v>
          </cell>
        </row>
        <row r="384">
          <cell r="B384" t="str">
            <v>통  신  비</v>
          </cell>
          <cell r="C384">
            <v>379</v>
          </cell>
          <cell r="D384">
            <v>465</v>
          </cell>
          <cell r="E384">
            <v>422.8</v>
          </cell>
          <cell r="F384">
            <v>421.1</v>
          </cell>
          <cell r="G384">
            <v>421.1</v>
          </cell>
          <cell r="H384">
            <v>-43.9</v>
          </cell>
          <cell r="I384">
            <v>-1.69999999999999</v>
          </cell>
          <cell r="J384">
            <v>46</v>
          </cell>
          <cell r="K384">
            <v>17</v>
          </cell>
          <cell r="L384">
            <v>18</v>
          </cell>
          <cell r="M384">
            <v>22</v>
          </cell>
          <cell r="N384">
            <v>22</v>
          </cell>
          <cell r="O384">
            <v>35.9</v>
          </cell>
          <cell r="P384">
            <v>160.9</v>
          </cell>
          <cell r="Q384">
            <v>43.1</v>
          </cell>
          <cell r="R384">
            <v>42.1</v>
          </cell>
          <cell r="S384">
            <v>43</v>
          </cell>
          <cell r="T384">
            <v>44</v>
          </cell>
          <cell r="U384">
            <v>44</v>
          </cell>
          <cell r="V384">
            <v>44</v>
          </cell>
          <cell r="W384">
            <v>260.2</v>
          </cell>
        </row>
        <row r="385">
          <cell r="B385" t="str">
            <v>세금과공과</v>
          </cell>
          <cell r="C385">
            <v>576</v>
          </cell>
          <cell r="D385">
            <v>824</v>
          </cell>
          <cell r="E385">
            <v>845</v>
          </cell>
          <cell r="F385">
            <v>929</v>
          </cell>
          <cell r="G385">
            <v>929</v>
          </cell>
          <cell r="H385">
            <v>105</v>
          </cell>
          <cell r="I385">
            <v>84</v>
          </cell>
          <cell r="J385">
            <v>61</v>
          </cell>
          <cell r="K385">
            <v>62</v>
          </cell>
          <cell r="L385">
            <v>73</v>
          </cell>
          <cell r="M385">
            <v>91</v>
          </cell>
          <cell r="N385">
            <v>106</v>
          </cell>
          <cell r="O385">
            <v>75</v>
          </cell>
          <cell r="P385">
            <v>468</v>
          </cell>
          <cell r="Q385">
            <v>74</v>
          </cell>
          <cell r="R385">
            <v>74</v>
          </cell>
          <cell r="S385">
            <v>74</v>
          </cell>
          <cell r="T385">
            <v>79</v>
          </cell>
          <cell r="U385">
            <v>80</v>
          </cell>
          <cell r="V385">
            <v>80</v>
          </cell>
          <cell r="W385">
            <v>461</v>
          </cell>
        </row>
        <row r="386">
          <cell r="B386" t="str">
            <v>보  험  료</v>
          </cell>
          <cell r="C386">
            <v>1666</v>
          </cell>
          <cell r="D386">
            <v>442</v>
          </cell>
          <cell r="E386">
            <v>675</v>
          </cell>
          <cell r="F386">
            <v>830</v>
          </cell>
          <cell r="G386">
            <v>830</v>
          </cell>
          <cell r="H386">
            <v>388</v>
          </cell>
          <cell r="I386">
            <v>155</v>
          </cell>
          <cell r="J386">
            <v>141</v>
          </cell>
          <cell r="K386">
            <v>140</v>
          </cell>
          <cell r="L386">
            <v>143</v>
          </cell>
          <cell r="M386">
            <v>122</v>
          </cell>
          <cell r="N386">
            <v>33</v>
          </cell>
          <cell r="O386">
            <v>13</v>
          </cell>
          <cell r="P386">
            <v>592</v>
          </cell>
          <cell r="Q386">
            <v>13</v>
          </cell>
          <cell r="R386">
            <v>13</v>
          </cell>
          <cell r="S386">
            <v>13</v>
          </cell>
          <cell r="T386">
            <v>83</v>
          </cell>
          <cell r="U386">
            <v>58</v>
          </cell>
          <cell r="V386">
            <v>58</v>
          </cell>
          <cell r="W386">
            <v>238</v>
          </cell>
        </row>
        <row r="387">
          <cell r="B387" t="str">
            <v>지급수수료</v>
          </cell>
          <cell r="C387">
            <v>4381</v>
          </cell>
          <cell r="D387">
            <v>5761</v>
          </cell>
          <cell r="E387">
            <v>5281.3</v>
          </cell>
          <cell r="F387">
            <v>5482.4</v>
          </cell>
          <cell r="G387">
            <v>5482.4</v>
          </cell>
          <cell r="H387">
            <v>-278.60000000000002</v>
          </cell>
          <cell r="I387">
            <v>201.099999999999</v>
          </cell>
          <cell r="J387">
            <v>363</v>
          </cell>
          <cell r="K387">
            <v>445</v>
          </cell>
          <cell r="L387">
            <v>518</v>
          </cell>
          <cell r="M387">
            <v>416</v>
          </cell>
          <cell r="N387">
            <v>695</v>
          </cell>
          <cell r="O387">
            <v>578.1</v>
          </cell>
          <cell r="P387">
            <v>3015.1</v>
          </cell>
          <cell r="Q387">
            <v>375.3</v>
          </cell>
          <cell r="R387">
            <v>426.3</v>
          </cell>
          <cell r="S387">
            <v>454.2</v>
          </cell>
          <cell r="T387">
            <v>438.1</v>
          </cell>
          <cell r="U387">
            <v>388.5</v>
          </cell>
          <cell r="V387">
            <v>384.9</v>
          </cell>
          <cell r="W387">
            <v>2467.3000000000002</v>
          </cell>
        </row>
        <row r="388">
          <cell r="B388" t="str">
            <v>임  차  료</v>
          </cell>
          <cell r="C388">
            <v>587</v>
          </cell>
          <cell r="D388">
            <v>79</v>
          </cell>
          <cell r="E388">
            <v>225</v>
          </cell>
          <cell r="F388">
            <v>384</v>
          </cell>
          <cell r="G388">
            <v>384</v>
          </cell>
          <cell r="H388">
            <v>305</v>
          </cell>
          <cell r="I388">
            <v>159</v>
          </cell>
          <cell r="J388">
            <v>8</v>
          </cell>
          <cell r="K388">
            <v>150</v>
          </cell>
          <cell r="L388">
            <v>6</v>
          </cell>
          <cell r="M388">
            <v>101</v>
          </cell>
          <cell r="N388">
            <v>75</v>
          </cell>
          <cell r="O388">
            <v>6</v>
          </cell>
          <cell r="P388">
            <v>346</v>
          </cell>
          <cell r="Q388">
            <v>6</v>
          </cell>
          <cell r="R388">
            <v>6</v>
          </cell>
          <cell r="S388">
            <v>6</v>
          </cell>
          <cell r="T388">
            <v>6</v>
          </cell>
          <cell r="U388">
            <v>7</v>
          </cell>
          <cell r="V388">
            <v>7</v>
          </cell>
          <cell r="W388">
            <v>38</v>
          </cell>
        </row>
        <row r="389">
          <cell r="B389" t="str">
            <v>조사연구비</v>
          </cell>
          <cell r="C389">
            <v>-31</v>
          </cell>
          <cell r="D389">
            <v>-6137</v>
          </cell>
          <cell r="E389">
            <v>-1696.4</v>
          </cell>
          <cell r="F389">
            <v>-4765.3999999999996</v>
          </cell>
          <cell r="G389">
            <v>-4765.3999999999996</v>
          </cell>
          <cell r="H389">
            <v>1371.6</v>
          </cell>
          <cell r="I389">
            <v>-3069</v>
          </cell>
          <cell r="J389">
            <v>891</v>
          </cell>
          <cell r="K389">
            <v>472</v>
          </cell>
          <cell r="L389">
            <v>86</v>
          </cell>
          <cell r="M389">
            <v>-382</v>
          </cell>
          <cell r="N389">
            <v>-155</v>
          </cell>
          <cell r="O389">
            <v>-549.5</v>
          </cell>
          <cell r="P389">
            <v>362.5</v>
          </cell>
          <cell r="Q389">
            <v>-928.4</v>
          </cell>
          <cell r="R389">
            <v>-775.8</v>
          </cell>
          <cell r="S389">
            <v>-814.4</v>
          </cell>
          <cell r="T389">
            <v>-830.6</v>
          </cell>
          <cell r="U389">
            <v>-881.7</v>
          </cell>
          <cell r="V389">
            <v>-897</v>
          </cell>
          <cell r="W389">
            <v>-5127.8999999999996</v>
          </cell>
        </row>
        <row r="390">
          <cell r="B390" t="str">
            <v>QC  활동비</v>
          </cell>
          <cell r="C390">
            <v>521</v>
          </cell>
          <cell r="D390">
            <v>930</v>
          </cell>
          <cell r="E390">
            <v>775.9</v>
          </cell>
          <cell r="F390">
            <v>689.1</v>
          </cell>
          <cell r="G390">
            <v>689.1</v>
          </cell>
          <cell r="H390">
            <v>-240.9</v>
          </cell>
          <cell r="I390">
            <v>-86.800000000000097</v>
          </cell>
          <cell r="J390">
            <v>67</v>
          </cell>
          <cell r="K390">
            <v>67</v>
          </cell>
          <cell r="L390">
            <v>38</v>
          </cell>
          <cell r="M390">
            <v>61</v>
          </cell>
          <cell r="N390">
            <v>66</v>
          </cell>
          <cell r="O390">
            <v>94.3</v>
          </cell>
          <cell r="P390">
            <v>393.3</v>
          </cell>
          <cell r="Q390">
            <v>47.5</v>
          </cell>
          <cell r="R390">
            <v>47.5</v>
          </cell>
          <cell r="S390">
            <v>48.4</v>
          </cell>
          <cell r="T390">
            <v>49.3</v>
          </cell>
          <cell r="U390">
            <v>51.1</v>
          </cell>
          <cell r="V390">
            <v>52</v>
          </cell>
          <cell r="W390">
            <v>295.8</v>
          </cell>
        </row>
        <row r="391">
          <cell r="B391" t="str">
            <v>도서인쇄비</v>
          </cell>
          <cell r="C391">
            <v>81</v>
          </cell>
          <cell r="D391">
            <v>130</v>
          </cell>
          <cell r="E391">
            <v>105.1</v>
          </cell>
          <cell r="F391">
            <v>114.4</v>
          </cell>
          <cell r="G391">
            <v>114.4</v>
          </cell>
          <cell r="H391">
            <v>-15.6</v>
          </cell>
          <cell r="I391">
            <v>9.3000000000000096</v>
          </cell>
          <cell r="J391">
            <v>6</v>
          </cell>
          <cell r="K391">
            <v>6</v>
          </cell>
          <cell r="L391">
            <v>18</v>
          </cell>
          <cell r="M391">
            <v>7</v>
          </cell>
          <cell r="N391">
            <v>7</v>
          </cell>
          <cell r="O391">
            <v>6.2</v>
          </cell>
          <cell r="P391">
            <v>50.2</v>
          </cell>
          <cell r="Q391">
            <v>18.8</v>
          </cell>
          <cell r="R391">
            <v>4.4000000000000004</v>
          </cell>
          <cell r="S391">
            <v>7.1</v>
          </cell>
          <cell r="T391">
            <v>21.5</v>
          </cell>
          <cell r="U391">
            <v>6.2</v>
          </cell>
          <cell r="V391">
            <v>6.2</v>
          </cell>
          <cell r="W391">
            <v>64.2</v>
          </cell>
        </row>
        <row r="392">
          <cell r="B392" t="str">
            <v>회  의  비</v>
          </cell>
          <cell r="C392">
            <v>1335</v>
          </cell>
          <cell r="D392">
            <v>2420</v>
          </cell>
          <cell r="E392">
            <v>2073.8000000000002</v>
          </cell>
          <cell r="F392">
            <v>1870</v>
          </cell>
          <cell r="G392">
            <v>1870</v>
          </cell>
          <cell r="H392">
            <v>-550</v>
          </cell>
          <cell r="I392">
            <v>-203.8</v>
          </cell>
          <cell r="J392">
            <v>145</v>
          </cell>
          <cell r="K392">
            <v>153</v>
          </cell>
          <cell r="L392">
            <v>185</v>
          </cell>
          <cell r="M392">
            <v>152</v>
          </cell>
          <cell r="N392">
            <v>152</v>
          </cell>
          <cell r="O392">
            <v>150</v>
          </cell>
          <cell r="P392">
            <v>937</v>
          </cell>
          <cell r="Q392">
            <v>150</v>
          </cell>
          <cell r="R392">
            <v>150</v>
          </cell>
          <cell r="S392">
            <v>150</v>
          </cell>
          <cell r="T392">
            <v>150</v>
          </cell>
          <cell r="U392">
            <v>150</v>
          </cell>
          <cell r="V392">
            <v>183</v>
          </cell>
          <cell r="W392">
            <v>933</v>
          </cell>
        </row>
        <row r="393">
          <cell r="A393" t="str">
            <v>비</v>
          </cell>
          <cell r="B393" t="str">
            <v>교육훈련비</v>
          </cell>
          <cell r="C393">
            <v>2052</v>
          </cell>
          <cell r="D393">
            <v>3014</v>
          </cell>
          <cell r="E393">
            <v>2488.9</v>
          </cell>
          <cell r="F393">
            <v>2693</v>
          </cell>
          <cell r="G393">
            <v>2693</v>
          </cell>
          <cell r="H393">
            <v>-321</v>
          </cell>
          <cell r="I393">
            <v>204.1</v>
          </cell>
          <cell r="J393">
            <v>175</v>
          </cell>
          <cell r="K393">
            <v>191</v>
          </cell>
          <cell r="L393">
            <v>193</v>
          </cell>
          <cell r="M393">
            <v>356</v>
          </cell>
          <cell r="N393">
            <v>188</v>
          </cell>
          <cell r="O393">
            <v>283.39999999999998</v>
          </cell>
          <cell r="P393">
            <v>1386.4</v>
          </cell>
          <cell r="Q393">
            <v>183.5</v>
          </cell>
          <cell r="R393">
            <v>218.5</v>
          </cell>
          <cell r="S393">
            <v>232</v>
          </cell>
          <cell r="T393">
            <v>190.6</v>
          </cell>
          <cell r="U393">
            <v>217.6</v>
          </cell>
          <cell r="V393">
            <v>264.39999999999998</v>
          </cell>
          <cell r="W393">
            <v>1306.5999999999999</v>
          </cell>
        </row>
        <row r="394">
          <cell r="B394" t="str">
            <v>행  사  비</v>
          </cell>
          <cell r="C394">
            <v>308</v>
          </cell>
          <cell r="D394">
            <v>329</v>
          </cell>
          <cell r="E394">
            <v>240.6</v>
          </cell>
          <cell r="F394">
            <v>237.6</v>
          </cell>
          <cell r="G394">
            <v>237.6</v>
          </cell>
          <cell r="H394">
            <v>-91.4</v>
          </cell>
          <cell r="I394">
            <v>-2.9999999999999698</v>
          </cell>
          <cell r="J394">
            <v>4</v>
          </cell>
          <cell r="K394">
            <v>4</v>
          </cell>
          <cell r="L394">
            <v>4</v>
          </cell>
          <cell r="M394">
            <v>14</v>
          </cell>
          <cell r="N394">
            <v>69</v>
          </cell>
          <cell r="O394">
            <v>6.2</v>
          </cell>
          <cell r="P394">
            <v>101.2</v>
          </cell>
          <cell r="Q394">
            <v>0.6</v>
          </cell>
          <cell r="R394">
            <v>-0.2</v>
          </cell>
          <cell r="S394">
            <v>95</v>
          </cell>
          <cell r="T394">
            <v>27</v>
          </cell>
          <cell r="U394">
            <v>13.4</v>
          </cell>
          <cell r="V394">
            <v>0.6</v>
          </cell>
          <cell r="W394">
            <v>136.4</v>
          </cell>
        </row>
        <row r="395">
          <cell r="B395" t="str">
            <v>포  장  비</v>
          </cell>
          <cell r="C395">
            <v>2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</row>
        <row r="396">
          <cell r="B396" t="str">
            <v>광고선전비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</row>
        <row r="397">
          <cell r="B397" t="str">
            <v>판  촉  비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</row>
        <row r="398">
          <cell r="B398" t="str">
            <v>기업홍보비</v>
          </cell>
          <cell r="C398">
            <v>8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</row>
        <row r="399">
          <cell r="B399" t="str">
            <v>특  허  료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</row>
        <row r="400">
          <cell r="B400" t="str">
            <v>본  사  비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</row>
        <row r="401">
          <cell r="B401" t="str">
            <v>판매장려금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</row>
        <row r="402">
          <cell r="B402" t="str">
            <v>대손충당금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B403" t="str">
            <v>견  본  비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</row>
        <row r="404">
          <cell r="B404" t="str">
            <v>기      타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</row>
        <row r="405">
          <cell r="B405" t="str">
            <v>계</v>
          </cell>
          <cell r="C405">
            <v>65605</v>
          </cell>
          <cell r="D405">
            <v>76850</v>
          </cell>
          <cell r="E405">
            <v>76311.45</v>
          </cell>
          <cell r="F405">
            <v>70960.05</v>
          </cell>
          <cell r="G405">
            <v>70960.05</v>
          </cell>
          <cell r="H405">
            <v>-5889.95</v>
          </cell>
          <cell r="I405">
            <v>-5351.4</v>
          </cell>
          <cell r="J405">
            <v>4864</v>
          </cell>
          <cell r="K405">
            <v>8375</v>
          </cell>
          <cell r="L405">
            <v>4768</v>
          </cell>
          <cell r="M405">
            <v>10990</v>
          </cell>
          <cell r="N405">
            <v>1663</v>
          </cell>
          <cell r="O405">
            <v>6619.15</v>
          </cell>
          <cell r="P405">
            <v>37279.15</v>
          </cell>
          <cell r="Q405">
            <v>5726.45</v>
          </cell>
          <cell r="R405">
            <v>5106.05</v>
          </cell>
          <cell r="S405">
            <v>4998.2</v>
          </cell>
          <cell r="T405">
            <v>6744.35</v>
          </cell>
          <cell r="U405">
            <v>5895.4</v>
          </cell>
          <cell r="V405">
            <v>5210.45</v>
          </cell>
          <cell r="W405">
            <v>33680.9</v>
          </cell>
        </row>
        <row r="406">
          <cell r="B406" t="str">
            <v>외주가공비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B407" t="str">
            <v>타계정대체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</row>
        <row r="408">
          <cell r="B408" t="str">
            <v>MASK 이체</v>
          </cell>
          <cell r="C408">
            <v>-15812</v>
          </cell>
          <cell r="D408">
            <v>-17738</v>
          </cell>
          <cell r="E408">
            <v>-17137</v>
          </cell>
          <cell r="F408">
            <v>-15840</v>
          </cell>
          <cell r="G408">
            <v>-15840</v>
          </cell>
          <cell r="H408">
            <v>1898</v>
          </cell>
          <cell r="I408">
            <v>1297</v>
          </cell>
          <cell r="J408">
            <v>-1290</v>
          </cell>
          <cell r="K408">
            <v>-1065</v>
          </cell>
          <cell r="L408">
            <v>-1078</v>
          </cell>
          <cell r="M408">
            <v>-1003</v>
          </cell>
          <cell r="N408">
            <v>-1056</v>
          </cell>
          <cell r="O408">
            <v>-1478</v>
          </cell>
          <cell r="P408">
            <v>-6970</v>
          </cell>
          <cell r="Q408">
            <v>-1478</v>
          </cell>
          <cell r="R408">
            <v>-1478</v>
          </cell>
          <cell r="S408">
            <v>-1478</v>
          </cell>
          <cell r="T408">
            <v>-1479</v>
          </cell>
          <cell r="U408">
            <v>-1478</v>
          </cell>
          <cell r="V408">
            <v>-1479</v>
          </cell>
          <cell r="W408">
            <v>-8870</v>
          </cell>
        </row>
        <row r="409">
          <cell r="B409" t="str">
            <v>ER RUN 경비</v>
          </cell>
          <cell r="C409">
            <v>-7217</v>
          </cell>
          <cell r="D409">
            <v>-7079</v>
          </cell>
          <cell r="E409">
            <v>-8379</v>
          </cell>
          <cell r="F409">
            <v>-10650</v>
          </cell>
          <cell r="G409">
            <v>-10650</v>
          </cell>
          <cell r="H409">
            <v>-3571</v>
          </cell>
          <cell r="I409">
            <v>-2271</v>
          </cell>
          <cell r="J409">
            <v>-1086</v>
          </cell>
          <cell r="K409">
            <v>-1394</v>
          </cell>
          <cell r="L409">
            <v>-1597</v>
          </cell>
          <cell r="M409">
            <v>-1317</v>
          </cell>
          <cell r="N409">
            <v>-1127</v>
          </cell>
          <cell r="O409">
            <v>-590</v>
          </cell>
          <cell r="P409">
            <v>-7111</v>
          </cell>
          <cell r="Q409">
            <v>-590</v>
          </cell>
          <cell r="R409">
            <v>-590</v>
          </cell>
          <cell r="S409">
            <v>-590</v>
          </cell>
          <cell r="T409">
            <v>-590</v>
          </cell>
          <cell r="U409">
            <v>-590</v>
          </cell>
          <cell r="V409">
            <v>-589</v>
          </cell>
          <cell r="W409">
            <v>-3539</v>
          </cell>
        </row>
        <row r="410">
          <cell r="B410" t="str">
            <v>계</v>
          </cell>
          <cell r="C410">
            <v>-23029</v>
          </cell>
          <cell r="D410">
            <v>-24817</v>
          </cell>
          <cell r="E410">
            <v>-25516</v>
          </cell>
          <cell r="F410">
            <v>-26490</v>
          </cell>
          <cell r="G410">
            <v>-26490</v>
          </cell>
          <cell r="H410">
            <v>-1673</v>
          </cell>
          <cell r="I410">
            <v>-974</v>
          </cell>
          <cell r="J410">
            <v>-2376</v>
          </cell>
          <cell r="K410">
            <v>-2459</v>
          </cell>
          <cell r="L410">
            <v>-2675</v>
          </cell>
          <cell r="M410">
            <v>-2320</v>
          </cell>
          <cell r="N410">
            <v>-2183</v>
          </cell>
          <cell r="O410">
            <v>-2068</v>
          </cell>
          <cell r="P410">
            <v>-14081</v>
          </cell>
          <cell r="Q410">
            <v>-2068</v>
          </cell>
          <cell r="R410">
            <v>-2068</v>
          </cell>
          <cell r="S410">
            <v>-2068</v>
          </cell>
          <cell r="T410">
            <v>-2069</v>
          </cell>
          <cell r="U410">
            <v>-2068</v>
          </cell>
          <cell r="V410">
            <v>-2068</v>
          </cell>
          <cell r="W410">
            <v>-12409</v>
          </cell>
        </row>
        <row r="411">
          <cell r="B411" t="str">
            <v>합      계</v>
          </cell>
          <cell r="C411">
            <v>220650</v>
          </cell>
          <cell r="D411">
            <v>344793</v>
          </cell>
          <cell r="E411">
            <v>342122.45</v>
          </cell>
          <cell r="F411">
            <v>320512.05</v>
          </cell>
          <cell r="G411">
            <v>320512.05</v>
          </cell>
          <cell r="H411">
            <v>-24280.95</v>
          </cell>
          <cell r="I411">
            <v>-21610.400000000001</v>
          </cell>
          <cell r="J411">
            <v>19096</v>
          </cell>
          <cell r="K411">
            <v>24596</v>
          </cell>
          <cell r="L411">
            <v>23392</v>
          </cell>
          <cell r="M411">
            <v>30877</v>
          </cell>
          <cell r="N411">
            <v>24075</v>
          </cell>
          <cell r="O411">
            <v>28252.15</v>
          </cell>
          <cell r="P411">
            <v>150288.15</v>
          </cell>
          <cell r="Q411">
            <v>27750.45</v>
          </cell>
          <cell r="R411">
            <v>27109.05</v>
          </cell>
          <cell r="S411">
            <v>27194.2</v>
          </cell>
          <cell r="T411">
            <v>30249.35</v>
          </cell>
          <cell r="U411">
            <v>29364.400000000001</v>
          </cell>
          <cell r="V411">
            <v>28556.45</v>
          </cell>
          <cell r="W411">
            <v>170223.9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해외법인"/>
      <sheetName val="표지-목차"/>
      <sheetName val="주요지표"/>
      <sheetName val="사업부매출손익"/>
      <sheetName val="사업부(2)"/>
      <sheetName val="손익증감1"/>
      <sheetName val="손익증감"/>
      <sheetName val="연계매출손익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xed Base"/>
      <sheetName val="R &amp; E"/>
      <sheetName val="Gross Receipts"/>
      <sheetName val="98 Credit Info"/>
      <sheetName val="Sheet1"/>
      <sheetName val="Datenimport"/>
      <sheetName val="Data"/>
      <sheetName val="C01-General"/>
      <sheetName val="C02-Book to Tax - Net"/>
      <sheetName val="M1s list"/>
      <sheetName val="Domestic Dfds"/>
      <sheetName val="wsFilter"/>
      <sheetName val="Pipeline"/>
      <sheetName val="Grouping"/>
      <sheetName val="M-1"/>
      <sheetName val="M-2"/>
      <sheetName val="Unicap"/>
      <sheetName val="Costs"/>
      <sheetName val="Consult_Staff"/>
      <sheetName val="Lab"/>
      <sheetName val="Control"/>
      <sheetName val="costelement"/>
      <sheetName val="Model"/>
      <sheetName val="Cost Sheet"/>
      <sheetName val="Delmia Trial Balance"/>
      <sheetName val="Earnings (Asset)"/>
      <sheetName val="R &amp;#38; E"/>
      <sheetName val="U.S. Agent Report"/>
      <sheetName val="Results"/>
      <sheetName val="Oracle"/>
      <sheetName val="Main Menu"/>
      <sheetName val="International"/>
      <sheetName val="Def_Table"/>
      <sheetName val="Targets"/>
      <sheetName val="U.S. Bookings"/>
      <sheetName val="CRITERIA1"/>
      <sheetName val="&lt;= Results"/>
      <sheetName val="BSG"/>
      <sheetName val="Macro"/>
      <sheetName val="revenue share"/>
      <sheetName val="certified list"/>
      <sheetName val="Org Chart"/>
      <sheetName val="98%20Credit%20Info.xls"/>
      <sheetName val="Data Validation"/>
      <sheetName val="Drop-Down List"/>
      <sheetName val="Hdcnt814"/>
      <sheetName val="IS"/>
      <sheetName val="Gain-Loss Intangible Assets{A}"/>
      <sheetName val="Section 78 Gross Up{C}"/>
      <sheetName val="Stock Option Cost Share"/>
      <sheetName val="ISO Disq Disp"/>
      <sheetName val="ESPP Disq Disp"/>
      <sheetName val="SubPart F-HK"/>
      <sheetName val="G&amp;A Allocation"/>
      <sheetName val="Interest on Royalty&amp; Cost Share"/>
      <sheetName val="Obsolete Inventory Expense"/>
      <sheetName val="Stock Compensation"/>
      <sheetName val="Contents"/>
      <sheetName val="ASSUMPTIONS"/>
      <sheetName val="GRADE TABLE"/>
      <sheetName val="Share Price 2002"/>
      <sheetName val="Groupings"/>
      <sheetName val="Other BS Adjs"/>
      <sheetName val="Bloomberg Input"/>
      <sheetName val="Cash Flow"/>
      <sheetName val="Balance"/>
      <sheetName val="Long term"/>
      <sheetName val="Cash Details"/>
      <sheetName val="Personnel"/>
      <sheetName val="P&amp;L"/>
      <sheetName val="Sales Forecast"/>
      <sheetName val="Sheet6"/>
      <sheetName val="Odwalla"/>
      <sheetName val="Rev Growth Rate"/>
      <sheetName val="Inv Summ"/>
      <sheetName val="Fixed_Base"/>
      <sheetName val="R_&amp;_E"/>
      <sheetName val="Gross_Receipts"/>
      <sheetName val="98_Credit_Info"/>
      <sheetName val="CGL"/>
      <sheetName val="Net400 Summary 03-04"/>
      <sheetName val="2009 ENDING E&amp;P"/>
      <sheetName val="Co 503 Pre-Tax Comparison"/>
      <sheetName val="TieringCalc"/>
      <sheetName val="CREDIT"/>
      <sheetName val="DFA"/>
      <sheetName val="Summary Net- FIN 1"/>
      <sheetName val="Graph"/>
      <sheetName val="Inputs"/>
      <sheetName val="Debt"/>
      <sheetName val="WACC"/>
      <sheetName val="SBBI"/>
      <sheetName val="02 - Assumptions"/>
      <sheetName val="EVIC-ROIC Charts"/>
      <sheetName val="AIRC"/>
      <sheetName val="Apport."/>
      <sheetName val="Amortization"/>
      <sheetName val="1601 Detail information"/>
      <sheetName val="Balance Sheet"/>
      <sheetName val="Info"/>
      <sheetName val="Transfer Pricing Matrix"/>
      <sheetName val="WC capex &amp; dep"/>
      <sheetName val="Distribution Function"/>
      <sheetName val="Entrepreneur Corp Pivot"/>
      <sheetName val="Controls &amp; Checks"/>
      <sheetName val="Summary Dashboard"/>
      <sheetName val="World Map"/>
      <sheetName val="Net Present Value _Not Use"/>
      <sheetName val="Mfg 1 Function"/>
      <sheetName val="Mfg 2 Function"/>
      <sheetName val="Mfg 3 Function"/>
      <sheetName val="Corp Pivot"/>
      <sheetName val="Pivot_Scenario"/>
      <sheetName val="Home"/>
      <sheetName val="Pivot_UpdateMetric"/>
      <sheetName val="Pivot_Functional NPV"/>
      <sheetName val="SuperDist 1 Function"/>
      <sheetName val="SuperDist 2 Function"/>
      <sheetName val="Pivot_ForecastView"/>
      <sheetName val="TradeName Function"/>
      <sheetName val="Brandsmart"/>
      <sheetName val="Circuit"/>
      <sheetName val="CHS"/>
      <sheetName val="D&amp;H"/>
      <sheetName val="Intcomex"/>
      <sheetName val="Micro Ctr"/>
      <sheetName val="Midwest"/>
      <sheetName val="Microwarehse"/>
      <sheetName val="NWCD"/>
      <sheetName val="Office Max"/>
      <sheetName val="SCS"/>
      <sheetName val="SunTV"/>
      <sheetName val="Tech Data"/>
      <sheetName val="Tiger"/>
      <sheetName val="LBO Financials"/>
      <sheetName val="Target"/>
      <sheetName val="WP Calcs"/>
      <sheetName val="ｾｸﾞﾒﾝﾄ"/>
      <sheetName val="単独"/>
      <sheetName val="Original Andrew___Data"/>
      <sheetName val="Financials"/>
      <sheetName val="NEW RATE 12012007"/>
      <sheetName val="data elements"/>
      <sheetName val="Stock Chart"/>
      <sheetName val="Sheet2"/>
      <sheetName val="Selections"/>
      <sheetName val="kospi &amp; sec"/>
      <sheetName val="R&amp;D"/>
      <sheetName val="Wages QRE"/>
      <sheetName val="Supplies"/>
      <sheetName val="Contract Research"/>
      <sheetName val="QRE Summary"/>
      <sheetName val="QRE 6.30.17"/>
      <sheetName val="QRE 6.30.16"/>
      <sheetName val="QRE 6.30.15"/>
      <sheetName val="QRE 6.30.14"/>
      <sheetName val="QRE 6.30.13"/>
      <sheetName val="QRE 6.30.12"/>
      <sheetName val="Stormpath payroll_all"/>
      <sheetName val="Pivot_AWS cost"/>
      <sheetName val="PBC_TB FYE 6-30-18"/>
      <sheetName val="PBC_TB FYE 6-30-17"/>
      <sheetName val="PBC_TB FYE 6-30-16"/>
      <sheetName val="PBC_TB FYE 6-30-15"/>
      <sheetName val="PBC_TB FYE 6-30-14"/>
      <sheetName val="PBC_TB FYE 6-30-13"/>
      <sheetName val="PBC_TB FYE 6-30-12"/>
      <sheetName val="PBC_CR_FYE 6-30-17"/>
      <sheetName val="PBC_CR_FYE 6-30-16"/>
      <sheetName val="PBC_CR_FYE 6-30-15"/>
      <sheetName val="PBC_CR_FYE 6-30-14"/>
      <sheetName val="PBC_CR_FYE 6-30-13"/>
      <sheetName val="C1d-8621"/>
      <sheetName val="Sheet3"/>
      <sheetName val="AOL Personnel"/>
      <sheetName val="Equity Index"/>
      <sheetName val="budget"/>
      <sheetName val="gl"/>
      <sheetName val="Bonus"/>
      <sheetName val="sales mkdn fcst"/>
      <sheetName val="QRE"/>
      <sheetName val="Inventory Summary"/>
      <sheetName val="TB115"/>
      <sheetName val="3D Inventory by State"/>
      <sheetName val="FA by locationFY09"/>
      <sheetName val="TB112"/>
      <sheetName val="TB114"/>
      <sheetName val="TB908"/>
      <sheetName val="3D FA by State"/>
      <sheetName val="TB_SM118+123+124+127 "/>
      <sheetName val="Rent 112"/>
      <sheetName val="3D Rent by State"/>
      <sheetName val="SalesByStatePivot112"/>
      <sheetName val="SalesByStatePivot115"/>
      <sheetName val="3D Sales by State"/>
      <sheetName val="A1 - Income Statement"/>
      <sheetName val="Sheet1 (2)"/>
      <sheetName val="Lists"/>
      <sheetName val="EndNotes"/>
      <sheetName val="Forecaster IS Statement Check"/>
      <sheetName val="현금및현금등가물"/>
      <sheetName val="#REF"/>
      <sheetName val="Approved NCP data"/>
      <sheetName val="NHL4-114 (2)"/>
      <sheetName val="NHL2004-Subs"/>
      <sheetName val="Indian_Second_hist"/>
      <sheetName val="Black-Scholes Model"/>
      <sheetName val="B-S Extension"/>
      <sheetName val="Lump Sum"/>
      <sheetName val="Table 2001 Split Dollar Rate"/>
      <sheetName val="Case Selection"/>
      <sheetName val="Menu"/>
      <sheetName val="Cntmrs-Recruit"/>
      <sheetName val="TSA"/>
      <sheetName val="C02-Book_to_Tax_-_Net"/>
      <sheetName val="M1s_list"/>
      <sheetName val="Domestic_Dfds"/>
      <sheetName val="Delmia_Trial_Balance"/>
      <sheetName val="Cost_Sheet"/>
      <sheetName val="2ND QUARTER - 1"/>
      <sheetName val="Credit Calc"/>
      <sheetName val="Blacks"/>
      <sheetName val="GRTS"/>
      <sheetName val="Foglio4"/>
      <sheetName val="JD"/>
      <sheetName val="SPCH"/>
      <sheetName val="CAP"/>
      <sheetName val="stock - sch 5a-5c"/>
      <sheetName val="Table"/>
      <sheetName val="WC"/>
      <sheetName val="Summary"/>
      <sheetName val="Summary Pivot"/>
      <sheetName val="PosOnLineReport_part1"/>
      <sheetName val="NFM Contractual"/>
      <sheetName val="SheeUS - Monthly POS Report (t1"/>
      <sheetName val="FinanceAssumptions"/>
      <sheetName val="CA "/>
      <sheetName val="GTL"/>
      <sheetName val="Pretax detail"/>
      <sheetName val="401K"/>
      <sheetName val="12-060 Bad Debts-Experience"/>
      <sheetName val="Cómp. global"/>
      <sheetName val="Transfer"/>
      <sheetName val="profee"/>
      <sheetName val="PF Cap (LP&amp;CIM)"/>
      <sheetName val="DCF Output - Perpetual"/>
      <sheetName val="EPS Bridge"/>
      <sheetName val="AcqIS"/>
      <sheetName val="AcqBSCF"/>
      <sheetName val="H.1"/>
      <sheetName val="BNET"/>
      <sheetName val="COMS"/>
      <sheetName val="Controls"/>
      <sheetName val="prdcurbal8"/>
      <sheetName val="JDE 1-2-03 PRIOR PI"/>
      <sheetName val="Depreciation"/>
      <sheetName val="1600 &amp; 1600 Details"/>
      <sheetName val="ListBoxReturn"/>
      <sheetName val="MultiSelect"/>
      <sheetName val="Acquisition Opportunities"/>
      <sheetName val="Facility Contributions"/>
      <sheetName val="Facility Margins"/>
      <sheetName val="EBITDA Bridge"/>
      <sheetName val="CapExChart"/>
      <sheetName val="BridgeGraph"/>
      <sheetName val="FAB"/>
      <sheetName val="List of Values (LOV)"/>
      <sheetName val="Two"/>
      <sheetName val="Data Name Sheet"/>
      <sheetName val="Fixed_Base1"/>
      <sheetName val="R_&amp;_E1"/>
      <sheetName val="Gross_Receipts1"/>
      <sheetName val="98_Credit_Info1"/>
      <sheetName val="U_S__Agent_Report"/>
      <sheetName val="Main_Menu"/>
      <sheetName val="U_S__Bookings"/>
      <sheetName val="98%20Credit%20Info_xls"/>
      <sheetName val="R_&amp;#38;_E"/>
      <sheetName val="Earnings_(Asset)"/>
      <sheetName val="&lt;=_Results"/>
      <sheetName val="Data_Validation"/>
      <sheetName val="Gain-Loss_Intangible_Assets{A}"/>
      <sheetName val="Section_78_Gross_Up{C}"/>
      <sheetName val="Stock_Option_Cost_Share"/>
      <sheetName val="ISO_Disq_Disp"/>
      <sheetName val="ESPP_Disq_Disp"/>
      <sheetName val="SubPart_F-HK"/>
      <sheetName val="G&amp;A_Allocation"/>
      <sheetName val="Interest_on_Royalty&amp;_Cost_Share"/>
      <sheetName val="Obsolete_Inventory_Expense"/>
      <sheetName val="Stock_Compensation"/>
      <sheetName val="revenue_share"/>
      <sheetName val="certified_list"/>
      <sheetName val="Drop-Down_List"/>
      <sheetName val="GRADE_TABLE"/>
      <sheetName val="Org_Chart"/>
      <sheetName val="Other_BS_Adjs"/>
      <sheetName val="Share_Price_2002"/>
      <sheetName val="Cash_Flow"/>
      <sheetName val="Long_term"/>
      <sheetName val="Cash_Details"/>
      <sheetName val="Sales_Forecast"/>
      <sheetName val="Rev_Growth_Rate"/>
      <sheetName val="Inv_Summ"/>
      <sheetName val="Net400_Summary_03-04"/>
      <sheetName val="Summary_Net-_FIN_1"/>
      <sheetName val="Bloomberg_Input"/>
      <sheetName val="02_-_Assumptions"/>
      <sheetName val="1601_Detail_information"/>
      <sheetName val="Micro_Ctr"/>
      <sheetName val="Office_Max"/>
      <sheetName val="Tech_Data"/>
      <sheetName val="Balance_Sheet"/>
      <sheetName val="Transfer_Pricing_Matrix"/>
      <sheetName val="WC_capex_&amp;_dep"/>
      <sheetName val="Distribution_Function"/>
      <sheetName val="Entrepreneur_Corp_Pivot"/>
      <sheetName val="Controls_&amp;_Checks"/>
      <sheetName val="Summary_Dashboard"/>
      <sheetName val="World_Map"/>
      <sheetName val="Net_Present_Value__Not_Use"/>
      <sheetName val="Mfg_1_Function"/>
      <sheetName val="Mfg_2_Function"/>
      <sheetName val="Mfg_3_Function"/>
      <sheetName val="Corp_Pivot"/>
      <sheetName val="Pivot_Functional_NPV"/>
      <sheetName val="SuperDist_1_Function"/>
      <sheetName val="SuperDist_2_Function"/>
      <sheetName val="TradeName_Function"/>
      <sheetName val="EVIC-ROIC_Charts"/>
      <sheetName val="Apport_"/>
      <sheetName val="WP_Calcs"/>
      <sheetName val="LBO_Financials"/>
      <sheetName val="2009_ENDING_E&amp;P"/>
      <sheetName val="Co_503_Pre-Tax_Comparison"/>
      <sheetName val="Original_Andrew___Data"/>
      <sheetName val="data_elements"/>
      <sheetName val="kospi_&amp;_sec"/>
      <sheetName val="NEW_RATE_12012007"/>
      <sheetName val="AOL_Personnel"/>
      <sheetName val="Equity_Index"/>
      <sheetName val="Stock_Chart"/>
      <sheetName val="sales_mkdn_fcst"/>
      <sheetName val="Wages_QRE"/>
      <sheetName val="Contract_Research"/>
      <sheetName val="Inventory_Summary"/>
      <sheetName val="3D_Inventory_by_State"/>
      <sheetName val="FA_by_locationFY09"/>
      <sheetName val="3D_FA_by_State"/>
      <sheetName val="TB_SM118+123+124+127_"/>
      <sheetName val="Rent_112"/>
      <sheetName val="3D_Rent_by_State"/>
      <sheetName val="3D_Sales_by_State"/>
      <sheetName val="QRE_Summary"/>
      <sheetName val="QRE_6_30_17"/>
      <sheetName val="QRE_6_30_16"/>
      <sheetName val="QRE_6_30_15"/>
      <sheetName val="QRE_6_30_14"/>
      <sheetName val="QRE_6_30_13"/>
      <sheetName val="QRE_6_30_12"/>
      <sheetName val="Stormpath_payroll_all"/>
      <sheetName val="Pivot_AWS_cost"/>
      <sheetName val="PBC_TB_FYE_6-30-18"/>
      <sheetName val="PBC_TB_FYE_6-30-17"/>
      <sheetName val="PBC_TB_FYE_6-30-16"/>
      <sheetName val="PBC_TB_FYE_6-30-15"/>
      <sheetName val="PBC_TB_FYE_6-30-14"/>
      <sheetName val="PBC_TB_FYE_6-30-13"/>
      <sheetName val="PBC_TB_FYE_6-30-12"/>
      <sheetName val="PBC_CR_FYE_6-30-17"/>
      <sheetName val="PBC_CR_FYE_6-30-16"/>
      <sheetName val="PBC_CR_FYE_6-30-15"/>
      <sheetName val="PBC_CR_FYE_6-30-14"/>
      <sheetName val="PBC_CR_FYE_6-30-13"/>
      <sheetName val="Fixed_Base2"/>
      <sheetName val="R_&amp;_E2"/>
      <sheetName val="Gross_Receipts2"/>
      <sheetName val="98_Credit_Info2"/>
      <sheetName val="Cost_Sheet1"/>
      <sheetName val="M1s_list1"/>
      <sheetName val="Domestic_Dfds1"/>
      <sheetName val="C02-Book_to_Tax_-_Net1"/>
      <sheetName val="U_S__Agent_Report1"/>
      <sheetName val="Main_Menu1"/>
      <sheetName val="U_S__Bookings1"/>
      <sheetName val="98%20Credit%20Info_xls1"/>
      <sheetName val="R_&amp;#38;_E1"/>
      <sheetName val="Earnings_(Asset)1"/>
      <sheetName val="Delmia_Trial_Balance1"/>
      <sheetName val="&lt;=_Results1"/>
      <sheetName val="Data_Validation1"/>
      <sheetName val="Gain-Loss_Intangible_Assets{A}1"/>
      <sheetName val="Section_78_Gross_Up{C}1"/>
      <sheetName val="Stock_Option_Cost_Share1"/>
      <sheetName val="ISO_Disq_Disp1"/>
      <sheetName val="ESPP_Disq_Disp1"/>
      <sheetName val="SubPart_F-HK1"/>
      <sheetName val="G&amp;A_Allocation1"/>
      <sheetName val="Interest_on_Royalty&amp;_Cost_Shar1"/>
      <sheetName val="Obsolete_Inventory_Expense1"/>
      <sheetName val="Stock_Compensation1"/>
      <sheetName val="revenue_share1"/>
      <sheetName val="certified_list1"/>
      <sheetName val="Drop-Down_List1"/>
      <sheetName val="GRADE_TABLE1"/>
      <sheetName val="Org_Chart1"/>
      <sheetName val="Other_BS_Adjs1"/>
      <sheetName val="Share_Price_20021"/>
      <sheetName val="Cash_Flow1"/>
      <sheetName val="Long_term1"/>
      <sheetName val="Cash_Details1"/>
      <sheetName val="Sales_Forecast1"/>
      <sheetName val="Rev_Growth_Rate1"/>
      <sheetName val="Inv_Summ1"/>
      <sheetName val="Net400_Summary_03-041"/>
      <sheetName val="Summary_Net-_FIN_11"/>
      <sheetName val="Bloomberg_Input1"/>
      <sheetName val="02_-_Assumptions1"/>
      <sheetName val="1601_Detail_information1"/>
      <sheetName val="Micro_Ctr1"/>
      <sheetName val="Office_Max1"/>
      <sheetName val="Tech_Data1"/>
      <sheetName val="Balance_Sheet1"/>
      <sheetName val="Transfer_Pricing_Matrix1"/>
      <sheetName val="WC_capex_&amp;_dep1"/>
      <sheetName val="Distribution_Function1"/>
      <sheetName val="Entrepreneur_Corp_Pivot1"/>
      <sheetName val="Controls_&amp;_Checks1"/>
      <sheetName val="Summary_Dashboard1"/>
      <sheetName val="World_Map1"/>
      <sheetName val="Net_Present_Value__Not_Use1"/>
      <sheetName val="Mfg_1_Function1"/>
      <sheetName val="Mfg_2_Function1"/>
      <sheetName val="Mfg_3_Function1"/>
      <sheetName val="Corp_Pivot1"/>
      <sheetName val="Pivot_Functional_NPV1"/>
      <sheetName val="SuperDist_1_Function1"/>
      <sheetName val="SuperDist_2_Function1"/>
      <sheetName val="TradeName_Function1"/>
      <sheetName val="EVIC-ROIC_Charts1"/>
      <sheetName val="Apport_1"/>
      <sheetName val="WP_Calcs1"/>
      <sheetName val="LBO_Financials1"/>
      <sheetName val="2009_ENDING_E&amp;P1"/>
      <sheetName val="Co_503_Pre-Tax_Comparison1"/>
      <sheetName val="Original_Andrew___Data1"/>
      <sheetName val="data_elements1"/>
      <sheetName val="kospi_&amp;_sec1"/>
      <sheetName val="NEW_RATE_120120071"/>
      <sheetName val="AOL_Personnel1"/>
      <sheetName val="Equity_Index1"/>
      <sheetName val="Stock_Chart1"/>
      <sheetName val="sales_mkdn_fcst1"/>
      <sheetName val="Wages_QRE1"/>
      <sheetName val="Contract_Research1"/>
      <sheetName val="Inventory_Summary1"/>
      <sheetName val="3D_Inventory_by_State1"/>
      <sheetName val="FA_by_locationFY091"/>
      <sheetName val="3D_FA_by_State1"/>
      <sheetName val="TB_SM118+123+124+127_1"/>
      <sheetName val="Rent_1121"/>
      <sheetName val="3D_Rent_by_State1"/>
      <sheetName val="3D_Sales_by_State1"/>
      <sheetName val="QRE_Summary1"/>
      <sheetName val="QRE_6_30_171"/>
      <sheetName val="QRE_6_30_161"/>
      <sheetName val="QRE_6_30_151"/>
      <sheetName val="QRE_6_30_141"/>
      <sheetName val="QRE_6_30_131"/>
      <sheetName val="QRE_6_30_121"/>
      <sheetName val="Stormpath_payroll_all1"/>
      <sheetName val="Pivot_AWS_cost1"/>
      <sheetName val="PBC_TB_FYE_6-30-181"/>
      <sheetName val="PBC_TB_FYE_6-30-171"/>
      <sheetName val="PBC_TB_FYE_6-30-161"/>
      <sheetName val="PBC_TB_FYE_6-30-151"/>
      <sheetName val="PBC_TB_FYE_6-30-141"/>
      <sheetName val="PBC_TB_FYE_6-30-131"/>
      <sheetName val="PBC_TB_FYE_6-30-121"/>
      <sheetName val="PBC_CR_FYE_6-30-171"/>
      <sheetName val="PBC_CR_FYE_6-30-161"/>
      <sheetName val="PBC_CR_FYE_6-30-151"/>
      <sheetName val="PBC_CR_FYE_6-30-141"/>
      <sheetName val="PBC_CR_FYE_6-30-131"/>
      <sheetName val="Accruals - Org Fees"/>
      <sheetName val="Fee basis"/>
      <sheetName val="CAS"/>
      <sheetName val="Prepayments "/>
      <sheetName val="dividend inc."/>
      <sheetName val="dividend"/>
      <sheetName val="Hercules BSCF"/>
      <sheetName val="MATERIALFINAL"/>
      <sheetName val="Implementation detail"/>
      <sheetName val="CMS Essbase"/>
      <sheetName val="August 06"/>
      <sheetName val="June COPA"/>
      <sheetName val="A"/>
      <sheetName val="JPY "/>
      <sheetName val="Common Stockholder Register"/>
      <sheetName val="MARK-UP"/>
      <sheetName val="Flat File FY18 - FY21"/>
      <sheetName val="QTRLY"/>
      <sheetName val="CIS"/>
      <sheetName val="summ"/>
      <sheetName val="Deparment Mapping"/>
      <sheetName val="Name &amp; Addr Q1 2017"/>
      <sheetName val="Name &amp; Addr Q2 2017"/>
      <sheetName val="Advertiser Drivers"/>
      <sheetName val="Basic_Information"/>
      <sheetName val="00-040 Book-to-Tax 6-30 to12-31"/>
      <sheetName val="01-040 Rental Real Estate 8825"/>
      <sheetName val="01-010 Trial Balance"/>
      <sheetName val="00-020 General"/>
      <sheetName val="2ND_QUARTER_-_1"/>
      <sheetName val="Approved_NCP_data"/>
      <sheetName val="Black-Scholes_Model"/>
      <sheetName val="B-S_Extension"/>
      <sheetName val="Lump_Sum"/>
      <sheetName val="Table_2001_Split_Dollar_Rate"/>
      <sheetName val="Case_Selection"/>
      <sheetName val="Credit_Calc"/>
      <sheetName val="A1_-_Income_Statement"/>
      <sheetName val="Sheet1_(2)"/>
      <sheetName val="Forecaster_IS_Statement_Check"/>
      <sheetName val="Prior Fund Raising MGD"/>
      <sheetName val="comp. transaction"/>
      <sheetName val="NHNP VN"/>
      <sheetName val="NHP VN"/>
      <sheetName val="VIETNAM COST"/>
      <sheetName val="Employee Info"/>
      <sheetName val="Update"/>
      <sheetName val="KPI"/>
      <sheetName val="CURRENT"/>
      <sheetName val="GP %"/>
      <sheetName val="HSN December Alpha Sort"/>
      <sheetName val="BLOOMBERG HOOKED DATA"/>
      <sheetName val="pro forma"/>
      <sheetName val="cruden consol"/>
      <sheetName val="eps diluted"/>
      <sheetName val="PP Allocation"/>
      <sheetName val="Shares"/>
      <sheetName val="EPS_old"/>
      <sheetName val="IO"/>
      <sheetName val="Deal CF"/>
      <sheetName val="PCPSumm"/>
      <sheetName val="Market-Sales"/>
      <sheetName val="Software"/>
      <sheetName val="PM@Siemens"/>
      <sheetName val="Service"/>
      <sheetName val="Quality"/>
      <sheetName val="Processes"/>
      <sheetName val="Index"/>
      <sheetName val="Validation"/>
      <sheetName val="07-090 Nondeductible Travel"/>
      <sheetName val="Hardcoded PVdata"/>
      <sheetName val="Cash Sheet"/>
      <sheetName val="Blackston_FI"/>
      <sheetName val="UK"/>
      <sheetName val="Book Add"/>
      <sheetName val="Book Ret"/>
      <sheetName val="Tax Ret"/>
      <sheetName val="Fixed_Base3"/>
      <sheetName val="R_&amp;_E3"/>
      <sheetName val="Gross_Receipts3"/>
      <sheetName val="98_Credit_Info3"/>
      <sheetName val="Data_Validation2"/>
      <sheetName val="Journal"/>
      <sheetName val="A-1 Datasets"/>
      <sheetName val="Counterpart"/>
      <sheetName val="Translation Schedule"/>
      <sheetName val="130150"/>
      <sheetName val="131400"/>
      <sheetName val="ALL_FA"/>
      <sheetName val="Daily input"/>
      <sheetName val="Case Tab"/>
      <sheetName val="Depreciation Methods"/>
      <sheetName val="M-5 Depreciation"/>
      <sheetName val="G-3 MA "/>
      <sheetName val="A-1 Book-to-Tax"/>
      <sheetName val="J-2 DTA Rollforward"/>
      <sheetName val="G-2 Federal Tax"/>
      <sheetName val="J-1 Annualized ETR and Summ"/>
      <sheetName val="G-3b Average Assets"/>
      <sheetName val="Trial Bal Final 12-31-02"/>
      <sheetName val="Prices"/>
      <sheetName val="Statistics"/>
      <sheetName val="C02-Book_to_Tax_-_Net2"/>
      <sheetName val="M1s_list2"/>
      <sheetName val="Domestic_Dfds2"/>
      <sheetName val="Cost_Sheet2"/>
      <sheetName val="U_S__Agent_Report2"/>
      <sheetName val="Main_Menu2"/>
      <sheetName val="U_S__Bookings2"/>
      <sheetName val="98%20Credit%20Info_xls2"/>
      <sheetName val="R_&amp;#38;_E2"/>
      <sheetName val="Delmia_Trial_Balance2"/>
      <sheetName val="&lt;=_Results2"/>
      <sheetName val="Earnings_(Asset)2"/>
      <sheetName val="Gain-Loss_Intangible_Assets{A}2"/>
      <sheetName val="Section_78_Gross_Up{C}2"/>
      <sheetName val="Stock_Option_Cost_Share2"/>
      <sheetName val="ISO_Disq_Disp2"/>
      <sheetName val="ESPP_Disq_Disp2"/>
      <sheetName val="SubPart_F-HK2"/>
      <sheetName val="G&amp;A_Allocation2"/>
      <sheetName val="Interest_on_Royalty&amp;_Cost_Shar2"/>
      <sheetName val="Obsolete_Inventory_Expense2"/>
      <sheetName val="Stock_Compensation2"/>
      <sheetName val="revenue_share2"/>
      <sheetName val="certified_list2"/>
      <sheetName val="Drop-Down_List2"/>
      <sheetName val="GRADE_TABLE2"/>
      <sheetName val="Org_Chart2"/>
      <sheetName val="Share_Price_20022"/>
      <sheetName val="Other_BS_Adjs2"/>
      <sheetName val="Bloomberg_Input2"/>
      <sheetName val="Cash_Flow2"/>
      <sheetName val="Long_term2"/>
      <sheetName val="Cash_Details2"/>
      <sheetName val="Sales_Forecast2"/>
      <sheetName val="Rev_Growth_Rate2"/>
      <sheetName val="Inv_Summ2"/>
      <sheetName val="02_-_Assumptions2"/>
      <sheetName val="Net400_Summary_03-042"/>
      <sheetName val="EVIC-ROIC_Charts2"/>
      <sheetName val="Summary_Net-_FIN_12"/>
      <sheetName val="Apport_2"/>
      <sheetName val="1601_Detail_information2"/>
      <sheetName val="Micro_Ctr2"/>
      <sheetName val="Office_Max2"/>
      <sheetName val="Tech_Data2"/>
      <sheetName val="Balance_Sheet2"/>
      <sheetName val="Transfer_Pricing_Matrix2"/>
      <sheetName val="WC_capex_&amp;_dep2"/>
      <sheetName val="Distribution_Function2"/>
      <sheetName val="Entrepreneur_Corp_Pivot2"/>
      <sheetName val="Controls_&amp;_Checks2"/>
      <sheetName val="Summary_Dashboard2"/>
      <sheetName val="World_Map2"/>
      <sheetName val="Net_Present_Value__Not_Use2"/>
      <sheetName val="Mfg_1_Function2"/>
      <sheetName val="Mfg_2_Function2"/>
      <sheetName val="Mfg_3_Function2"/>
      <sheetName val="Corp_Pivot2"/>
      <sheetName val="Pivot_Functional_NPV2"/>
      <sheetName val="SuperDist_1_Function2"/>
      <sheetName val="SuperDist_2_Function2"/>
      <sheetName val="TradeName_Function2"/>
      <sheetName val="WP_Calcs2"/>
      <sheetName val="2009_ENDING_E&amp;P2"/>
      <sheetName val="Co_503_Pre-Tax_Comparison2"/>
      <sheetName val="LBO_Financials2"/>
      <sheetName val="data_elements2"/>
      <sheetName val="Original_Andrew___Data2"/>
      <sheetName val="NEW_RATE_120120072"/>
      <sheetName val="kospi_&amp;_sec2"/>
      <sheetName val="Wages_QRE2"/>
      <sheetName val="Contract_Research2"/>
      <sheetName val="Stock_Chart2"/>
      <sheetName val="QRE_Summary2"/>
      <sheetName val="QRE_6_30_172"/>
      <sheetName val="QRE_6_30_162"/>
      <sheetName val="QRE_6_30_152"/>
      <sheetName val="QRE_6_30_142"/>
      <sheetName val="QRE_6_30_132"/>
      <sheetName val="QRE_6_30_122"/>
      <sheetName val="Stormpath_payroll_all2"/>
      <sheetName val="Pivot_AWS_cost2"/>
      <sheetName val="PBC_TB_FYE_6-30-182"/>
      <sheetName val="PBC_TB_FYE_6-30-172"/>
      <sheetName val="PBC_TB_FYE_6-30-162"/>
      <sheetName val="PBC_TB_FYE_6-30-152"/>
      <sheetName val="PBC_TB_FYE_6-30-142"/>
      <sheetName val="PBC_TB_FYE_6-30-132"/>
      <sheetName val="PBC_TB_FYE_6-30-122"/>
      <sheetName val="PBC_CR_FYE_6-30-172"/>
      <sheetName val="PBC_CR_FYE_6-30-162"/>
      <sheetName val="PBC_CR_FYE_6-30-152"/>
      <sheetName val="PBC_CR_FYE_6-30-142"/>
      <sheetName val="PBC_CR_FYE_6-30-132"/>
      <sheetName val="AOL_Personnel2"/>
      <sheetName val="Equity_Index2"/>
      <sheetName val="sales_mkdn_fcst2"/>
      <sheetName val="Inventory_Summary2"/>
      <sheetName val="3D_Inventory_by_State2"/>
      <sheetName val="FA_by_locationFY092"/>
      <sheetName val="3D_FA_by_State2"/>
      <sheetName val="TB_SM118+123+124+127_2"/>
      <sheetName val="Rent_1122"/>
      <sheetName val="3D_Rent_by_State2"/>
      <sheetName val="3D_Sales_by_State2"/>
      <sheetName val="stock_-_sch_5a-5c"/>
      <sheetName val="CA_"/>
      <sheetName val="NHL4-114_(2)"/>
      <sheetName val="Pretax_detail"/>
      <sheetName val="12-060_Bad_Debts-Experience"/>
      <sheetName val="Cómp__global"/>
      <sheetName val="Summary_Pivot"/>
      <sheetName val="NFM_Contractual"/>
      <sheetName val="SheeUS_-_Monthly_POS_Report_(t1"/>
      <sheetName val="PF_Cap_(LP&amp;CIM)"/>
      <sheetName val="DCF_Output_-_Perpetual"/>
      <sheetName val="EPS_Bridge"/>
      <sheetName val="H_1"/>
      <sheetName val="1600_&amp;_1600_Details"/>
      <sheetName val="dividend_inc_"/>
      <sheetName val="Hercules_BSCF"/>
      <sheetName val="Accruals_-_Org_Fees"/>
      <sheetName val="Fee_basis"/>
      <sheetName val="Prepayments_"/>
      <sheetName val="JDE_1-2-03_PRIOR_PI"/>
      <sheetName val="Acquisition_Opportunities"/>
      <sheetName val="Facility_Contributions"/>
      <sheetName val="Facility_Margins"/>
      <sheetName val="EBITDA_Bridge"/>
      <sheetName val="List_of_Values_(LOV)"/>
      <sheetName val="Data_Name_Sheet"/>
      <sheetName val="Implementation_detail"/>
      <sheetName val="CMS_Essbase"/>
      <sheetName val="August_06"/>
      <sheetName val="June_COPA"/>
      <sheetName val="JPY_"/>
      <sheetName val="Common_Stockholder_Register"/>
      <sheetName val="AR ALL - 8 buckets"/>
      <sheetName val="PA2"/>
      <sheetName val="THREE VARIABLES"/>
      <sheetName val="ValuationT"/>
      <sheetName val="Rollforward"/>
      <sheetName val="Rent"/>
      <sheetName val="TB-Lead"/>
      <sheetName val="Tax Sensitive Account Listing"/>
      <sheetName val="C1 Dues &amp; Memberships"/>
      <sheetName val="Parameters"/>
      <sheetName val="Cost Model Assumptions"/>
      <sheetName val="Sheet3 (2)"/>
      <sheetName val="0900"/>
      <sheetName val="Co. BS 2002"/>
      <sheetName val="Co.-Monthly 2002"/>
      <sheetName val="Shipments &amp; Margin - YTD"/>
      <sheetName val="科目余额表"/>
      <sheetName val="טבלאות"/>
      <sheetName val="Filter"/>
      <sheetName val="Approved_NCP_data1"/>
      <sheetName val="2ND_QUARTER_-_11"/>
      <sheetName val="Black-Scholes_Model1"/>
      <sheetName val="B-S_Extension1"/>
      <sheetName val="Lump_Sum1"/>
      <sheetName val="Table_2001_Split_Dollar_Rate1"/>
      <sheetName val="Case_Selection1"/>
      <sheetName val="Credit_Calc1"/>
      <sheetName val="A1_-_Income_Statement1"/>
      <sheetName val="Sheet1_(2)1"/>
      <sheetName val="Forecaster_IS_Statement_Check1"/>
      <sheetName val="00-040_Book-to-Tax_6-30_to12-31"/>
      <sheetName val="01-040_Rental_Real_Estate_8825"/>
      <sheetName val="01-010_Trial_Balance"/>
      <sheetName val="00-020_General"/>
      <sheetName val="NHNP_VN"/>
      <sheetName val="NHP_VN"/>
      <sheetName val="VIETNAM_COST"/>
      <sheetName val="Prior_Fund_Raising_MGD"/>
      <sheetName val="comp__transaction"/>
      <sheetName val="Employee_Info"/>
      <sheetName val="Deparment_Mapping"/>
      <sheetName val="Name_&amp;_Addr_Q1_2017"/>
      <sheetName val="Name_&amp;_Addr_Q2_2017"/>
      <sheetName val="2003"/>
      <sheetName val="swapdata"/>
      <sheetName val="1b"/>
      <sheetName val="Before April MS People"/>
      <sheetName val="HW_SW PULP"/>
      <sheetName val="Q2 Adj List"/>
      <sheetName val="Assumptions &amp; Closing BS"/>
      <sheetName val="BENCHMARK_Consol"/>
      <sheetName val="Currency"/>
      <sheetName val="BBFS.Act"/>
      <sheetName val="Advertiser_Drivers"/>
      <sheetName val="07-090_Nondeductible_Travel"/>
      <sheetName val="BLOOMBERG_HOOKED_DATA"/>
      <sheetName val="Flat_File_FY18_-_FY21"/>
      <sheetName val="GP_%"/>
      <sheetName val="HSN_December_Alpha_Sort"/>
      <sheetName val="pro_forma"/>
      <sheetName val="cruden_consol"/>
      <sheetName val="eps_diluted"/>
      <sheetName val="PP_Allocation"/>
      <sheetName val="Deal_CF"/>
      <sheetName val="Hardcoded_PVdata"/>
      <sheetName val="Cash_Sheet"/>
      <sheetName val="Admin"/>
      <sheetName val="acruals"/>
      <sheetName val="CTS"/>
      <sheetName val="269T(final)"/>
      <sheetName val="UNIDADES"/>
      <sheetName val="PSR DATA"/>
      <sheetName val="Bloomberg"/>
      <sheetName val="SMG95"/>
      <sheetName val="ANEXO_05"/>
      <sheetName val="ANEXO-14"/>
      <sheetName val="Input Sheet"/>
      <sheetName val="Final Data Import"/>
      <sheetName val="Assets"/>
      <sheetName val="DataEntry"/>
    </sheetNames>
    <sheetDataSet>
      <sheetData sheetId="0">
        <row r="49">
          <cell r="B49" t="str">
            <v>ATD - Dal Vict</v>
          </cell>
        </row>
      </sheetData>
      <sheetData sheetId="1">
        <row r="49">
          <cell r="B49" t="str">
            <v>ATD - Dal Vict</v>
          </cell>
        </row>
      </sheetData>
      <sheetData sheetId="2" refreshError="1">
        <row r="49">
          <cell r="B49" t="str">
            <v>ATD - Dal Vict</v>
          </cell>
        </row>
        <row r="50">
          <cell r="B50" t="str">
            <v>ATD - GI</v>
          </cell>
        </row>
        <row r="51">
          <cell r="B51" t="str">
            <v>ATD - Nor Sci</v>
          </cell>
        </row>
        <row r="52">
          <cell r="B52" t="str">
            <v>EDD - IMO</v>
          </cell>
        </row>
        <row r="53">
          <cell r="B53" t="str">
            <v>EDD - Intevac</v>
          </cell>
        </row>
        <row r="54">
          <cell r="B54" t="str">
            <v>GCSD - NR</v>
          </cell>
        </row>
        <row r="55">
          <cell r="B55" t="str">
            <v>GCSD - Space Operation</v>
          </cell>
        </row>
        <row r="56">
          <cell r="B56" t="str">
            <v>KSD - Gardiner Metals</v>
          </cell>
        </row>
        <row r="57">
          <cell r="B57" t="str">
            <v>DSD - San Diego</v>
          </cell>
        </row>
        <row r="58">
          <cell r="B58" t="str">
            <v>POL - Fibercom</v>
          </cell>
          <cell r="C58">
            <v>12277295</v>
          </cell>
        </row>
        <row r="59">
          <cell r="B59" t="str">
            <v>SSD - Ferretec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>
        <row r="49">
          <cell r="B49" t="str">
            <v>ATD - Dal Vict</v>
          </cell>
        </row>
      </sheetData>
      <sheetData sheetId="76">
        <row r="49">
          <cell r="B49" t="str">
            <v>ATD - Dal Vict</v>
          </cell>
        </row>
      </sheetData>
      <sheetData sheetId="77">
        <row r="49">
          <cell r="B49" t="str">
            <v>ATD - Dal Vict</v>
          </cell>
        </row>
      </sheetData>
      <sheetData sheetId="78">
        <row r="49">
          <cell r="B49" t="str">
            <v>ATD - Dal Vict</v>
          </cell>
        </row>
      </sheetData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>
        <row r="49">
          <cell r="B49">
            <v>0</v>
          </cell>
        </row>
      </sheetData>
      <sheetData sheetId="148">
        <row r="49">
          <cell r="B49">
            <v>0</v>
          </cell>
        </row>
      </sheetData>
      <sheetData sheetId="149"/>
      <sheetData sheetId="150"/>
      <sheetData sheetId="151"/>
      <sheetData sheetId="152">
        <row r="49">
          <cell r="B49">
            <v>0</v>
          </cell>
        </row>
      </sheetData>
      <sheetData sheetId="153">
        <row r="49">
          <cell r="B49">
            <v>0</v>
          </cell>
        </row>
      </sheetData>
      <sheetData sheetId="154">
        <row r="49">
          <cell r="B49">
            <v>0</v>
          </cell>
        </row>
      </sheetData>
      <sheetData sheetId="155"/>
      <sheetData sheetId="156"/>
      <sheetData sheetId="157"/>
      <sheetData sheetId="158">
        <row r="49">
          <cell r="B49">
            <v>0</v>
          </cell>
        </row>
      </sheetData>
      <sheetData sheetId="159">
        <row r="49">
          <cell r="B49">
            <v>0</v>
          </cell>
        </row>
      </sheetData>
      <sheetData sheetId="160">
        <row r="49">
          <cell r="B49">
            <v>0</v>
          </cell>
        </row>
      </sheetData>
      <sheetData sheetId="161">
        <row r="49">
          <cell r="B49">
            <v>0</v>
          </cell>
        </row>
      </sheetData>
      <sheetData sheetId="162">
        <row r="49">
          <cell r="B49">
            <v>0</v>
          </cell>
        </row>
      </sheetData>
      <sheetData sheetId="163">
        <row r="49">
          <cell r="B49" t="str">
            <v>ATD - Dal Vict</v>
          </cell>
        </row>
      </sheetData>
      <sheetData sheetId="164">
        <row r="49">
          <cell r="B49">
            <v>0</v>
          </cell>
        </row>
      </sheetData>
      <sheetData sheetId="165">
        <row r="49">
          <cell r="B49">
            <v>0</v>
          </cell>
        </row>
      </sheetData>
      <sheetData sheetId="166">
        <row r="49">
          <cell r="B49">
            <v>0</v>
          </cell>
        </row>
      </sheetData>
      <sheetData sheetId="167"/>
      <sheetData sheetId="168"/>
      <sheetData sheetId="169"/>
      <sheetData sheetId="170"/>
      <sheetData sheetId="171">
        <row r="49">
          <cell r="B49">
            <v>0</v>
          </cell>
        </row>
      </sheetData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>
        <row r="49">
          <cell r="B49" t="str">
            <v>ATD - Dal Vict</v>
          </cell>
        </row>
      </sheetData>
      <sheetData sheetId="270">
        <row r="49">
          <cell r="B49" t="str">
            <v>ATD - Dal Vict</v>
          </cell>
        </row>
      </sheetData>
      <sheetData sheetId="271">
        <row r="49">
          <cell r="B49" t="str">
            <v>ATD - Dal Vict</v>
          </cell>
        </row>
      </sheetData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>
        <row r="49">
          <cell r="B49" t="str">
            <v>ATD - Dal Vict</v>
          </cell>
        </row>
      </sheetData>
      <sheetData sheetId="347">
        <row r="49">
          <cell r="B49" t="str">
            <v>ATD - Dal Vict</v>
          </cell>
        </row>
      </sheetData>
      <sheetData sheetId="348">
        <row r="49">
          <cell r="B49" t="str">
            <v>ATD - Dal Vict</v>
          </cell>
        </row>
      </sheetData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>
        <row r="49">
          <cell r="B49" t="str">
            <v>ATD - Dal Vict</v>
          </cell>
        </row>
      </sheetData>
      <sheetData sheetId="375">
        <row r="49">
          <cell r="B49" t="str">
            <v>ATD - Dal Vict</v>
          </cell>
        </row>
      </sheetData>
      <sheetData sheetId="376">
        <row r="49">
          <cell r="B49" t="str">
            <v>ATD - Dal Vict</v>
          </cell>
        </row>
      </sheetData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>
        <row r="49">
          <cell r="B49" t="str">
            <v>ATD - Dal Vict</v>
          </cell>
        </row>
      </sheetData>
      <sheetData sheetId="562">
        <row r="49">
          <cell r="B49" t="str">
            <v>ATD - Dal Vict</v>
          </cell>
        </row>
      </sheetData>
      <sheetData sheetId="563">
        <row r="49">
          <cell r="B49" t="str">
            <v>ATD - Dal Vict</v>
          </cell>
        </row>
      </sheetData>
      <sheetData sheetId="564"/>
      <sheetData sheetId="565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>
        <row r="49">
          <cell r="B49">
            <v>0</v>
          </cell>
        </row>
      </sheetData>
      <sheetData sheetId="657"/>
      <sheetData sheetId="658"/>
      <sheetData sheetId="659"/>
      <sheetData sheetId="660">
        <row r="49">
          <cell r="B49">
            <v>0</v>
          </cell>
        </row>
      </sheetData>
      <sheetData sheetId="661">
        <row r="49">
          <cell r="B49">
            <v>0</v>
          </cell>
        </row>
      </sheetData>
      <sheetData sheetId="662"/>
      <sheetData sheetId="663"/>
      <sheetData sheetId="664"/>
      <sheetData sheetId="665"/>
      <sheetData sheetId="666"/>
      <sheetData sheetId="667"/>
      <sheetData sheetId="668">
        <row r="49">
          <cell r="B49">
            <v>0</v>
          </cell>
        </row>
      </sheetData>
      <sheetData sheetId="669">
        <row r="49">
          <cell r="B49">
            <v>0</v>
          </cell>
        </row>
      </sheetData>
      <sheetData sheetId="670">
        <row r="49">
          <cell r="B49">
            <v>0</v>
          </cell>
        </row>
      </sheetData>
      <sheetData sheetId="671">
        <row r="49">
          <cell r="B49" t="str">
            <v>ATD - Dal Vict</v>
          </cell>
        </row>
      </sheetData>
      <sheetData sheetId="672">
        <row r="49">
          <cell r="B49">
            <v>0</v>
          </cell>
        </row>
      </sheetData>
      <sheetData sheetId="673">
        <row r="49">
          <cell r="B49">
            <v>0</v>
          </cell>
        </row>
      </sheetData>
      <sheetData sheetId="674"/>
      <sheetData sheetId="675"/>
      <sheetData sheetId="676"/>
      <sheetData sheetId="677"/>
      <sheetData sheetId="678"/>
      <sheetData sheetId="679">
        <row r="49">
          <cell r="B49">
            <v>0</v>
          </cell>
        </row>
      </sheetData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Summary"/>
      <sheetName val="Book_Rev_OI"/>
      <sheetName val="Cash Chart "/>
      <sheetName val="IRD-BP-CAP"/>
      <sheetName val="JCL LBR PERCENT"/>
      <sheetName val="Labor"/>
      <sheetName val="Up-Down"/>
      <sheetName val="OH ANALYSIS"/>
      <sheetName val="OH - I"/>
      <sheetName val="G&amp;A ANALYSIS"/>
      <sheetName val="G&amp;A"/>
      <sheetName val="NYT 9a"/>
      <sheetName val="G&amp;A-Combined STS &amp; Nyt"/>
      <sheetName val="Gross Receipts"/>
    </sheetNames>
    <sheetDataSet>
      <sheetData sheetId="0"/>
      <sheetData sheetId="1" refreshError="1"/>
      <sheetData sheetId="2">
        <row r="1">
          <cell r="D1" t="str">
            <v>i</v>
          </cell>
          <cell r="E1" t="str">
            <v>n</v>
          </cell>
          <cell r="F1" t="str">
            <v>s</v>
          </cell>
          <cell r="G1" t="str">
            <v>ac</v>
          </cell>
          <cell r="H1" t="str">
            <v>ah</v>
          </cell>
          <cell r="I1" t="str">
            <v>am</v>
          </cell>
          <cell r="J1" t="str">
            <v>aw</v>
          </cell>
          <cell r="K1" t="str">
            <v>bb</v>
          </cell>
          <cell r="L1" t="str">
            <v>bg</v>
          </cell>
          <cell r="M1" t="str">
            <v>bq</v>
          </cell>
          <cell r="N1" t="str">
            <v>bv</v>
          </cell>
          <cell r="O1" t="str">
            <v>ca</v>
          </cell>
        </row>
        <row r="2">
          <cell r="B2" t="str">
            <v xml:space="preserve">Booking </v>
          </cell>
          <cell r="D2" t="str">
            <v>Actual</v>
          </cell>
          <cell r="E2" t="str">
            <v>Actual</v>
          </cell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Actual</v>
          </cell>
          <cell r="O2" t="str">
            <v>Fcst</v>
          </cell>
          <cell r="P2" t="str">
            <v>Actual</v>
          </cell>
          <cell r="Q2" t="str">
            <v>Actual</v>
          </cell>
          <cell r="R2" t="str">
            <v>Actual</v>
          </cell>
          <cell r="S2" t="str">
            <v>Fcst</v>
          </cell>
          <cell r="T2" t="str">
            <v>Actuals</v>
          </cell>
          <cell r="W2" t="str">
            <v>Fcst</v>
          </cell>
        </row>
        <row r="3">
          <cell r="B3" t="str">
            <v>Description</v>
          </cell>
          <cell r="D3" t="str">
            <v>April</v>
          </cell>
          <cell r="E3" t="str">
            <v>May</v>
          </cell>
          <cell r="F3" t="str">
            <v>June</v>
          </cell>
          <cell r="G3" t="str">
            <v>July</v>
          </cell>
          <cell r="H3" t="str">
            <v>Aug</v>
          </cell>
          <cell r="I3" t="str">
            <v>Sep</v>
          </cell>
          <cell r="J3" t="str">
            <v>Oct</v>
          </cell>
          <cell r="K3" t="str">
            <v>Nov</v>
          </cell>
          <cell r="L3" t="str">
            <v>Dec</v>
          </cell>
          <cell r="M3" t="str">
            <v>Jan</v>
          </cell>
          <cell r="N3" t="str">
            <v>Feb</v>
          </cell>
          <cell r="O3" t="str">
            <v>Mar</v>
          </cell>
          <cell r="P3" t="str">
            <v>Q1</v>
          </cell>
          <cell r="Q3" t="str">
            <v>Q2</v>
          </cell>
          <cell r="R3" t="str">
            <v>Q3</v>
          </cell>
          <cell r="S3" t="str">
            <v>Q4</v>
          </cell>
          <cell r="T3" t="str">
            <v>Current</v>
          </cell>
          <cell r="U3" t="str">
            <v>QTD</v>
          </cell>
          <cell r="V3" t="str">
            <v>YTD</v>
          </cell>
          <cell r="W3" t="str">
            <v>Total</v>
          </cell>
        </row>
        <row r="4">
          <cell r="B4" t="str">
            <v>LPUIR</v>
          </cell>
          <cell r="D4">
            <v>300</v>
          </cell>
          <cell r="E4">
            <v>0</v>
          </cell>
          <cell r="F4">
            <v>18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201</v>
          </cell>
          <cell r="M4">
            <v>0</v>
          </cell>
          <cell r="N4">
            <v>150</v>
          </cell>
          <cell r="O4">
            <v>400</v>
          </cell>
          <cell r="P4">
            <v>318</v>
          </cell>
          <cell r="Q4">
            <v>0</v>
          </cell>
          <cell r="R4">
            <v>201</v>
          </cell>
          <cell r="S4">
            <v>550</v>
          </cell>
          <cell r="T4">
            <v>150</v>
          </cell>
          <cell r="U4">
            <v>150</v>
          </cell>
          <cell r="V4">
            <v>669</v>
          </cell>
          <cell r="W4">
            <v>1069</v>
          </cell>
        </row>
        <row r="5">
          <cell r="B5" t="str">
            <v>SAFCS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B6" t="str">
            <v>SAGEM DEVELOPMENT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60</v>
          </cell>
          <cell r="P6">
            <v>0</v>
          </cell>
          <cell r="Q6">
            <v>0</v>
          </cell>
          <cell r="R6">
            <v>0</v>
          </cell>
          <cell r="S6">
            <v>60</v>
          </cell>
          <cell r="T6">
            <v>0</v>
          </cell>
          <cell r="U6">
            <v>0</v>
          </cell>
          <cell r="V6">
            <v>0</v>
          </cell>
          <cell r="W6">
            <v>60</v>
          </cell>
        </row>
        <row r="7">
          <cell r="B7" t="str">
            <v>SMPIX ELEC/XM-29</v>
          </cell>
          <cell r="D7">
            <v>118</v>
          </cell>
          <cell r="E7">
            <v>0</v>
          </cell>
          <cell r="F7">
            <v>0</v>
          </cell>
          <cell r="G7">
            <v>0</v>
          </cell>
          <cell r="H7">
            <v>46</v>
          </cell>
          <cell r="I7">
            <v>0</v>
          </cell>
          <cell r="J7">
            <v>219</v>
          </cell>
          <cell r="K7">
            <v>0</v>
          </cell>
          <cell r="L7">
            <v>0</v>
          </cell>
          <cell r="M7">
            <v>0</v>
          </cell>
          <cell r="N7">
            <v>-30</v>
          </cell>
          <cell r="O7">
            <v>0</v>
          </cell>
          <cell r="P7">
            <v>118</v>
          </cell>
          <cell r="Q7">
            <v>46</v>
          </cell>
          <cell r="R7">
            <v>219</v>
          </cell>
          <cell r="S7">
            <v>-30</v>
          </cell>
          <cell r="T7">
            <v>-30</v>
          </cell>
          <cell r="U7">
            <v>-30</v>
          </cell>
          <cell r="V7">
            <v>353</v>
          </cell>
          <cell r="W7">
            <v>353</v>
          </cell>
        </row>
        <row r="8">
          <cell r="B8" t="str">
            <v>TWS-SUPPORT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B9" t="str">
            <v>TWS-OTHER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99</v>
          </cell>
          <cell r="K9">
            <v>315</v>
          </cell>
          <cell r="L9">
            <v>395</v>
          </cell>
          <cell r="M9">
            <v>0</v>
          </cell>
          <cell r="N9">
            <v>0</v>
          </cell>
          <cell r="O9">
            <v>224</v>
          </cell>
          <cell r="P9">
            <v>0</v>
          </cell>
          <cell r="Q9">
            <v>0</v>
          </cell>
          <cell r="R9">
            <v>809</v>
          </cell>
          <cell r="S9">
            <v>224</v>
          </cell>
          <cell r="T9">
            <v>0</v>
          </cell>
          <cell r="U9">
            <v>0</v>
          </cell>
          <cell r="V9">
            <v>809</v>
          </cell>
          <cell r="W9">
            <v>1033</v>
          </cell>
        </row>
        <row r="10">
          <cell r="B10" t="str">
            <v>GIMBAL/GIMBALED SYSTEMS</v>
          </cell>
          <cell r="D10">
            <v>0</v>
          </cell>
          <cell r="E10">
            <v>0</v>
          </cell>
          <cell r="F10">
            <v>114</v>
          </cell>
          <cell r="G10">
            <v>0</v>
          </cell>
          <cell r="H10">
            <v>0</v>
          </cell>
          <cell r="I10">
            <v>0</v>
          </cell>
          <cell r="J10">
            <v>49</v>
          </cell>
          <cell r="K10">
            <v>0</v>
          </cell>
          <cell r="L10">
            <v>267</v>
          </cell>
          <cell r="M10">
            <v>0</v>
          </cell>
          <cell r="N10">
            <v>1</v>
          </cell>
          <cell r="O10">
            <v>45</v>
          </cell>
          <cell r="P10">
            <v>114</v>
          </cell>
          <cell r="Q10">
            <v>0</v>
          </cell>
          <cell r="R10">
            <v>316</v>
          </cell>
          <cell r="S10">
            <v>46</v>
          </cell>
          <cell r="T10">
            <v>1</v>
          </cell>
          <cell r="U10">
            <v>1</v>
          </cell>
          <cell r="V10">
            <v>431</v>
          </cell>
          <cell r="W10">
            <v>476</v>
          </cell>
        </row>
        <row r="11">
          <cell r="B11" t="str">
            <v>LTWS/MTWS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30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30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30</v>
          </cell>
          <cell r="W11">
            <v>30</v>
          </cell>
        </row>
        <row r="12">
          <cell r="B12" t="str">
            <v>OEM MODULES</v>
          </cell>
          <cell r="D12">
            <v>156</v>
          </cell>
          <cell r="E12">
            <v>251</v>
          </cell>
          <cell r="F12">
            <v>-2</v>
          </cell>
          <cell r="G12">
            <v>174</v>
          </cell>
          <cell r="H12">
            <v>0</v>
          </cell>
          <cell r="I12">
            <v>46</v>
          </cell>
          <cell r="J12">
            <v>16</v>
          </cell>
          <cell r="K12">
            <v>221</v>
          </cell>
          <cell r="L12">
            <v>48</v>
          </cell>
          <cell r="M12">
            <v>73</v>
          </cell>
          <cell r="N12">
            <v>64</v>
          </cell>
          <cell r="O12">
            <v>200</v>
          </cell>
          <cell r="P12">
            <v>405</v>
          </cell>
          <cell r="Q12">
            <v>220</v>
          </cell>
          <cell r="R12">
            <v>285</v>
          </cell>
          <cell r="S12">
            <v>337</v>
          </cell>
          <cell r="T12">
            <v>64</v>
          </cell>
          <cell r="U12">
            <v>137</v>
          </cell>
          <cell r="V12">
            <v>1047</v>
          </cell>
          <cell r="W12">
            <v>1247</v>
          </cell>
        </row>
        <row r="13">
          <cell r="B13" t="str">
            <v>HANDHELD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B14" t="str">
            <v>MISC (INCLUDE UAV CAMERAS)</v>
          </cell>
          <cell r="D14">
            <v>0</v>
          </cell>
          <cell r="E14">
            <v>0</v>
          </cell>
          <cell r="F14">
            <v>5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0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5</v>
          </cell>
          <cell r="Q14">
            <v>0</v>
          </cell>
          <cell r="R14">
            <v>3</v>
          </cell>
          <cell r="S14">
            <v>0</v>
          </cell>
          <cell r="T14">
            <v>0</v>
          </cell>
          <cell r="U14">
            <v>0</v>
          </cell>
          <cell r="V14">
            <v>8</v>
          </cell>
          <cell r="W14">
            <v>8</v>
          </cell>
        </row>
        <row r="15">
          <cell r="B15" t="str">
            <v>HMIC</v>
          </cell>
          <cell r="D15">
            <v>245</v>
          </cell>
          <cell r="E15">
            <v>0</v>
          </cell>
          <cell r="F15">
            <v>406</v>
          </cell>
          <cell r="G15">
            <v>0</v>
          </cell>
          <cell r="H15">
            <v>0</v>
          </cell>
          <cell r="I15">
            <v>194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651</v>
          </cell>
          <cell r="Q15">
            <v>194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845</v>
          </cell>
          <cell r="W15">
            <v>845</v>
          </cell>
        </row>
        <row r="16">
          <cell r="B16" t="str">
            <v>ENVG</v>
          </cell>
          <cell r="D16">
            <v>97</v>
          </cell>
          <cell r="E16">
            <v>200</v>
          </cell>
          <cell r="F16">
            <v>122</v>
          </cell>
          <cell r="G16">
            <v>0</v>
          </cell>
          <cell r="H16">
            <v>137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419</v>
          </cell>
          <cell r="Q16">
            <v>137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556</v>
          </cell>
          <cell r="W16">
            <v>556</v>
          </cell>
        </row>
        <row r="17">
          <cell r="B17" t="str">
            <v>ULTWS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1500</v>
          </cell>
          <cell r="P17">
            <v>0</v>
          </cell>
          <cell r="Q17">
            <v>0</v>
          </cell>
          <cell r="R17">
            <v>0</v>
          </cell>
          <cell r="S17">
            <v>1500</v>
          </cell>
          <cell r="T17">
            <v>0</v>
          </cell>
          <cell r="U17">
            <v>0</v>
          </cell>
          <cell r="V17">
            <v>0</v>
          </cell>
          <cell r="W17">
            <v>1500</v>
          </cell>
        </row>
        <row r="18">
          <cell r="B18" t="str">
            <v>AWS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50</v>
          </cell>
          <cell r="J18">
            <v>40</v>
          </cell>
          <cell r="K18">
            <v>351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50</v>
          </cell>
          <cell r="R18">
            <v>391</v>
          </cell>
          <cell r="S18">
            <v>0</v>
          </cell>
          <cell r="T18">
            <v>0</v>
          </cell>
          <cell r="U18">
            <v>0</v>
          </cell>
          <cell r="V18">
            <v>441</v>
          </cell>
          <cell r="W18">
            <v>441</v>
          </cell>
        </row>
        <row r="19">
          <cell r="B19" t="str">
            <v>AAAV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50</v>
          </cell>
          <cell r="L19">
            <v>0</v>
          </cell>
          <cell r="M19">
            <v>0</v>
          </cell>
          <cell r="N19">
            <v>0</v>
          </cell>
          <cell r="O19">
            <v>150</v>
          </cell>
          <cell r="P19">
            <v>0</v>
          </cell>
          <cell r="Q19">
            <v>0</v>
          </cell>
          <cell r="R19">
            <v>50</v>
          </cell>
          <cell r="S19">
            <v>150</v>
          </cell>
          <cell r="T19">
            <v>0</v>
          </cell>
          <cell r="U19">
            <v>0</v>
          </cell>
          <cell r="V19">
            <v>50</v>
          </cell>
          <cell r="W19">
            <v>200</v>
          </cell>
        </row>
        <row r="20"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 t="str">
            <v>MANAGEMENT CHALLENGE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571</v>
          </cell>
          <cell r="P23">
            <v>0</v>
          </cell>
          <cell r="Q23">
            <v>0</v>
          </cell>
          <cell r="R23">
            <v>0</v>
          </cell>
          <cell r="S23">
            <v>571</v>
          </cell>
          <cell r="T23">
            <v>0</v>
          </cell>
          <cell r="U23">
            <v>0</v>
          </cell>
          <cell r="V23">
            <v>0</v>
          </cell>
          <cell r="W23">
            <v>571</v>
          </cell>
        </row>
        <row r="25">
          <cell r="B25" t="str">
            <v>Interco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 t="str">
            <v>DRS - STS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20</v>
          </cell>
          <cell r="J26">
            <v>0</v>
          </cell>
          <cell r="K26">
            <v>66</v>
          </cell>
          <cell r="L26">
            <v>0</v>
          </cell>
          <cell r="M26">
            <v>25</v>
          </cell>
          <cell r="N26">
            <v>0</v>
          </cell>
          <cell r="O26">
            <v>476</v>
          </cell>
          <cell r="P26">
            <v>0</v>
          </cell>
          <cell r="Q26">
            <v>20</v>
          </cell>
          <cell r="R26">
            <v>66</v>
          </cell>
          <cell r="S26">
            <v>501</v>
          </cell>
          <cell r="T26">
            <v>0</v>
          </cell>
          <cell r="U26">
            <v>25</v>
          </cell>
          <cell r="V26">
            <v>111</v>
          </cell>
          <cell r="W26">
            <v>587</v>
          </cell>
        </row>
        <row r="27">
          <cell r="B27" t="str">
            <v>DRS - IRT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7</v>
          </cell>
          <cell r="L27">
            <v>1</v>
          </cell>
          <cell r="M27">
            <v>0</v>
          </cell>
          <cell r="N27">
            <v>21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21</v>
          </cell>
          <cell r="T27">
            <v>21</v>
          </cell>
          <cell r="U27">
            <v>21</v>
          </cell>
          <cell r="V27">
            <v>29</v>
          </cell>
          <cell r="W27">
            <v>29</v>
          </cell>
        </row>
        <row r="28"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Total Booking</v>
          </cell>
          <cell r="D30">
            <v>916</v>
          </cell>
          <cell r="E30">
            <v>451</v>
          </cell>
          <cell r="F30">
            <v>663</v>
          </cell>
          <cell r="G30">
            <v>174</v>
          </cell>
          <cell r="H30">
            <v>183</v>
          </cell>
          <cell r="I30">
            <v>340</v>
          </cell>
          <cell r="J30">
            <v>425</v>
          </cell>
          <cell r="K30">
            <v>1010</v>
          </cell>
          <cell r="L30">
            <v>913</v>
          </cell>
          <cell r="M30">
            <v>98</v>
          </cell>
          <cell r="N30">
            <v>206</v>
          </cell>
          <cell r="O30">
            <v>3626</v>
          </cell>
          <cell r="P30">
            <v>2030</v>
          </cell>
          <cell r="Q30">
            <v>697</v>
          </cell>
          <cell r="R30">
            <v>2348</v>
          </cell>
          <cell r="S30">
            <v>3930</v>
          </cell>
          <cell r="T30">
            <v>206</v>
          </cell>
          <cell r="U30">
            <v>304</v>
          </cell>
          <cell r="V30">
            <v>5379</v>
          </cell>
          <cell r="W30">
            <v>9005</v>
          </cell>
        </row>
        <row r="32">
          <cell r="B32" t="str">
            <v>Uncooled</v>
          </cell>
          <cell r="D32">
            <v>916</v>
          </cell>
          <cell r="E32">
            <v>451</v>
          </cell>
          <cell r="F32">
            <v>663</v>
          </cell>
          <cell r="G32">
            <v>174</v>
          </cell>
          <cell r="H32">
            <v>183</v>
          </cell>
          <cell r="I32">
            <v>320</v>
          </cell>
          <cell r="J32">
            <v>425</v>
          </cell>
          <cell r="K32">
            <v>937</v>
          </cell>
          <cell r="L32">
            <v>912</v>
          </cell>
          <cell r="M32">
            <v>73</v>
          </cell>
          <cell r="N32">
            <v>185</v>
          </cell>
          <cell r="O32">
            <v>3150</v>
          </cell>
          <cell r="P32">
            <v>2030</v>
          </cell>
          <cell r="Q32">
            <v>677</v>
          </cell>
          <cell r="R32">
            <v>2274</v>
          </cell>
          <cell r="S32">
            <v>3408</v>
          </cell>
          <cell r="T32">
            <v>185</v>
          </cell>
          <cell r="U32">
            <v>258</v>
          </cell>
          <cell r="V32">
            <v>5239</v>
          </cell>
          <cell r="W32">
            <v>8389</v>
          </cell>
        </row>
        <row r="33">
          <cell r="B33" t="str">
            <v>Uncooled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 t="str">
            <v>Uncooled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 t="str">
            <v>Uncooled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B36" t="str">
            <v>InterCo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20</v>
          </cell>
          <cell r="J36">
            <v>0</v>
          </cell>
          <cell r="K36">
            <v>73</v>
          </cell>
          <cell r="L36">
            <v>1</v>
          </cell>
          <cell r="M36">
            <v>25</v>
          </cell>
          <cell r="N36">
            <v>21</v>
          </cell>
          <cell r="O36">
            <v>476</v>
          </cell>
          <cell r="P36">
            <v>0</v>
          </cell>
          <cell r="Q36">
            <v>20</v>
          </cell>
          <cell r="R36">
            <v>74</v>
          </cell>
          <cell r="S36">
            <v>522</v>
          </cell>
          <cell r="T36">
            <v>21</v>
          </cell>
          <cell r="U36">
            <v>46</v>
          </cell>
          <cell r="V36">
            <v>140</v>
          </cell>
          <cell r="W36">
            <v>616</v>
          </cell>
        </row>
        <row r="37">
          <cell r="B37" t="str">
            <v>InterCo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B38" t="str">
            <v>InterCo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B39" t="str">
            <v>InterCo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B40" t="str">
            <v>Total</v>
          </cell>
          <cell r="D40">
            <v>916</v>
          </cell>
          <cell r="E40">
            <v>451</v>
          </cell>
          <cell r="F40">
            <v>663</v>
          </cell>
          <cell r="G40">
            <v>174</v>
          </cell>
          <cell r="H40">
            <v>183</v>
          </cell>
          <cell r="I40">
            <v>340</v>
          </cell>
          <cell r="J40">
            <v>425</v>
          </cell>
          <cell r="K40">
            <v>1010</v>
          </cell>
          <cell r="L40">
            <v>913</v>
          </cell>
          <cell r="M40">
            <v>98</v>
          </cell>
          <cell r="N40">
            <v>206</v>
          </cell>
          <cell r="O40">
            <v>3626</v>
          </cell>
          <cell r="P40">
            <v>2030</v>
          </cell>
          <cell r="Q40">
            <v>697</v>
          </cell>
          <cell r="R40">
            <v>2348</v>
          </cell>
          <cell r="S40">
            <v>3930</v>
          </cell>
          <cell r="T40">
            <v>206</v>
          </cell>
          <cell r="U40">
            <v>304</v>
          </cell>
          <cell r="V40">
            <v>5379</v>
          </cell>
          <cell r="W40">
            <v>9005</v>
          </cell>
        </row>
        <row r="42">
          <cell r="B42">
            <v>3647</v>
          </cell>
          <cell r="C42" t="str">
            <v>Backlog</v>
          </cell>
          <cell r="D42">
            <v>3660</v>
          </cell>
          <cell r="E42">
            <v>3874</v>
          </cell>
          <cell r="F42">
            <v>3917</v>
          </cell>
          <cell r="G42">
            <v>3338</v>
          </cell>
          <cell r="H42">
            <v>2687</v>
          </cell>
          <cell r="I42">
            <v>2674</v>
          </cell>
          <cell r="J42">
            <v>2835</v>
          </cell>
          <cell r="K42">
            <v>3316</v>
          </cell>
          <cell r="L42">
            <v>3142</v>
          </cell>
          <cell r="M42">
            <v>3107</v>
          </cell>
          <cell r="N42">
            <v>2748</v>
          </cell>
          <cell r="O42">
            <v>4373</v>
          </cell>
          <cell r="P42">
            <v>2748</v>
          </cell>
          <cell r="Q42">
            <v>2674</v>
          </cell>
          <cell r="R42">
            <v>3142</v>
          </cell>
          <cell r="S42">
            <v>4373</v>
          </cell>
          <cell r="T42">
            <v>2748</v>
          </cell>
          <cell r="U42">
            <v>2748</v>
          </cell>
          <cell r="V42">
            <v>2748</v>
          </cell>
          <cell r="W42">
            <v>4373</v>
          </cell>
        </row>
        <row r="45">
          <cell r="B45" t="str">
            <v>Revenue</v>
          </cell>
          <cell r="D45" t="str">
            <v>Actual</v>
          </cell>
          <cell r="E45" t="str">
            <v>Actual</v>
          </cell>
          <cell r="F45" t="str">
            <v>Actual</v>
          </cell>
          <cell r="G45" t="str">
            <v>Actual</v>
          </cell>
          <cell r="H45" t="str">
            <v>Actual</v>
          </cell>
          <cell r="I45" t="str">
            <v>Actual</v>
          </cell>
          <cell r="J45" t="str">
            <v>Actual</v>
          </cell>
          <cell r="K45" t="str">
            <v>Actual</v>
          </cell>
          <cell r="L45" t="str">
            <v>Actual</v>
          </cell>
          <cell r="M45" t="str">
            <v>Actual</v>
          </cell>
          <cell r="N45" t="str">
            <v>Actual</v>
          </cell>
          <cell r="O45" t="str">
            <v>Fcst</v>
          </cell>
        </row>
        <row r="46">
          <cell r="B46" t="str">
            <v>Description</v>
          </cell>
          <cell r="D46" t="str">
            <v>April</v>
          </cell>
          <cell r="E46" t="str">
            <v>May</v>
          </cell>
          <cell r="F46" t="str">
            <v>June</v>
          </cell>
          <cell r="G46" t="str">
            <v>July</v>
          </cell>
          <cell r="H46" t="str">
            <v>Aug</v>
          </cell>
          <cell r="I46" t="str">
            <v>Sep</v>
          </cell>
          <cell r="J46" t="str">
            <v>Oct</v>
          </cell>
          <cell r="K46" t="str">
            <v>Nov</v>
          </cell>
          <cell r="L46" t="str">
            <v>Dec</v>
          </cell>
          <cell r="M46" t="str">
            <v>Jan</v>
          </cell>
          <cell r="N46" t="str">
            <v>Feb</v>
          </cell>
          <cell r="O46" t="str">
            <v>Mar</v>
          </cell>
        </row>
        <row r="47">
          <cell r="B47" t="str">
            <v>LPUIR</v>
          </cell>
          <cell r="D47">
            <v>364</v>
          </cell>
          <cell r="E47">
            <v>23</v>
          </cell>
          <cell r="F47">
            <v>172</v>
          </cell>
          <cell r="G47">
            <v>491</v>
          </cell>
          <cell r="H47">
            <v>322</v>
          </cell>
          <cell r="I47">
            <v>163</v>
          </cell>
          <cell r="J47">
            <v>138</v>
          </cell>
          <cell r="K47">
            <v>179</v>
          </cell>
          <cell r="L47">
            <v>197</v>
          </cell>
          <cell r="M47">
            <v>26</v>
          </cell>
          <cell r="N47">
            <v>256</v>
          </cell>
          <cell r="O47">
            <v>250</v>
          </cell>
        </row>
        <row r="48">
          <cell r="B48" t="str">
            <v>SAFCS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73</v>
          </cell>
        </row>
        <row r="49">
          <cell r="B49" t="str">
            <v>SAGEM DEVELOPMENT</v>
          </cell>
          <cell r="D49">
            <v>0</v>
          </cell>
          <cell r="E49">
            <v>0</v>
          </cell>
          <cell r="F49">
            <v>135</v>
          </cell>
          <cell r="G49">
            <v>0</v>
          </cell>
          <cell r="H49">
            <v>0</v>
          </cell>
          <cell r="I49">
            <v>25</v>
          </cell>
          <cell r="J49">
            <v>0</v>
          </cell>
          <cell r="K49">
            <v>5</v>
          </cell>
          <cell r="L49">
            <v>10</v>
          </cell>
          <cell r="M49">
            <v>0</v>
          </cell>
          <cell r="N49">
            <v>0</v>
          </cell>
          <cell r="O49">
            <v>295</v>
          </cell>
        </row>
        <row r="50">
          <cell r="B50" t="str">
            <v>SMPIX ELEC/XM-29</v>
          </cell>
          <cell r="D50">
            <v>0</v>
          </cell>
          <cell r="E50">
            <v>8</v>
          </cell>
          <cell r="F50">
            <v>30</v>
          </cell>
          <cell r="G50">
            <v>2</v>
          </cell>
          <cell r="H50">
            <v>29</v>
          </cell>
          <cell r="I50">
            <v>0</v>
          </cell>
          <cell r="J50">
            <v>0</v>
          </cell>
          <cell r="K50">
            <v>171</v>
          </cell>
          <cell r="L50">
            <v>0</v>
          </cell>
          <cell r="M50">
            <v>0</v>
          </cell>
          <cell r="N50">
            <v>32</v>
          </cell>
          <cell r="O50">
            <v>30</v>
          </cell>
        </row>
        <row r="51">
          <cell r="B51" t="str">
            <v>TWS-SUPPORT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B52" t="str">
            <v>TWS-OTHER</v>
          </cell>
          <cell r="D52">
            <v>0</v>
          </cell>
          <cell r="E52">
            <v>0</v>
          </cell>
          <cell r="F52">
            <v>20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610</v>
          </cell>
          <cell r="M52">
            <v>0</v>
          </cell>
          <cell r="N52">
            <v>0</v>
          </cell>
          <cell r="O52">
            <v>98</v>
          </cell>
        </row>
        <row r="53">
          <cell r="B53" t="str">
            <v>GIMBAL/GIMBALED SYSTEMS</v>
          </cell>
          <cell r="D53">
            <v>0</v>
          </cell>
          <cell r="E53">
            <v>57</v>
          </cell>
          <cell r="F53">
            <v>57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36</v>
          </cell>
          <cell r="O53">
            <v>44</v>
          </cell>
        </row>
        <row r="54">
          <cell r="B54" t="str">
            <v>LTWS/MTWS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30</v>
          </cell>
          <cell r="M54">
            <v>0</v>
          </cell>
          <cell r="N54">
            <v>0</v>
          </cell>
          <cell r="O54">
            <v>0</v>
          </cell>
        </row>
        <row r="55">
          <cell r="B55" t="str">
            <v>OEM MODULES</v>
          </cell>
          <cell r="D55">
            <v>300</v>
          </cell>
          <cell r="E55">
            <v>147</v>
          </cell>
          <cell r="F55">
            <v>156</v>
          </cell>
          <cell r="G55">
            <v>226</v>
          </cell>
          <cell r="H55">
            <v>64</v>
          </cell>
          <cell r="I55">
            <v>198</v>
          </cell>
          <cell r="J55">
            <v>16</v>
          </cell>
          <cell r="K55">
            <v>16</v>
          </cell>
          <cell r="L55">
            <v>137</v>
          </cell>
          <cell r="M55">
            <v>87</v>
          </cell>
          <cell r="N55">
            <v>140</v>
          </cell>
          <cell r="O55">
            <v>100</v>
          </cell>
        </row>
        <row r="56">
          <cell r="B56" t="str">
            <v>HANDHELD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MISC (INCLUDE UAV CAMERAS)</v>
          </cell>
          <cell r="D57">
            <v>0</v>
          </cell>
          <cell r="E57">
            <v>2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2</v>
          </cell>
          <cell r="L57">
            <v>1</v>
          </cell>
          <cell r="M57">
            <v>0</v>
          </cell>
          <cell r="N57">
            <v>0</v>
          </cell>
          <cell r="O57">
            <v>0</v>
          </cell>
        </row>
        <row r="58">
          <cell r="B58" t="str">
            <v>HMIC</v>
          </cell>
          <cell r="D58">
            <v>239</v>
          </cell>
          <cell r="E58">
            <v>0</v>
          </cell>
          <cell r="F58">
            <v>50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133</v>
          </cell>
          <cell r="L58">
            <v>0</v>
          </cell>
          <cell r="M58">
            <v>0</v>
          </cell>
          <cell r="N58">
            <v>41</v>
          </cell>
          <cell r="O58">
            <v>338</v>
          </cell>
        </row>
        <row r="59">
          <cell r="B59" t="str">
            <v>ENVG</v>
          </cell>
          <cell r="D59">
            <v>0</v>
          </cell>
          <cell r="E59">
            <v>0</v>
          </cell>
          <cell r="F59">
            <v>0</v>
          </cell>
          <cell r="G59">
            <v>34</v>
          </cell>
          <cell r="H59">
            <v>186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52</v>
          </cell>
        </row>
        <row r="60">
          <cell r="B60" t="str">
            <v>ULTWS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1">
          <cell r="B61" t="str">
            <v>AWS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89</v>
          </cell>
          <cell r="K61">
            <v>0</v>
          </cell>
          <cell r="L61">
            <v>90</v>
          </cell>
          <cell r="M61">
            <v>0</v>
          </cell>
          <cell r="N61">
            <v>0</v>
          </cell>
          <cell r="O61">
            <v>121</v>
          </cell>
        </row>
        <row r="62">
          <cell r="B62" t="str">
            <v>AAAV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10</v>
          </cell>
          <cell r="O62">
            <v>0</v>
          </cell>
        </row>
        <row r="66">
          <cell r="B66" t="str">
            <v>MANAGEMENT CHALLENGE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600</v>
          </cell>
        </row>
        <row r="68">
          <cell r="B68" t="str">
            <v>Interco</v>
          </cell>
        </row>
        <row r="69">
          <cell r="B69" t="str">
            <v>DRS - STS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20</v>
          </cell>
          <cell r="K69">
            <v>20</v>
          </cell>
          <cell r="L69">
            <v>8</v>
          </cell>
          <cell r="M69">
            <v>12</v>
          </cell>
          <cell r="N69">
            <v>0</v>
          </cell>
          <cell r="O69">
            <v>0</v>
          </cell>
        </row>
        <row r="70">
          <cell r="B70" t="str">
            <v>DRS - IRT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7</v>
          </cell>
          <cell r="M70">
            <v>0</v>
          </cell>
          <cell r="N70">
            <v>0</v>
          </cell>
          <cell r="O70">
            <v>0</v>
          </cell>
        </row>
        <row r="74">
          <cell r="B74" t="str">
            <v>Total Revenue</v>
          </cell>
          <cell r="D74">
            <v>903</v>
          </cell>
          <cell r="E74">
            <v>237</v>
          </cell>
          <cell r="F74">
            <v>620</v>
          </cell>
          <cell r="G74">
            <v>753</v>
          </cell>
          <cell r="H74">
            <v>601</v>
          </cell>
          <cell r="I74">
            <v>386</v>
          </cell>
          <cell r="J74">
            <v>263</v>
          </cell>
          <cell r="K74">
            <v>526</v>
          </cell>
          <cell r="L74">
            <v>1090</v>
          </cell>
          <cell r="M74">
            <v>125</v>
          </cell>
          <cell r="N74">
            <v>515</v>
          </cell>
          <cell r="O74">
            <v>2001</v>
          </cell>
        </row>
        <row r="76">
          <cell r="B76" t="str">
            <v>Uncooled</v>
          </cell>
          <cell r="D76">
            <v>903</v>
          </cell>
          <cell r="E76">
            <v>237</v>
          </cell>
          <cell r="F76">
            <v>620</v>
          </cell>
          <cell r="G76">
            <v>753</v>
          </cell>
          <cell r="H76">
            <v>601</v>
          </cell>
          <cell r="I76">
            <v>386</v>
          </cell>
          <cell r="J76">
            <v>243</v>
          </cell>
          <cell r="K76">
            <v>506</v>
          </cell>
          <cell r="L76">
            <v>1075</v>
          </cell>
          <cell r="M76">
            <v>113</v>
          </cell>
          <cell r="N76">
            <v>515</v>
          </cell>
          <cell r="O76">
            <v>2001</v>
          </cell>
        </row>
        <row r="77">
          <cell r="B77" t="str">
            <v>Uncooled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</row>
        <row r="78">
          <cell r="B78" t="str">
            <v>Uncooled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79">
          <cell r="B79" t="str">
            <v>Uncooled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</row>
        <row r="80">
          <cell r="B80" t="str">
            <v>InterCo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20</v>
          </cell>
          <cell r="K80">
            <v>20</v>
          </cell>
          <cell r="L80">
            <v>15</v>
          </cell>
          <cell r="M80">
            <v>12</v>
          </cell>
          <cell r="N80">
            <v>0</v>
          </cell>
          <cell r="O80">
            <v>0</v>
          </cell>
        </row>
        <row r="81">
          <cell r="B81" t="str">
            <v>InterCo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B82" t="str">
            <v>InterCo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B83" t="str">
            <v>InterCo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9">
          <cell r="B89" t="str">
            <v>Op Inc</v>
          </cell>
          <cell r="D89" t="str">
            <v>Actual</v>
          </cell>
          <cell r="E89" t="str">
            <v>Actual</v>
          </cell>
          <cell r="F89" t="str">
            <v>Actual</v>
          </cell>
          <cell r="G89" t="str">
            <v>Actual</v>
          </cell>
          <cell r="H89" t="str">
            <v>Actual</v>
          </cell>
          <cell r="I89" t="str">
            <v>Actual</v>
          </cell>
          <cell r="J89" t="str">
            <v>Actual</v>
          </cell>
          <cell r="K89" t="str">
            <v>Actual</v>
          </cell>
          <cell r="L89" t="str">
            <v>Actual</v>
          </cell>
          <cell r="M89" t="str">
            <v>Actual</v>
          </cell>
          <cell r="N89" t="str">
            <v>Actual</v>
          </cell>
          <cell r="O89" t="str">
            <v>Fcst</v>
          </cell>
        </row>
        <row r="90">
          <cell r="B90" t="str">
            <v>Description</v>
          </cell>
          <cell r="D90" t="str">
            <v>April</v>
          </cell>
          <cell r="E90" t="str">
            <v>May</v>
          </cell>
          <cell r="F90" t="str">
            <v>June</v>
          </cell>
          <cell r="G90" t="str">
            <v>July</v>
          </cell>
          <cell r="H90" t="str">
            <v>Aug</v>
          </cell>
          <cell r="I90" t="str">
            <v>Sep</v>
          </cell>
          <cell r="J90" t="str">
            <v>Oct</v>
          </cell>
          <cell r="K90" t="str">
            <v>Nov</v>
          </cell>
          <cell r="L90" t="str">
            <v>Dec</v>
          </cell>
          <cell r="M90" t="str">
            <v>Jan</v>
          </cell>
          <cell r="N90" t="str">
            <v>Feb</v>
          </cell>
          <cell r="O90" t="str">
            <v>Mar</v>
          </cell>
        </row>
        <row r="91">
          <cell r="B91" t="str">
            <v>LPUIR</v>
          </cell>
          <cell r="D91">
            <v>25</v>
          </cell>
          <cell r="E91">
            <v>0</v>
          </cell>
          <cell r="F91">
            <v>12</v>
          </cell>
          <cell r="G91">
            <v>34</v>
          </cell>
          <cell r="H91">
            <v>23</v>
          </cell>
          <cell r="I91">
            <v>11</v>
          </cell>
          <cell r="J91">
            <v>10</v>
          </cell>
          <cell r="K91">
            <v>13</v>
          </cell>
          <cell r="L91">
            <v>14</v>
          </cell>
          <cell r="M91">
            <v>2</v>
          </cell>
          <cell r="N91">
            <v>17</v>
          </cell>
          <cell r="O91">
            <v>18</v>
          </cell>
        </row>
        <row r="92">
          <cell r="B92" t="str">
            <v>SAFCS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9</v>
          </cell>
        </row>
        <row r="93">
          <cell r="B93" t="str">
            <v>SAGEM DEVELOPMENT</v>
          </cell>
          <cell r="D93">
            <v>0</v>
          </cell>
          <cell r="E93">
            <v>0</v>
          </cell>
          <cell r="F93">
            <v>17</v>
          </cell>
          <cell r="G93">
            <v>0</v>
          </cell>
          <cell r="H93">
            <v>0</v>
          </cell>
          <cell r="I93">
            <v>3</v>
          </cell>
          <cell r="J93">
            <v>0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37</v>
          </cell>
        </row>
        <row r="94">
          <cell r="B94" t="str">
            <v>SMPIX ELEC/XM-29</v>
          </cell>
          <cell r="D94">
            <v>0</v>
          </cell>
          <cell r="E94">
            <v>1</v>
          </cell>
          <cell r="F94">
            <v>4</v>
          </cell>
          <cell r="G94">
            <v>0.5</v>
          </cell>
          <cell r="H94">
            <v>4</v>
          </cell>
          <cell r="I94">
            <v>0</v>
          </cell>
          <cell r="J94">
            <v>0</v>
          </cell>
          <cell r="K94">
            <v>21</v>
          </cell>
          <cell r="L94">
            <v>0</v>
          </cell>
          <cell r="M94">
            <v>0</v>
          </cell>
          <cell r="N94">
            <v>4</v>
          </cell>
          <cell r="O94">
            <v>4</v>
          </cell>
        </row>
        <row r="95">
          <cell r="B95" t="str">
            <v>TWS-SUPPORT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B96" t="str">
            <v>TWS-OTHER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76</v>
          </cell>
          <cell r="M96">
            <v>0</v>
          </cell>
          <cell r="N96">
            <v>0</v>
          </cell>
          <cell r="O96">
            <v>12</v>
          </cell>
        </row>
        <row r="97">
          <cell r="B97" t="str">
            <v>GIMBAL/GIMBALED SYSTEMS</v>
          </cell>
          <cell r="D97">
            <v>0</v>
          </cell>
          <cell r="E97">
            <v>7</v>
          </cell>
          <cell r="F97">
            <v>7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5</v>
          </cell>
          <cell r="O97">
            <v>6</v>
          </cell>
        </row>
        <row r="98">
          <cell r="B98" t="str">
            <v>LTWS/MTWS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4</v>
          </cell>
          <cell r="M98">
            <v>0</v>
          </cell>
          <cell r="N98">
            <v>0</v>
          </cell>
          <cell r="O98">
            <v>0</v>
          </cell>
        </row>
        <row r="99">
          <cell r="B99" t="str">
            <v>OEM MODULES</v>
          </cell>
          <cell r="D99">
            <v>38</v>
          </cell>
          <cell r="E99">
            <v>18</v>
          </cell>
          <cell r="F99">
            <v>20</v>
          </cell>
          <cell r="G99">
            <v>28</v>
          </cell>
          <cell r="H99">
            <v>8</v>
          </cell>
          <cell r="I99">
            <v>25</v>
          </cell>
          <cell r="J99">
            <v>2</v>
          </cell>
          <cell r="K99">
            <v>2</v>
          </cell>
          <cell r="L99">
            <v>17</v>
          </cell>
          <cell r="M99">
            <v>11</v>
          </cell>
          <cell r="N99">
            <v>18</v>
          </cell>
          <cell r="O99">
            <v>12</v>
          </cell>
        </row>
        <row r="100">
          <cell r="B100" t="str">
            <v>HANDHELD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B101" t="str">
            <v>MISC (INCLUDE UAV CAMERAS)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0.2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B102" t="str">
            <v>HMIC</v>
          </cell>
          <cell r="D102">
            <v>30</v>
          </cell>
          <cell r="E102">
            <v>0</v>
          </cell>
          <cell r="F102">
            <v>6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17</v>
          </cell>
          <cell r="L102">
            <v>0</v>
          </cell>
          <cell r="M102">
            <v>0</v>
          </cell>
          <cell r="N102">
            <v>5</v>
          </cell>
          <cell r="O102">
            <v>27.04</v>
          </cell>
        </row>
        <row r="103">
          <cell r="B103" t="str">
            <v>ENVG</v>
          </cell>
          <cell r="D103">
            <v>0</v>
          </cell>
          <cell r="E103">
            <v>0</v>
          </cell>
          <cell r="F103">
            <v>0</v>
          </cell>
          <cell r="G103">
            <v>4</v>
          </cell>
          <cell r="H103">
            <v>22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6</v>
          </cell>
        </row>
        <row r="104">
          <cell r="B104" t="str">
            <v>ULTWS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B105" t="str">
            <v>AWS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11</v>
          </cell>
          <cell r="K105">
            <v>0</v>
          </cell>
          <cell r="L105">
            <v>12</v>
          </cell>
          <cell r="M105">
            <v>0</v>
          </cell>
          <cell r="N105">
            <v>0</v>
          </cell>
          <cell r="O105">
            <v>15</v>
          </cell>
        </row>
        <row r="106">
          <cell r="B106" t="str">
            <v>AAAV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</v>
          </cell>
          <cell r="O106">
            <v>0</v>
          </cell>
        </row>
        <row r="110">
          <cell r="B110" t="str">
            <v>MANAGEMENT CHALLENGE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99</v>
          </cell>
        </row>
        <row r="113">
          <cell r="B113" t="str">
            <v>DRS - STS</v>
          </cell>
        </row>
        <row r="114">
          <cell r="B114" t="str">
            <v>DRS - IRT</v>
          </cell>
        </row>
        <row r="118">
          <cell r="B118" t="str">
            <v>Total Margin</v>
          </cell>
          <cell r="D118">
            <v>93</v>
          </cell>
          <cell r="E118">
            <v>26</v>
          </cell>
          <cell r="F118">
            <v>68</v>
          </cell>
          <cell r="G118">
            <v>66.5</v>
          </cell>
          <cell r="H118">
            <v>57</v>
          </cell>
          <cell r="I118">
            <v>39</v>
          </cell>
          <cell r="J118">
            <v>23</v>
          </cell>
          <cell r="K118">
            <v>54.2</v>
          </cell>
          <cell r="L118">
            <v>124</v>
          </cell>
          <cell r="M118">
            <v>13</v>
          </cell>
          <cell r="N118">
            <v>50</v>
          </cell>
          <cell r="O118">
            <v>245.04</v>
          </cell>
        </row>
        <row r="120">
          <cell r="B120" t="str">
            <v>Uncooled</v>
          </cell>
          <cell r="D120">
            <v>93</v>
          </cell>
          <cell r="E120">
            <v>26</v>
          </cell>
          <cell r="F120">
            <v>68</v>
          </cell>
          <cell r="G120">
            <v>66.5</v>
          </cell>
          <cell r="H120">
            <v>57</v>
          </cell>
          <cell r="I120">
            <v>39</v>
          </cell>
          <cell r="J120">
            <v>23</v>
          </cell>
          <cell r="K120">
            <v>54.2</v>
          </cell>
          <cell r="L120">
            <v>124</v>
          </cell>
          <cell r="M120">
            <v>13</v>
          </cell>
          <cell r="N120">
            <v>50</v>
          </cell>
          <cell r="O120">
            <v>245.04</v>
          </cell>
        </row>
        <row r="121">
          <cell r="B121" t="str">
            <v>Uncooled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B122" t="str">
            <v>Uncooled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B123" t="str">
            <v>Uncooled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B124" t="str">
            <v>InterCo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B125" t="str">
            <v>InterCo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B126" t="str">
            <v>InterCo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B127" t="str">
            <v>InterCo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D128">
            <v>93</v>
          </cell>
          <cell r="E128">
            <v>26</v>
          </cell>
          <cell r="F128">
            <v>68</v>
          </cell>
          <cell r="G128">
            <v>66.5</v>
          </cell>
          <cell r="H128">
            <v>57</v>
          </cell>
          <cell r="I128">
            <v>39</v>
          </cell>
          <cell r="J128">
            <v>23</v>
          </cell>
          <cell r="K128">
            <v>54.2</v>
          </cell>
          <cell r="L128">
            <v>124</v>
          </cell>
          <cell r="M128">
            <v>13</v>
          </cell>
          <cell r="N128">
            <v>50</v>
          </cell>
          <cell r="O128">
            <v>245.04</v>
          </cell>
        </row>
        <row r="130">
          <cell r="B130" t="str">
            <v>Allow Mngt Fees</v>
          </cell>
          <cell r="D130">
            <v>1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-6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B131" t="str">
            <v>Unallowables</v>
          </cell>
          <cell r="D131">
            <v>-8</v>
          </cell>
          <cell r="E131">
            <v>-10</v>
          </cell>
          <cell r="F131">
            <v>-9</v>
          </cell>
          <cell r="G131">
            <v>-10</v>
          </cell>
          <cell r="H131">
            <v>-10</v>
          </cell>
          <cell r="I131">
            <v>-11</v>
          </cell>
          <cell r="J131">
            <v>-17</v>
          </cell>
          <cell r="K131">
            <v>-10</v>
          </cell>
          <cell r="L131">
            <v>-10</v>
          </cell>
          <cell r="M131">
            <v>-9</v>
          </cell>
          <cell r="N131">
            <v>-28</v>
          </cell>
          <cell r="O131">
            <v>-53</v>
          </cell>
        </row>
        <row r="132">
          <cell r="B132" t="str">
            <v>G/W Amort</v>
          </cell>
          <cell r="D132">
            <v>0</v>
          </cell>
          <cell r="E132">
            <v>0</v>
          </cell>
          <cell r="F132">
            <v>-133</v>
          </cell>
          <cell r="G132">
            <v>77</v>
          </cell>
          <cell r="H132">
            <v>-6</v>
          </cell>
          <cell r="I132">
            <v>-6</v>
          </cell>
          <cell r="J132">
            <v>-6</v>
          </cell>
          <cell r="K132">
            <v>-6</v>
          </cell>
          <cell r="L132">
            <v>-94</v>
          </cell>
          <cell r="M132">
            <v>-13</v>
          </cell>
          <cell r="N132">
            <v>-13</v>
          </cell>
          <cell r="O132">
            <v>-13</v>
          </cell>
        </row>
        <row r="133">
          <cell r="B133" t="str">
            <v>Op Income</v>
          </cell>
          <cell r="D133">
            <v>86</v>
          </cell>
          <cell r="E133">
            <v>17</v>
          </cell>
          <cell r="F133">
            <v>-73</v>
          </cell>
          <cell r="G133">
            <v>134.5</v>
          </cell>
          <cell r="H133">
            <v>42</v>
          </cell>
          <cell r="I133">
            <v>23</v>
          </cell>
          <cell r="J133">
            <v>-6</v>
          </cell>
          <cell r="K133">
            <v>38.200000000000003</v>
          </cell>
          <cell r="L133">
            <v>20</v>
          </cell>
          <cell r="M133">
            <v>-9</v>
          </cell>
          <cell r="N133">
            <v>9</v>
          </cell>
          <cell r="O133">
            <v>179.04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1"/>
      <sheetName val="2"/>
      <sheetName val="3"/>
      <sheetName val="4"/>
      <sheetName val="5"/>
      <sheetName val="6"/>
      <sheetName val="7"/>
      <sheetName val="7a"/>
      <sheetName val="8"/>
      <sheetName val="9"/>
      <sheetName val="10"/>
      <sheetName val="11"/>
      <sheetName val="11a"/>
      <sheetName val="11b"/>
      <sheetName val="12"/>
      <sheetName val="13"/>
      <sheetName val="13a"/>
      <sheetName val="14"/>
      <sheetName val="14a"/>
      <sheetName val="14b"/>
      <sheetName val="Eng"/>
      <sheetName val="Mfg"/>
      <sheetName val="GA PC"/>
      <sheetName val="15"/>
      <sheetName val="15a"/>
      <sheetName val="16"/>
      <sheetName val="17"/>
      <sheetName val="18"/>
      <sheetName val="19 19a 19b"/>
      <sheetName val="20"/>
      <sheetName val="21"/>
      <sheetName val="22"/>
      <sheetName val="23"/>
      <sheetName val="S 3"/>
      <sheetName val="Q-1"/>
      <sheetName val="Q 3"/>
      <sheetName val="Y-1"/>
      <sheetName val="Y-2"/>
      <sheetName val="Y-3"/>
      <sheetName val="Y-4"/>
      <sheetName val="Y-5"/>
      <sheetName val="Y-6"/>
      <sheetName val="cover"/>
      <sheetName val="TOC MTD"/>
      <sheetName val="TOC QTD"/>
      <sheetName val="TOC YTD"/>
      <sheetName val="Cost Centers"/>
      <sheetName val="2012 P&amp;L Detail (E-3.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1">
          <cell r="A1" t="str">
            <v>DRS PHOTRONICS, INC.</v>
          </cell>
        </row>
        <row r="2">
          <cell r="A2" t="str">
            <v>Inventory Analysis</v>
          </cell>
          <cell r="M2">
            <v>14</v>
          </cell>
        </row>
        <row r="3">
          <cell r="A3" t="str">
            <v>As of 5/26/02</v>
          </cell>
        </row>
        <row r="6">
          <cell r="D6" t="str">
            <v>Gross</v>
          </cell>
          <cell r="H6" t="str">
            <v>Progress</v>
          </cell>
          <cell r="J6" t="str">
            <v>Net</v>
          </cell>
          <cell r="L6" t="str">
            <v>Net Inventory</v>
          </cell>
        </row>
        <row r="7">
          <cell r="B7" t="str">
            <v>Major Program</v>
          </cell>
          <cell r="D7" t="str">
            <v>Inventory</v>
          </cell>
          <cell r="F7" t="str">
            <v>Reserve</v>
          </cell>
          <cell r="H7" t="str">
            <v>Payments</v>
          </cell>
          <cell r="J7" t="str">
            <v>Inventory</v>
          </cell>
          <cell r="L7" t="str">
            <v>@3/31/02</v>
          </cell>
        </row>
        <row r="9">
          <cell r="B9" t="str">
            <v>APACHE</v>
          </cell>
          <cell r="D9">
            <v>497</v>
          </cell>
          <cell r="J9">
            <v>497</v>
          </cell>
          <cell r="L9">
            <v>448</v>
          </cell>
        </row>
        <row r="10">
          <cell r="B10" t="str">
            <v>COBRA</v>
          </cell>
          <cell r="D10">
            <v>0</v>
          </cell>
          <cell r="J10">
            <v>0</v>
          </cell>
          <cell r="L10">
            <v>0</v>
          </cell>
        </row>
        <row r="11">
          <cell r="B11" t="str">
            <v>FIXED WING</v>
          </cell>
          <cell r="D11">
            <v>1</v>
          </cell>
          <cell r="J11">
            <v>1</v>
          </cell>
          <cell r="L11">
            <v>0</v>
          </cell>
        </row>
        <row r="12">
          <cell r="B12" t="str">
            <v>HAWK</v>
          </cell>
          <cell r="D12">
            <v>222</v>
          </cell>
          <cell r="J12">
            <v>222</v>
          </cell>
          <cell r="L12">
            <v>0</v>
          </cell>
        </row>
        <row r="13">
          <cell r="B13" t="str">
            <v>OTHER</v>
          </cell>
          <cell r="D13">
            <v>0</v>
          </cell>
          <cell r="J13">
            <v>0</v>
          </cell>
          <cell r="L13">
            <v>0</v>
          </cell>
        </row>
        <row r="14">
          <cell r="B14" t="str">
            <v>ASVS</v>
          </cell>
          <cell r="D14">
            <v>1591</v>
          </cell>
          <cell r="J14">
            <v>1591</v>
          </cell>
          <cell r="L14">
            <v>1601</v>
          </cell>
        </row>
        <row r="15">
          <cell r="B15" t="str">
            <v>RAW MATERIAL</v>
          </cell>
          <cell r="D15">
            <v>152</v>
          </cell>
          <cell r="J15">
            <v>152</v>
          </cell>
          <cell r="L15">
            <v>152</v>
          </cell>
        </row>
        <row r="18">
          <cell r="B18" t="str">
            <v>Subtotal excluding I/C</v>
          </cell>
          <cell r="D18">
            <v>2463</v>
          </cell>
          <cell r="F18">
            <v>0</v>
          </cell>
          <cell r="H18">
            <v>0</v>
          </cell>
          <cell r="J18">
            <v>2463</v>
          </cell>
          <cell r="L18">
            <v>2201</v>
          </cell>
        </row>
        <row r="20">
          <cell r="D20">
            <v>0</v>
          </cell>
          <cell r="F20">
            <v>0</v>
          </cell>
          <cell r="H20">
            <v>0</v>
          </cell>
          <cell r="J20">
            <v>0</v>
          </cell>
          <cell r="L20">
            <v>0</v>
          </cell>
        </row>
        <row r="22">
          <cell r="B22" t="str">
            <v>Subtotal excluding rate var.</v>
          </cell>
          <cell r="D22">
            <v>2463</v>
          </cell>
          <cell r="F22">
            <v>0</v>
          </cell>
          <cell r="H22">
            <v>0</v>
          </cell>
          <cell r="J22">
            <v>2463</v>
          </cell>
          <cell r="L22">
            <v>2201</v>
          </cell>
        </row>
        <row r="24">
          <cell r="G24" t="str">
            <v>Rate Variances:</v>
          </cell>
        </row>
        <row r="26">
          <cell r="G26" t="str">
            <v>Engineering</v>
          </cell>
          <cell r="J26">
            <v>-31</v>
          </cell>
          <cell r="L26">
            <v>0</v>
          </cell>
        </row>
        <row r="27">
          <cell r="G27" t="str">
            <v>Manufacturing</v>
          </cell>
          <cell r="J27">
            <v>-140</v>
          </cell>
          <cell r="L27">
            <v>0</v>
          </cell>
        </row>
        <row r="28">
          <cell r="G28" t="str">
            <v>G &amp; A</v>
          </cell>
          <cell r="J28">
            <v>-82</v>
          </cell>
          <cell r="L28">
            <v>0</v>
          </cell>
        </row>
        <row r="30">
          <cell r="G30" t="str">
            <v>Total:</v>
          </cell>
          <cell r="J30">
            <v>2210</v>
          </cell>
          <cell r="L30">
            <v>2201</v>
          </cell>
        </row>
        <row r="49">
          <cell r="B49">
            <v>37482.636793634258</v>
          </cell>
        </row>
        <row r="50">
          <cell r="B50">
            <v>37482.636793634258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주요제품(월별)"/>
      <sheetName val="LCD주요제품"/>
      <sheetName val="MEM수율입고"/>
      <sheetName val="LCD수율"/>
      <sheetName val="2000과제개발계획"/>
      <sheetName val="해외세목"/>
    </sheetNames>
    <sheetDataSet>
      <sheetData sheetId="0"/>
      <sheetData sheetId="1"/>
      <sheetData sheetId="2" refreshError="1">
        <row r="2">
          <cell r="A2" t="str">
            <v>○ 128MD 입고 계획</v>
          </cell>
          <cell r="AF2" t="str">
            <v>○ 128MD 수율 계획</v>
          </cell>
          <cell r="BK2" t="str">
            <v>○ 128MD Good Die 계획</v>
          </cell>
          <cell r="DU2" t="str">
            <v>○ 128MD Good Die 계획(分期別)</v>
          </cell>
        </row>
        <row r="3">
          <cell r="AD3" t="str">
            <v>(천개)</v>
          </cell>
          <cell r="BI3" t="str">
            <v>(%)</v>
          </cell>
          <cell r="CN3" t="str">
            <v>(개)</v>
          </cell>
        </row>
        <row r="4">
          <cell r="A4" t="str">
            <v>구       분</v>
          </cell>
          <cell r="E4" t="str">
            <v>1999年 (Rev30)</v>
          </cell>
          <cell r="R4" t="str">
            <v>2000年 (Rev05)</v>
          </cell>
          <cell r="AF4" t="str">
            <v>구       분</v>
          </cell>
          <cell r="AJ4" t="str">
            <v>1999年</v>
          </cell>
          <cell r="AW4" t="str">
            <v>2000年</v>
          </cell>
          <cell r="BK4" t="str">
            <v>구       분</v>
          </cell>
          <cell r="BO4" t="str">
            <v>1999년 Good Die 계획</v>
          </cell>
          <cell r="CB4" t="str">
            <v>2000년 Good Die 계획</v>
          </cell>
          <cell r="DU4" t="str">
            <v>구       분</v>
          </cell>
          <cell r="DY4" t="str">
            <v>1999年</v>
          </cell>
          <cell r="EC4" t="str">
            <v>2000年</v>
          </cell>
        </row>
        <row r="5">
          <cell r="E5" t="str">
            <v>계</v>
          </cell>
          <cell r="F5" t="str">
            <v>1 월</v>
          </cell>
          <cell r="G5" t="str">
            <v>2 월</v>
          </cell>
          <cell r="H5" t="str">
            <v>3 월</v>
          </cell>
          <cell r="I5" t="str">
            <v>4 월</v>
          </cell>
          <cell r="J5" t="str">
            <v>5 월</v>
          </cell>
          <cell r="K5" t="str">
            <v>6 월</v>
          </cell>
          <cell r="L5" t="str">
            <v>7 월</v>
          </cell>
          <cell r="M5" t="str">
            <v>8 월</v>
          </cell>
          <cell r="N5" t="str">
            <v>9 월</v>
          </cell>
          <cell r="O5" t="str">
            <v>10 월</v>
          </cell>
          <cell r="P5" t="str">
            <v>11 월</v>
          </cell>
          <cell r="Q5" t="str">
            <v>12 월</v>
          </cell>
          <cell r="R5" t="str">
            <v>계</v>
          </cell>
          <cell r="S5" t="str">
            <v>1 월</v>
          </cell>
          <cell r="T5" t="str">
            <v>2 월</v>
          </cell>
          <cell r="U5" t="str">
            <v>3 월</v>
          </cell>
          <cell r="V5" t="str">
            <v>4 월</v>
          </cell>
          <cell r="W5" t="str">
            <v>5 월</v>
          </cell>
          <cell r="X5" t="str">
            <v>6 월</v>
          </cell>
          <cell r="Y5" t="str">
            <v>7 월</v>
          </cell>
          <cell r="Z5" t="str">
            <v>8 월</v>
          </cell>
          <cell r="AA5" t="str">
            <v>9 월</v>
          </cell>
          <cell r="AB5" t="str">
            <v>10 월</v>
          </cell>
          <cell r="AC5" t="str">
            <v>11 월</v>
          </cell>
          <cell r="AD5" t="str">
            <v>12 월</v>
          </cell>
          <cell r="AJ5" t="str">
            <v>N/D</v>
          </cell>
          <cell r="AK5" t="str">
            <v>1 월</v>
          </cell>
          <cell r="AL5" t="str">
            <v>2 월</v>
          </cell>
          <cell r="AM5" t="str">
            <v>3 월</v>
          </cell>
          <cell r="AN5" t="str">
            <v>4 월</v>
          </cell>
          <cell r="AO5" t="str">
            <v>5 월</v>
          </cell>
          <cell r="AP5" t="str">
            <v>6 월</v>
          </cell>
          <cell r="AQ5" t="str">
            <v>7 월</v>
          </cell>
          <cell r="AR5" t="str">
            <v>8 월</v>
          </cell>
          <cell r="AS5" t="str">
            <v>9 월</v>
          </cell>
          <cell r="AT5" t="str">
            <v>10 월</v>
          </cell>
          <cell r="AU5" t="str">
            <v>11 월</v>
          </cell>
          <cell r="AV5" t="str">
            <v>12 월</v>
          </cell>
          <cell r="AW5" t="str">
            <v>N/D</v>
          </cell>
          <cell r="AX5" t="str">
            <v>1 월</v>
          </cell>
          <cell r="AY5" t="str">
            <v>2 월</v>
          </cell>
          <cell r="AZ5" t="str">
            <v>3 월</v>
          </cell>
          <cell r="BA5" t="str">
            <v>4 월</v>
          </cell>
          <cell r="BB5" t="str">
            <v>5 월</v>
          </cell>
          <cell r="BC5" t="str">
            <v>6 월</v>
          </cell>
          <cell r="BD5" t="str">
            <v>7 월</v>
          </cell>
          <cell r="BE5" t="str">
            <v>8 월</v>
          </cell>
          <cell r="BF5" t="str">
            <v>9 월</v>
          </cell>
          <cell r="BG5" t="str">
            <v>10 월</v>
          </cell>
          <cell r="BH5" t="str">
            <v>11 월</v>
          </cell>
          <cell r="BI5" t="str">
            <v>12 월</v>
          </cell>
          <cell r="BO5" t="str">
            <v>N/D</v>
          </cell>
          <cell r="BP5" t="str">
            <v>1 월</v>
          </cell>
          <cell r="BQ5" t="str">
            <v>2 월</v>
          </cell>
          <cell r="BR5" t="str">
            <v>3 월</v>
          </cell>
          <cell r="BS5" t="str">
            <v>4 월</v>
          </cell>
          <cell r="BT5" t="str">
            <v>5 월</v>
          </cell>
          <cell r="BU5" t="str">
            <v>6 월</v>
          </cell>
          <cell r="BV5" t="str">
            <v>7 월</v>
          </cell>
          <cell r="BW5" t="str">
            <v>8 월</v>
          </cell>
          <cell r="BX5" t="str">
            <v>9 월</v>
          </cell>
          <cell r="BY5" t="str">
            <v>10 월</v>
          </cell>
          <cell r="BZ5" t="str">
            <v>11 월</v>
          </cell>
          <cell r="CA5" t="str">
            <v>12 월</v>
          </cell>
          <cell r="CB5" t="str">
            <v>N/D</v>
          </cell>
          <cell r="CC5" t="str">
            <v>1 월</v>
          </cell>
          <cell r="CD5" t="str">
            <v>2 월</v>
          </cell>
          <cell r="CE5" t="str">
            <v>3 월</v>
          </cell>
          <cell r="CF5" t="str">
            <v>4 월</v>
          </cell>
          <cell r="CG5" t="str">
            <v>5 월</v>
          </cell>
          <cell r="CH5" t="str">
            <v>6 월</v>
          </cell>
          <cell r="CI5" t="str">
            <v>7 월</v>
          </cell>
          <cell r="CJ5" t="str">
            <v>8 월</v>
          </cell>
          <cell r="CK5" t="str">
            <v>9 월</v>
          </cell>
          <cell r="CL5" t="str">
            <v>10 월</v>
          </cell>
          <cell r="CM5" t="str">
            <v>11 월</v>
          </cell>
          <cell r="CN5" t="str">
            <v>12 월</v>
          </cell>
          <cell r="DY5" t="str">
            <v>1Q</v>
          </cell>
          <cell r="DZ5" t="str">
            <v>2Q</v>
          </cell>
          <cell r="EA5" t="str">
            <v>3Q</v>
          </cell>
          <cell r="EB5" t="str">
            <v>4Q</v>
          </cell>
          <cell r="EC5" t="str">
            <v>1Q</v>
          </cell>
          <cell r="ED5" t="str">
            <v>2Q</v>
          </cell>
          <cell r="EE5" t="str">
            <v>3Q</v>
          </cell>
          <cell r="EF5" t="str">
            <v>4Q</v>
          </cell>
        </row>
        <row r="6">
          <cell r="A6" t="str">
            <v>128M DRAM 계</v>
          </cell>
          <cell r="E6">
            <v>33531</v>
          </cell>
          <cell r="F6">
            <v>1156</v>
          </cell>
          <cell r="G6">
            <v>1298</v>
          </cell>
          <cell r="H6">
            <v>1765</v>
          </cell>
          <cell r="I6">
            <v>1764</v>
          </cell>
          <cell r="J6">
            <v>2242</v>
          </cell>
          <cell r="K6">
            <v>2346</v>
          </cell>
          <cell r="L6">
            <v>2375</v>
          </cell>
          <cell r="M6">
            <v>2792</v>
          </cell>
          <cell r="N6">
            <v>2890</v>
          </cell>
          <cell r="O6">
            <v>3960</v>
          </cell>
          <cell r="P6">
            <v>4800</v>
          </cell>
          <cell r="Q6">
            <v>6143</v>
          </cell>
          <cell r="R6">
            <v>153930</v>
          </cell>
          <cell r="S6">
            <v>8650</v>
          </cell>
          <cell r="T6">
            <v>9050</v>
          </cell>
          <cell r="U6">
            <v>10250</v>
          </cell>
          <cell r="V6">
            <v>11500</v>
          </cell>
          <cell r="W6">
            <v>12150</v>
          </cell>
          <cell r="X6">
            <v>12650</v>
          </cell>
          <cell r="Y6">
            <v>14150</v>
          </cell>
          <cell r="Z6">
            <v>14350</v>
          </cell>
          <cell r="AA6">
            <v>15000</v>
          </cell>
          <cell r="AB6">
            <v>15300</v>
          </cell>
          <cell r="AC6">
            <v>15070</v>
          </cell>
          <cell r="AD6">
            <v>15810</v>
          </cell>
          <cell r="AF6" t="str">
            <v>128M DRAM 계</v>
          </cell>
          <cell r="BO6">
            <v>0</v>
          </cell>
          <cell r="CB6">
            <v>0</v>
          </cell>
        </row>
        <row r="7">
          <cell r="A7" t="str">
            <v>128M DRAM (SAS제외시)</v>
          </cell>
          <cell r="E7">
            <v>33001</v>
          </cell>
          <cell r="F7">
            <v>1156</v>
          </cell>
          <cell r="G7">
            <v>1298</v>
          </cell>
          <cell r="H7">
            <v>1765</v>
          </cell>
          <cell r="I7">
            <v>1764</v>
          </cell>
          <cell r="J7">
            <v>2242</v>
          </cell>
          <cell r="K7">
            <v>2346</v>
          </cell>
          <cell r="L7">
            <v>2375</v>
          </cell>
          <cell r="M7">
            <v>2792</v>
          </cell>
          <cell r="N7">
            <v>2890</v>
          </cell>
          <cell r="O7">
            <v>3930</v>
          </cell>
          <cell r="P7">
            <v>4700</v>
          </cell>
          <cell r="Q7">
            <v>5743</v>
          </cell>
          <cell r="R7">
            <v>120910</v>
          </cell>
          <cell r="S7">
            <v>8050</v>
          </cell>
          <cell r="T7">
            <v>7850</v>
          </cell>
          <cell r="U7">
            <v>8250</v>
          </cell>
          <cell r="V7">
            <v>8550</v>
          </cell>
          <cell r="W7">
            <v>9000</v>
          </cell>
          <cell r="X7">
            <v>9600</v>
          </cell>
          <cell r="Y7">
            <v>10900</v>
          </cell>
          <cell r="Z7">
            <v>11350</v>
          </cell>
          <cell r="AA7">
            <v>11650</v>
          </cell>
          <cell r="AB7">
            <v>11900</v>
          </cell>
          <cell r="AC7">
            <v>11570</v>
          </cell>
          <cell r="AD7">
            <v>12240</v>
          </cell>
          <cell r="AF7" t="str">
            <v>128M DRAM (SAS제외시)</v>
          </cell>
          <cell r="BK7" t="str">
            <v>128M DRAM (SAS제외시)</v>
          </cell>
          <cell r="BO7">
            <v>0</v>
          </cell>
          <cell r="BP7">
            <v>137.05199999999999</v>
          </cell>
          <cell r="BQ7">
            <v>68.9169183359014</v>
          </cell>
          <cell r="BR7">
            <v>127.134866855524</v>
          </cell>
          <cell r="BS7">
            <v>138.53820181405899</v>
          </cell>
          <cell r="BT7">
            <v>133.827489741302</v>
          </cell>
          <cell r="BU7">
            <v>139.298624040921</v>
          </cell>
          <cell r="BV7">
            <v>138.576168926316</v>
          </cell>
          <cell r="BW7">
            <v>134.89531661891101</v>
          </cell>
          <cell r="BX7">
            <v>134.54133910034599</v>
          </cell>
          <cell r="BY7">
            <v>127.49949618320601</v>
          </cell>
          <cell r="BZ7">
            <v>137.219053191489</v>
          </cell>
          <cell r="CA7">
            <v>159.33518718439799</v>
          </cell>
          <cell r="CB7">
            <v>0</v>
          </cell>
          <cell r="CC7">
            <v>173.08436499826101</v>
          </cell>
          <cell r="CD7">
            <v>178.429341070064</v>
          </cell>
          <cell r="CE7">
            <v>181.058397786667</v>
          </cell>
          <cell r="CF7">
            <v>182.178308430409</v>
          </cell>
          <cell r="CG7">
            <v>182.57878090333301</v>
          </cell>
          <cell r="CH7">
            <v>183.721941798958</v>
          </cell>
          <cell r="CI7">
            <v>185.61984194403701</v>
          </cell>
          <cell r="CJ7">
            <v>189.41291823348001</v>
          </cell>
          <cell r="CK7">
            <v>198.71180754369101</v>
          </cell>
          <cell r="CL7">
            <v>207.97159873949599</v>
          </cell>
          <cell r="CM7">
            <v>213.08864489196199</v>
          </cell>
          <cell r="CN7">
            <v>217.52145294934601</v>
          </cell>
          <cell r="DU7" t="str">
            <v>128M DRAM (SAS제외시)</v>
          </cell>
          <cell r="DY7">
            <v>111.94105522635699</v>
          </cell>
          <cell r="DZ7">
            <v>137.15635894206599</v>
          </cell>
          <cell r="EA7">
            <v>135.85336914484299</v>
          </cell>
          <cell r="EB7">
            <v>143.398354553677</v>
          </cell>
          <cell r="EC7">
            <v>177.54580734476201</v>
          </cell>
          <cell r="ED7">
            <v>182.85687685009199</v>
          </cell>
          <cell r="EE7">
            <v>191.38895153463099</v>
          </cell>
          <cell r="EF7">
            <v>212.90283479417499</v>
          </cell>
        </row>
        <row r="8">
          <cell r="A8" t="str">
            <v>Sync.</v>
          </cell>
          <cell r="E8">
            <v>26427</v>
          </cell>
          <cell r="F8">
            <v>1156</v>
          </cell>
          <cell r="G8">
            <v>1286</v>
          </cell>
          <cell r="H8">
            <v>1745</v>
          </cell>
          <cell r="I8">
            <v>1759</v>
          </cell>
          <cell r="J8">
            <v>2231</v>
          </cell>
          <cell r="K8">
            <v>2330</v>
          </cell>
          <cell r="L8">
            <v>2352</v>
          </cell>
          <cell r="M8">
            <v>2738</v>
          </cell>
          <cell r="N8">
            <v>2450</v>
          </cell>
          <cell r="O8">
            <v>2670</v>
          </cell>
          <cell r="P8">
            <v>2700</v>
          </cell>
          <cell r="Q8">
            <v>3010</v>
          </cell>
          <cell r="R8">
            <v>47910</v>
          </cell>
          <cell r="S8">
            <v>4550</v>
          </cell>
          <cell r="T8">
            <v>3650</v>
          </cell>
          <cell r="U8">
            <v>3550</v>
          </cell>
          <cell r="V8">
            <v>3150</v>
          </cell>
          <cell r="W8">
            <v>3300</v>
          </cell>
          <cell r="X8">
            <v>3500</v>
          </cell>
          <cell r="Y8">
            <v>3900</v>
          </cell>
          <cell r="Z8">
            <v>3950</v>
          </cell>
          <cell r="AA8">
            <v>4250</v>
          </cell>
          <cell r="AB8">
            <v>4600</v>
          </cell>
          <cell r="AC8">
            <v>4570</v>
          </cell>
          <cell r="AD8">
            <v>4940</v>
          </cell>
          <cell r="AF8" t="str">
            <v>Sync.</v>
          </cell>
          <cell r="BL8" t="str">
            <v>Sync.</v>
          </cell>
          <cell r="BO8">
            <v>0</v>
          </cell>
          <cell r="BP8">
            <v>137.05199999999999</v>
          </cell>
          <cell r="BQ8">
            <v>69.56</v>
          </cell>
          <cell r="BR8">
            <v>128.59200000000001</v>
          </cell>
          <cell r="BS8">
            <v>138.93199999999999</v>
          </cell>
          <cell r="BT8">
            <v>134.487329448678</v>
          </cell>
          <cell r="BU8">
            <v>140.25518111587999</v>
          </cell>
          <cell r="BV8">
            <v>139.574509438776</v>
          </cell>
          <cell r="BW8">
            <v>136.56778451424401</v>
          </cell>
          <cell r="BX8">
            <v>141.85080408163299</v>
          </cell>
          <cell r="BY8">
            <v>138.98364044943801</v>
          </cell>
          <cell r="BZ8">
            <v>153.39566666666701</v>
          </cell>
          <cell r="CA8">
            <v>182.10163455149501</v>
          </cell>
          <cell r="CB8">
            <v>0</v>
          </cell>
          <cell r="CC8">
            <v>195.50916884307699</v>
          </cell>
          <cell r="CD8">
            <v>210.30071983561601</v>
          </cell>
          <cell r="CE8">
            <v>213.28517795492999</v>
          </cell>
          <cell r="CF8">
            <v>211.549440342857</v>
          </cell>
          <cell r="CG8">
            <v>207.85681332727299</v>
          </cell>
          <cell r="CH8">
            <v>206.58497983999999</v>
          </cell>
          <cell r="CI8">
            <v>209.96744161538501</v>
          </cell>
          <cell r="CJ8">
            <v>222.46673635443</v>
          </cell>
          <cell r="CK8">
            <v>240.49561364329401</v>
          </cell>
          <cell r="CL8">
            <v>258.51087050869597</v>
          </cell>
          <cell r="CM8">
            <v>267.77966890590801</v>
          </cell>
          <cell r="CN8">
            <v>273.76042330769201</v>
          </cell>
          <cell r="DV8" t="str">
            <v>Sync.</v>
          </cell>
          <cell r="DY8">
            <v>112.79658753283999</v>
          </cell>
          <cell r="DZ8">
            <v>137.850821518987</v>
          </cell>
          <cell r="EA8">
            <v>139.222322307692</v>
          </cell>
          <cell r="EB8">
            <v>159.11462291169499</v>
          </cell>
          <cell r="EC8">
            <v>205.47461509582999</v>
          </cell>
          <cell r="ED8">
            <v>208.57845733668299</v>
          </cell>
          <cell r="EE8">
            <v>224.77049494909099</v>
          </cell>
          <cell r="EF8">
            <v>266.85184850318899</v>
          </cell>
        </row>
        <row r="9">
          <cell r="C9" t="str">
            <v>1세대</v>
          </cell>
          <cell r="D9" t="str">
            <v>8LINE</v>
          </cell>
          <cell r="E9">
            <v>21113</v>
          </cell>
          <cell r="F9">
            <v>1156</v>
          </cell>
          <cell r="G9">
            <v>1286</v>
          </cell>
          <cell r="H9">
            <v>1745</v>
          </cell>
          <cell r="I9">
            <v>1759</v>
          </cell>
          <cell r="J9">
            <v>2229</v>
          </cell>
          <cell r="K9">
            <v>2327</v>
          </cell>
          <cell r="L9">
            <v>2330</v>
          </cell>
          <cell r="M9">
            <v>2621</v>
          </cell>
          <cell r="N9">
            <v>2240</v>
          </cell>
          <cell r="O9">
            <v>1920</v>
          </cell>
          <cell r="P9">
            <v>1200</v>
          </cell>
          <cell r="Q9">
            <v>300</v>
          </cell>
          <cell r="R9">
            <v>450</v>
          </cell>
          <cell r="S9">
            <v>450</v>
          </cell>
          <cell r="AH9" t="str">
            <v>1세대</v>
          </cell>
          <cell r="AI9" t="str">
            <v>8LINE</v>
          </cell>
          <cell r="AJ9">
            <v>188</v>
          </cell>
          <cell r="AK9">
            <v>72.900000000000006</v>
          </cell>
          <cell r="AL9">
            <v>37</v>
          </cell>
          <cell r="AM9">
            <v>68.400000000000006</v>
          </cell>
          <cell r="AN9">
            <v>73.900000000000006</v>
          </cell>
          <cell r="AO9">
            <v>71.599999999999994</v>
          </cell>
          <cell r="AP9">
            <v>74.7</v>
          </cell>
          <cell r="AQ9">
            <v>74.7</v>
          </cell>
          <cell r="AR9">
            <v>73.400000000000006</v>
          </cell>
          <cell r="AS9">
            <v>77.2</v>
          </cell>
          <cell r="AT9">
            <v>74.7</v>
          </cell>
          <cell r="AU9">
            <v>74.7</v>
          </cell>
          <cell r="AV9">
            <v>74.7</v>
          </cell>
          <cell r="AW9">
            <v>188</v>
          </cell>
          <cell r="AX9">
            <v>74.702610000000007</v>
          </cell>
          <cell r="AY9">
            <v>74.702610000000007</v>
          </cell>
          <cell r="AZ9">
            <v>74.702610000000007</v>
          </cell>
          <cell r="BA9">
            <v>74.702610000000007</v>
          </cell>
          <cell r="BB9">
            <v>74.702610000000007</v>
          </cell>
          <cell r="BC9">
            <v>74.702610000000007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M9" t="str">
            <v>1세대</v>
          </cell>
          <cell r="BN9" t="str">
            <v>8LINE</v>
          </cell>
          <cell r="BO9">
            <v>188</v>
          </cell>
          <cell r="BP9">
            <v>137.05199999999999</v>
          </cell>
          <cell r="BQ9">
            <v>69.56</v>
          </cell>
          <cell r="BR9">
            <v>128.59200000000001</v>
          </cell>
          <cell r="BS9">
            <v>138.93199999999999</v>
          </cell>
          <cell r="BT9">
            <v>134.608</v>
          </cell>
          <cell r="BU9">
            <v>140.43600000000001</v>
          </cell>
          <cell r="BV9">
            <v>140.43600000000001</v>
          </cell>
          <cell r="BW9">
            <v>137.99199999999999</v>
          </cell>
          <cell r="BX9">
            <v>145.136</v>
          </cell>
          <cell r="BY9">
            <v>140.43600000000001</v>
          </cell>
          <cell r="BZ9">
            <v>140.43600000000001</v>
          </cell>
          <cell r="CA9">
            <v>140.43600000000001</v>
          </cell>
          <cell r="CB9">
            <v>188</v>
          </cell>
          <cell r="CC9">
            <v>140.44090679999999</v>
          </cell>
          <cell r="CD9">
            <v>140.44090679999999</v>
          </cell>
          <cell r="CE9">
            <v>140.44090679999999</v>
          </cell>
          <cell r="CF9">
            <v>140.44090679999999</v>
          </cell>
          <cell r="CG9">
            <v>140.44090679999999</v>
          </cell>
          <cell r="CH9">
            <v>140.44090679999999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DW9" t="str">
            <v>1세대</v>
          </cell>
          <cell r="DX9" t="str">
            <v>8LINE</v>
          </cell>
          <cell r="DY9">
            <v>112.79658753283999</v>
          </cell>
          <cell r="DZ9">
            <v>137.95996706254999</v>
          </cell>
          <cell r="EA9">
            <v>141.00925490196099</v>
          </cell>
          <cell r="EB9">
            <v>140.43600000000001</v>
          </cell>
          <cell r="EC9">
            <v>140.44090679999999</v>
          </cell>
          <cell r="ED9">
            <v>0</v>
          </cell>
          <cell r="EE9">
            <v>0</v>
          </cell>
          <cell r="EF9">
            <v>0</v>
          </cell>
        </row>
        <row r="10">
          <cell r="C10" t="str">
            <v>2세대</v>
          </cell>
          <cell r="D10" t="str">
            <v>(SAS)</v>
          </cell>
          <cell r="E10">
            <v>530</v>
          </cell>
          <cell r="O10">
            <v>30</v>
          </cell>
          <cell r="P10">
            <v>100</v>
          </cell>
          <cell r="Q10">
            <v>400</v>
          </cell>
          <cell r="R10">
            <v>32250</v>
          </cell>
          <cell r="S10">
            <v>600</v>
          </cell>
          <cell r="T10">
            <v>1200</v>
          </cell>
          <cell r="U10">
            <v>2000</v>
          </cell>
          <cell r="V10">
            <v>2950</v>
          </cell>
          <cell r="W10">
            <v>3150</v>
          </cell>
          <cell r="X10">
            <v>3050</v>
          </cell>
          <cell r="Y10">
            <v>3250</v>
          </cell>
          <cell r="Z10">
            <v>3000</v>
          </cell>
          <cell r="AA10">
            <v>3350</v>
          </cell>
          <cell r="AB10">
            <v>3380</v>
          </cell>
          <cell r="AC10">
            <v>3350</v>
          </cell>
          <cell r="AD10">
            <v>2970</v>
          </cell>
          <cell r="AH10" t="str">
            <v>2세대</v>
          </cell>
          <cell r="AI10" t="str">
            <v>(SAS)</v>
          </cell>
          <cell r="AJ10">
            <v>261</v>
          </cell>
          <cell r="AT10">
            <v>39</v>
          </cell>
          <cell r="AU10">
            <v>50.1</v>
          </cell>
          <cell r="AV10">
            <v>62.2</v>
          </cell>
          <cell r="AW10">
            <v>261</v>
          </cell>
          <cell r="AX10">
            <v>71.550449999999998</v>
          </cell>
          <cell r="AY10">
            <v>73.932479999999998</v>
          </cell>
          <cell r="AZ10">
            <v>75.571245000000005</v>
          </cell>
          <cell r="BA10">
            <v>76.439880000000002</v>
          </cell>
          <cell r="BB10">
            <v>76.439880000000002</v>
          </cell>
          <cell r="BC10">
            <v>76.439880000000002</v>
          </cell>
          <cell r="BD10">
            <v>76.439880000000002</v>
          </cell>
          <cell r="BE10">
            <v>76.439880000000002</v>
          </cell>
          <cell r="BF10">
            <v>76.439880000000002</v>
          </cell>
          <cell r="BG10">
            <v>76.439880000000002</v>
          </cell>
          <cell r="BH10">
            <v>76.439880000000002</v>
          </cell>
          <cell r="BI10">
            <v>76.439880000000002</v>
          </cell>
          <cell r="BM10" t="str">
            <v>2세대</v>
          </cell>
          <cell r="BN10" t="str">
            <v>(SAS)</v>
          </cell>
          <cell r="BO10">
            <v>261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101.79</v>
          </cell>
          <cell r="BZ10">
            <v>130.761</v>
          </cell>
          <cell r="CA10">
            <v>162.34200000000001</v>
          </cell>
          <cell r="CB10">
            <v>261</v>
          </cell>
          <cell r="CC10">
            <v>186.74667450000001</v>
          </cell>
          <cell r="CD10">
            <v>192.96377279999999</v>
          </cell>
          <cell r="CE10">
            <v>197.24094944999999</v>
          </cell>
          <cell r="CF10">
            <v>199.5080868</v>
          </cell>
          <cell r="CG10">
            <v>199.5080868</v>
          </cell>
          <cell r="CH10">
            <v>199.5080868</v>
          </cell>
          <cell r="CI10">
            <v>199.5080868</v>
          </cell>
          <cell r="CJ10">
            <v>199.5080868</v>
          </cell>
          <cell r="CK10">
            <v>199.5080868</v>
          </cell>
          <cell r="CL10">
            <v>199.5080868</v>
          </cell>
          <cell r="CM10">
            <v>199.5080868</v>
          </cell>
          <cell r="CN10">
            <v>199.5080868</v>
          </cell>
          <cell r="DW10" t="str">
            <v>2세대</v>
          </cell>
          <cell r="DX10" t="str">
            <v>(SAS)</v>
          </cell>
          <cell r="DY10">
            <v>0</v>
          </cell>
          <cell r="DZ10">
            <v>0</v>
          </cell>
          <cell r="EA10">
            <v>0</v>
          </cell>
          <cell r="EB10">
            <v>152.95584905660399</v>
          </cell>
          <cell r="EC10">
            <v>194.233271305263</v>
          </cell>
          <cell r="ED10">
            <v>199.5080868</v>
          </cell>
          <cell r="EE10">
            <v>199.5080868</v>
          </cell>
          <cell r="EF10">
            <v>199.5080868</v>
          </cell>
        </row>
        <row r="11">
          <cell r="D11" t="str">
            <v>7LINE</v>
          </cell>
          <cell r="E11">
            <v>1082</v>
          </cell>
          <cell r="I11">
            <v>0</v>
          </cell>
          <cell r="J11">
            <v>2</v>
          </cell>
          <cell r="L11">
            <v>13</v>
          </cell>
          <cell r="M11">
            <v>2</v>
          </cell>
          <cell r="N11">
            <v>115</v>
          </cell>
          <cell r="O11">
            <v>150</v>
          </cell>
          <cell r="P11">
            <v>300</v>
          </cell>
          <cell r="Q11">
            <v>500</v>
          </cell>
          <cell r="R11">
            <v>5180</v>
          </cell>
          <cell r="S11">
            <v>600</v>
          </cell>
          <cell r="T11">
            <v>550</v>
          </cell>
          <cell r="U11">
            <v>550</v>
          </cell>
          <cell r="V11">
            <v>600</v>
          </cell>
          <cell r="W11">
            <v>750</v>
          </cell>
          <cell r="X11">
            <v>650</v>
          </cell>
          <cell r="Y11">
            <v>500</v>
          </cell>
          <cell r="Z11">
            <v>500</v>
          </cell>
          <cell r="AA11">
            <v>380</v>
          </cell>
          <cell r="AB11">
            <v>100</v>
          </cell>
          <cell r="AC11">
            <v>0</v>
          </cell>
          <cell r="AD11">
            <v>0</v>
          </cell>
          <cell r="AI11" t="str">
            <v>7LINE</v>
          </cell>
          <cell r="AJ11">
            <v>261</v>
          </cell>
          <cell r="AN11">
            <v>38.06</v>
          </cell>
          <cell r="AQ11">
            <v>31.34</v>
          </cell>
          <cell r="AR11">
            <v>31.3</v>
          </cell>
          <cell r="AS11">
            <v>31.4</v>
          </cell>
          <cell r="AT11">
            <v>56.8</v>
          </cell>
          <cell r="AU11">
            <v>69.5</v>
          </cell>
          <cell r="AV11">
            <v>73.8</v>
          </cell>
          <cell r="AW11">
            <v>261</v>
          </cell>
          <cell r="AX11">
            <v>74.7</v>
          </cell>
          <cell r="AY11">
            <v>75.599999999999994</v>
          </cell>
          <cell r="AZ11">
            <v>76.439880000000002</v>
          </cell>
          <cell r="BA11">
            <v>76.439880000000002</v>
          </cell>
          <cell r="BB11">
            <v>76.439880000000002</v>
          </cell>
          <cell r="BC11">
            <v>76.439880000000002</v>
          </cell>
          <cell r="BD11">
            <v>76.439880000000002</v>
          </cell>
          <cell r="BE11">
            <v>76.439880000000002</v>
          </cell>
          <cell r="BF11">
            <v>76.439880000000002</v>
          </cell>
          <cell r="BG11">
            <v>76.439880000000002</v>
          </cell>
          <cell r="BH11">
            <v>76.439880000000002</v>
          </cell>
          <cell r="BI11">
            <v>76.439880000000002</v>
          </cell>
          <cell r="BN11" t="str">
            <v>7LINE</v>
          </cell>
          <cell r="BO11">
            <v>261</v>
          </cell>
          <cell r="BP11">
            <v>0</v>
          </cell>
          <cell r="BQ11">
            <v>0</v>
          </cell>
          <cell r="BR11">
            <v>0</v>
          </cell>
          <cell r="BS11">
            <v>99.336600000000004</v>
          </cell>
          <cell r="BT11">
            <v>0</v>
          </cell>
          <cell r="BU11">
            <v>0</v>
          </cell>
          <cell r="BV11">
            <v>81.797399999999996</v>
          </cell>
          <cell r="BW11">
            <v>81.692999999999998</v>
          </cell>
          <cell r="BX11">
            <v>81.953999999999994</v>
          </cell>
          <cell r="BY11">
            <v>148.24799999999999</v>
          </cell>
          <cell r="BZ11">
            <v>181.39500000000001</v>
          </cell>
          <cell r="CA11">
            <v>192.61799999999999</v>
          </cell>
          <cell r="CB11">
            <v>261</v>
          </cell>
          <cell r="CC11">
            <v>194.96700000000001</v>
          </cell>
          <cell r="CD11">
            <v>197.316</v>
          </cell>
          <cell r="CE11">
            <v>199.5080868</v>
          </cell>
          <cell r="CF11">
            <v>199.5080868</v>
          </cell>
          <cell r="CG11">
            <v>199.5080868</v>
          </cell>
          <cell r="CH11">
            <v>199.5080868</v>
          </cell>
          <cell r="CI11">
            <v>199.5080868</v>
          </cell>
          <cell r="CJ11">
            <v>199.5080868</v>
          </cell>
          <cell r="CK11">
            <v>199.5080868</v>
          </cell>
          <cell r="CL11">
            <v>199.5080868</v>
          </cell>
          <cell r="CM11">
            <v>199.5080868</v>
          </cell>
          <cell r="CN11">
            <v>199.5080868</v>
          </cell>
          <cell r="DX11" t="str">
            <v>7LINE</v>
          </cell>
          <cell r="DY11">
            <v>0</v>
          </cell>
          <cell r="DZ11">
            <v>0</v>
          </cell>
          <cell r="EA11">
            <v>81.934324615384597</v>
          </cell>
          <cell r="EB11">
            <v>182.068105263158</v>
          </cell>
          <cell r="EC11">
            <v>197.196145729412</v>
          </cell>
          <cell r="ED11">
            <v>199.5080868</v>
          </cell>
          <cell r="EE11">
            <v>199.5080868</v>
          </cell>
          <cell r="EF11">
            <v>199.5080868</v>
          </cell>
        </row>
        <row r="12">
          <cell r="C12" t="str">
            <v>3세대</v>
          </cell>
          <cell r="D12" t="str">
            <v>9LINE</v>
          </cell>
          <cell r="E12">
            <v>2700</v>
          </cell>
          <cell r="O12">
            <v>350</v>
          </cell>
          <cell r="P12">
            <v>850</v>
          </cell>
          <cell r="Q12">
            <v>1500</v>
          </cell>
          <cell r="R12">
            <v>14510</v>
          </cell>
          <cell r="S12">
            <v>2480</v>
          </cell>
          <cell r="T12">
            <v>2000</v>
          </cell>
          <cell r="U12">
            <v>2000</v>
          </cell>
          <cell r="V12">
            <v>1600</v>
          </cell>
          <cell r="W12">
            <v>1350</v>
          </cell>
          <cell r="X12">
            <v>1100</v>
          </cell>
          <cell r="Y12">
            <v>950</v>
          </cell>
          <cell r="Z12">
            <v>740</v>
          </cell>
          <cell r="AA12">
            <v>600</v>
          </cell>
          <cell r="AB12">
            <v>590</v>
          </cell>
          <cell r="AC12">
            <v>550</v>
          </cell>
          <cell r="AD12">
            <v>550</v>
          </cell>
          <cell r="AH12" t="str">
            <v>3세대</v>
          </cell>
          <cell r="AI12" t="str">
            <v>9LINE</v>
          </cell>
          <cell r="AJ12">
            <v>276</v>
          </cell>
          <cell r="AS12">
            <v>33.43</v>
          </cell>
          <cell r="AT12">
            <v>38.5</v>
          </cell>
          <cell r="AU12">
            <v>52.4</v>
          </cell>
          <cell r="AV12">
            <v>63.6</v>
          </cell>
          <cell r="AW12">
            <v>276</v>
          </cell>
          <cell r="AX12">
            <v>72.2</v>
          </cell>
          <cell r="AY12">
            <v>76.400000000000006</v>
          </cell>
          <cell r="AZ12">
            <v>78.2</v>
          </cell>
          <cell r="BA12">
            <v>78.177149999999997</v>
          </cell>
          <cell r="BB12">
            <v>78.177149999999997</v>
          </cell>
          <cell r="BC12">
            <v>78.177149999999997</v>
          </cell>
          <cell r="BD12">
            <v>78.177149999999997</v>
          </cell>
          <cell r="BE12">
            <v>78.177149999999997</v>
          </cell>
          <cell r="BF12">
            <v>78.177149999999997</v>
          </cell>
          <cell r="BG12">
            <v>78.177149999999997</v>
          </cell>
          <cell r="BH12">
            <v>78.177149999999997</v>
          </cell>
          <cell r="BI12">
            <v>78.177149999999997</v>
          </cell>
          <cell r="BM12" t="str">
            <v>3세대</v>
          </cell>
          <cell r="BN12" t="str">
            <v>9LINE</v>
          </cell>
          <cell r="BO12">
            <v>276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92.266800000000003</v>
          </cell>
          <cell r="BY12">
            <v>106.26</v>
          </cell>
          <cell r="BZ12">
            <v>144.624</v>
          </cell>
          <cell r="CA12">
            <v>175.536</v>
          </cell>
          <cell r="CB12">
            <v>276</v>
          </cell>
          <cell r="CC12">
            <v>199.27199999999999</v>
          </cell>
          <cell r="CD12">
            <v>210.864</v>
          </cell>
          <cell r="CE12">
            <v>215.83199999999999</v>
          </cell>
          <cell r="CF12">
            <v>215.768934</v>
          </cell>
          <cell r="CG12">
            <v>215.768934</v>
          </cell>
          <cell r="CH12">
            <v>215.768934</v>
          </cell>
          <cell r="CI12">
            <v>215.768934</v>
          </cell>
          <cell r="CJ12">
            <v>215.768934</v>
          </cell>
          <cell r="CK12">
            <v>215.768934</v>
          </cell>
          <cell r="CL12">
            <v>215.768934</v>
          </cell>
          <cell r="CM12">
            <v>215.768934</v>
          </cell>
          <cell r="CN12">
            <v>215.768934</v>
          </cell>
          <cell r="DW12" t="str">
            <v>3세대</v>
          </cell>
          <cell r="DX12" t="str">
            <v>9LINE</v>
          </cell>
          <cell r="DY12">
            <v>0</v>
          </cell>
          <cell r="DZ12">
            <v>0</v>
          </cell>
          <cell r="EA12">
            <v>0</v>
          </cell>
          <cell r="EB12">
            <v>156.82422222222201</v>
          </cell>
          <cell r="EC12">
            <v>207.960888888889</v>
          </cell>
          <cell r="ED12">
            <v>215.768934</v>
          </cell>
          <cell r="EE12">
            <v>215.768934</v>
          </cell>
          <cell r="EF12">
            <v>215.768934</v>
          </cell>
        </row>
        <row r="13">
          <cell r="D13" t="str">
            <v>8LINE</v>
          </cell>
          <cell r="E13">
            <v>1531</v>
          </cell>
          <cell r="K13">
            <v>3</v>
          </cell>
          <cell r="L13">
            <v>9</v>
          </cell>
          <cell r="M13">
            <v>114</v>
          </cell>
          <cell r="N13">
            <v>95</v>
          </cell>
          <cell r="O13">
            <v>250</v>
          </cell>
          <cell r="P13">
            <v>350</v>
          </cell>
          <cell r="Q13">
            <v>710</v>
          </cell>
          <cell r="R13">
            <v>6180</v>
          </cell>
          <cell r="S13">
            <v>1020</v>
          </cell>
          <cell r="T13">
            <v>1100</v>
          </cell>
          <cell r="U13">
            <v>1000</v>
          </cell>
          <cell r="V13">
            <v>900</v>
          </cell>
          <cell r="W13">
            <v>820</v>
          </cell>
          <cell r="X13">
            <v>680</v>
          </cell>
          <cell r="Y13">
            <v>500</v>
          </cell>
          <cell r="Z13">
            <v>160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I13" t="str">
            <v>8LINE</v>
          </cell>
          <cell r="AJ13">
            <v>276</v>
          </cell>
          <cell r="AR13">
            <v>38.4</v>
          </cell>
          <cell r="AS13">
            <v>49.6</v>
          </cell>
          <cell r="AT13">
            <v>60.9</v>
          </cell>
          <cell r="AU13">
            <v>70.7</v>
          </cell>
          <cell r="AV13">
            <v>74.7</v>
          </cell>
          <cell r="AW13">
            <v>276</v>
          </cell>
          <cell r="AX13">
            <v>76.439880000000002</v>
          </cell>
          <cell r="AY13">
            <v>78.177149999999997</v>
          </cell>
          <cell r="AZ13">
            <v>78.177149999999997</v>
          </cell>
          <cell r="BA13">
            <v>78.177149999999997</v>
          </cell>
          <cell r="BB13">
            <v>78.177149999999997</v>
          </cell>
          <cell r="BC13">
            <v>78.177149999999997</v>
          </cell>
          <cell r="BD13">
            <v>78.177149999999997</v>
          </cell>
          <cell r="BE13">
            <v>78.177149999999997</v>
          </cell>
          <cell r="BF13">
            <v>78.177149999999997</v>
          </cell>
          <cell r="BG13">
            <v>78.177149999999997</v>
          </cell>
          <cell r="BH13">
            <v>78.177149999999997</v>
          </cell>
          <cell r="BI13">
            <v>78.177149999999997</v>
          </cell>
          <cell r="BN13" t="str">
            <v>8LINE</v>
          </cell>
          <cell r="BO13">
            <v>276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105.98399999999999</v>
          </cell>
          <cell r="BX13">
            <v>136.89599999999999</v>
          </cell>
          <cell r="BY13">
            <v>168.084</v>
          </cell>
          <cell r="BZ13">
            <v>195.13200000000001</v>
          </cell>
          <cell r="CA13">
            <v>206.172</v>
          </cell>
          <cell r="CB13">
            <v>276</v>
          </cell>
          <cell r="CC13">
            <v>210.9740688</v>
          </cell>
          <cell r="CD13">
            <v>215.768934</v>
          </cell>
          <cell r="CE13">
            <v>215.768934</v>
          </cell>
          <cell r="CF13">
            <v>215.768934</v>
          </cell>
          <cell r="CG13">
            <v>215.768934</v>
          </cell>
          <cell r="CH13">
            <v>215.768934</v>
          </cell>
          <cell r="CI13">
            <v>215.768934</v>
          </cell>
          <cell r="CJ13">
            <v>215.768934</v>
          </cell>
          <cell r="CK13">
            <v>215.768934</v>
          </cell>
          <cell r="CL13">
            <v>215.768934</v>
          </cell>
          <cell r="CM13">
            <v>215.768934</v>
          </cell>
          <cell r="CN13">
            <v>215.768934</v>
          </cell>
          <cell r="DX13" t="str">
            <v>8LINE</v>
          </cell>
          <cell r="DY13">
            <v>0</v>
          </cell>
          <cell r="DZ13">
            <v>0</v>
          </cell>
          <cell r="EA13">
            <v>115.079339449541</v>
          </cell>
          <cell r="EB13">
            <v>195.95367938931301</v>
          </cell>
          <cell r="EC13">
            <v>214.20138191538501</v>
          </cell>
          <cell r="ED13">
            <v>215.768934</v>
          </cell>
          <cell r="EE13">
            <v>215.768934</v>
          </cell>
          <cell r="EF13">
            <v>0</v>
          </cell>
        </row>
        <row r="14">
          <cell r="D14" t="str">
            <v>8LINE*16</v>
          </cell>
          <cell r="E14">
            <v>1</v>
          </cell>
          <cell r="M14">
            <v>1</v>
          </cell>
          <cell r="R14">
            <v>5640</v>
          </cell>
          <cell r="V14">
            <v>50</v>
          </cell>
          <cell r="W14">
            <v>300</v>
          </cell>
          <cell r="X14">
            <v>750</v>
          </cell>
          <cell r="Y14">
            <v>850</v>
          </cell>
          <cell r="Z14">
            <v>850</v>
          </cell>
          <cell r="AA14">
            <v>850</v>
          </cell>
          <cell r="AB14">
            <v>850</v>
          </cell>
          <cell r="AC14">
            <v>700</v>
          </cell>
          <cell r="AD14">
            <v>440</v>
          </cell>
          <cell r="AI14" t="str">
            <v>8LINE*16</v>
          </cell>
          <cell r="AJ14">
            <v>270</v>
          </cell>
          <cell r="AW14">
            <v>270</v>
          </cell>
          <cell r="AX14">
            <v>0</v>
          </cell>
          <cell r="AY14">
            <v>26.268000000000001</v>
          </cell>
          <cell r="AZ14">
            <v>38.481625000000001</v>
          </cell>
          <cell r="BA14">
            <v>53.73</v>
          </cell>
          <cell r="BB14">
            <v>65.19041</v>
          </cell>
          <cell r="BC14">
            <v>72.193219999999997</v>
          </cell>
          <cell r="BD14">
            <v>76.439880000000002</v>
          </cell>
          <cell r="BE14">
            <v>76.439880000000002</v>
          </cell>
          <cell r="BF14">
            <v>76.439880000000002</v>
          </cell>
          <cell r="BG14">
            <v>76.439880000000002</v>
          </cell>
          <cell r="BH14">
            <v>76.439880000000002</v>
          </cell>
          <cell r="BI14">
            <v>76.439880000000002</v>
          </cell>
          <cell r="BN14" t="str">
            <v>8LINE*16</v>
          </cell>
          <cell r="BO14">
            <v>270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270</v>
          </cell>
          <cell r="CC14">
            <v>0</v>
          </cell>
          <cell r="CD14">
            <v>70.923599999999993</v>
          </cell>
          <cell r="CE14">
            <v>103.90038749999999</v>
          </cell>
          <cell r="CF14">
            <v>145.071</v>
          </cell>
          <cell r="CG14">
            <v>176.014107</v>
          </cell>
          <cell r="CH14">
            <v>194.921694</v>
          </cell>
          <cell r="CI14">
            <v>206.387676</v>
          </cell>
          <cell r="CJ14">
            <v>206.387676</v>
          </cell>
          <cell r="CK14">
            <v>206.387676</v>
          </cell>
          <cell r="CL14">
            <v>206.387676</v>
          </cell>
          <cell r="CM14">
            <v>206.387676</v>
          </cell>
          <cell r="CN14">
            <v>206.387676</v>
          </cell>
          <cell r="DX14" t="str">
            <v>8LINE*16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187.49913872727299</v>
          </cell>
          <cell r="EE14">
            <v>206.387676</v>
          </cell>
          <cell r="EF14">
            <v>206.387676</v>
          </cell>
        </row>
        <row r="15">
          <cell r="C15" t="str">
            <v>4세대</v>
          </cell>
          <cell r="D15" t="str">
            <v>(SAS)</v>
          </cell>
          <cell r="E15">
            <v>0</v>
          </cell>
          <cell r="R15">
            <v>770</v>
          </cell>
          <cell r="AB15">
            <v>20</v>
          </cell>
          <cell r="AC15">
            <v>150</v>
          </cell>
          <cell r="AD15">
            <v>600</v>
          </cell>
          <cell r="AH15" t="str">
            <v>4세대</v>
          </cell>
          <cell r="AI15" t="str">
            <v>(SAS)</v>
          </cell>
          <cell r="AJ15">
            <v>370</v>
          </cell>
          <cell r="AW15">
            <v>370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F15">
            <v>16.7</v>
          </cell>
          <cell r="BG15">
            <v>27.9</v>
          </cell>
          <cell r="BH15">
            <v>44</v>
          </cell>
          <cell r="BI15">
            <v>55.8</v>
          </cell>
          <cell r="BM15" t="str">
            <v>4세대</v>
          </cell>
          <cell r="BN15" t="str">
            <v>(SAS)</v>
          </cell>
          <cell r="BO15">
            <v>370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370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61.79</v>
          </cell>
          <cell r="CL15">
            <v>103.23</v>
          </cell>
          <cell r="CM15">
            <v>162.80000000000001</v>
          </cell>
          <cell r="CN15">
            <v>206.46</v>
          </cell>
          <cell r="DW15" t="str">
            <v>4세대</v>
          </cell>
          <cell r="DX15" t="str">
            <v>(SAS)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195.27350649350601</v>
          </cell>
        </row>
        <row r="16">
          <cell r="D16" t="str">
            <v>8LINE</v>
          </cell>
          <cell r="E16">
            <v>0</v>
          </cell>
          <cell r="M16">
            <v>0</v>
          </cell>
          <cell r="R16">
            <v>2600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80</v>
          </cell>
          <cell r="X16">
            <v>200</v>
          </cell>
          <cell r="Y16">
            <v>350</v>
          </cell>
          <cell r="Z16">
            <v>400</v>
          </cell>
          <cell r="AA16">
            <v>420</v>
          </cell>
          <cell r="AB16">
            <v>440</v>
          </cell>
          <cell r="AC16">
            <v>370</v>
          </cell>
          <cell r="AD16">
            <v>340</v>
          </cell>
          <cell r="AI16" t="str">
            <v>8LINE</v>
          </cell>
          <cell r="AJ16">
            <v>370</v>
          </cell>
          <cell r="AW16">
            <v>370</v>
          </cell>
          <cell r="AY16">
            <v>13.9</v>
          </cell>
          <cell r="AZ16">
            <v>26.3</v>
          </cell>
          <cell r="BA16">
            <v>38.5</v>
          </cell>
          <cell r="BB16">
            <v>51.6</v>
          </cell>
          <cell r="BC16">
            <v>62</v>
          </cell>
          <cell r="BD16">
            <v>69.599999999999994</v>
          </cell>
          <cell r="BE16">
            <v>73.8</v>
          </cell>
          <cell r="BF16">
            <v>75.599999999999994</v>
          </cell>
          <cell r="BG16">
            <v>77.3</v>
          </cell>
          <cell r="BH16">
            <v>78.2</v>
          </cell>
          <cell r="BI16">
            <v>78.2</v>
          </cell>
          <cell r="BN16" t="str">
            <v>9LINE</v>
          </cell>
          <cell r="BO16">
            <v>370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370</v>
          </cell>
          <cell r="CC16">
            <v>0</v>
          </cell>
          <cell r="CD16">
            <v>51.43</v>
          </cell>
          <cell r="CE16">
            <v>97.31</v>
          </cell>
          <cell r="CF16">
            <v>142.44999999999999</v>
          </cell>
          <cell r="CG16">
            <v>190.92</v>
          </cell>
          <cell r="CH16">
            <v>229.4</v>
          </cell>
          <cell r="CI16">
            <v>257.52</v>
          </cell>
          <cell r="CJ16">
            <v>273.06</v>
          </cell>
          <cell r="CK16">
            <v>279.72000000000003</v>
          </cell>
          <cell r="CL16">
            <v>286.01</v>
          </cell>
          <cell r="CM16">
            <v>289.33999999999997</v>
          </cell>
          <cell r="CN16">
            <v>289.33999999999997</v>
          </cell>
          <cell r="DX16" t="str">
            <v>9LINE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218.405714285714</v>
          </cell>
          <cell r="EE16">
            <v>270.80205128205102</v>
          </cell>
          <cell r="EF16">
            <v>288.06591304347802</v>
          </cell>
        </row>
        <row r="17">
          <cell r="D17" t="str">
            <v>7LINE</v>
          </cell>
          <cell r="E17">
            <v>0</v>
          </cell>
          <cell r="R17">
            <v>13350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120</v>
          </cell>
          <cell r="Y17">
            <v>750</v>
          </cell>
          <cell r="Z17">
            <v>1300</v>
          </cell>
          <cell r="AA17">
            <v>2000</v>
          </cell>
          <cell r="AB17">
            <v>2620</v>
          </cell>
          <cell r="AC17">
            <v>2950</v>
          </cell>
          <cell r="AD17">
            <v>3610</v>
          </cell>
          <cell r="AI17" t="str">
            <v>7LINE</v>
          </cell>
          <cell r="AJ17">
            <v>370</v>
          </cell>
          <cell r="AW17">
            <v>370</v>
          </cell>
          <cell r="AX17">
            <v>0</v>
          </cell>
          <cell r="AY17">
            <v>0</v>
          </cell>
          <cell r="BA17">
            <v>14.3</v>
          </cell>
          <cell r="BB17">
            <v>22.6</v>
          </cell>
          <cell r="BC17">
            <v>38.799999999999997</v>
          </cell>
          <cell r="BD17">
            <v>50.7</v>
          </cell>
          <cell r="BE17">
            <v>62.4</v>
          </cell>
          <cell r="BF17">
            <v>70.8</v>
          </cell>
          <cell r="BG17">
            <v>76.400000000000006</v>
          </cell>
          <cell r="BH17">
            <v>78.2</v>
          </cell>
          <cell r="BI17">
            <v>78.2</v>
          </cell>
          <cell r="BN17" t="str">
            <v>7LINE</v>
          </cell>
          <cell r="BO17">
            <v>370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370</v>
          </cell>
          <cell r="CC17">
            <v>0</v>
          </cell>
          <cell r="CD17">
            <v>0</v>
          </cell>
          <cell r="CE17">
            <v>0</v>
          </cell>
          <cell r="CF17">
            <v>52.91</v>
          </cell>
          <cell r="CG17">
            <v>83.62</v>
          </cell>
          <cell r="CH17">
            <v>143.56</v>
          </cell>
          <cell r="CI17">
            <v>187.59</v>
          </cell>
          <cell r="CJ17">
            <v>230.88</v>
          </cell>
          <cell r="CK17">
            <v>261.95999999999998</v>
          </cell>
          <cell r="CL17">
            <v>282.68</v>
          </cell>
          <cell r="CM17">
            <v>289.33999999999997</v>
          </cell>
          <cell r="CN17">
            <v>289.33999999999997</v>
          </cell>
          <cell r="DX17" t="str">
            <v>7LINE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143.56</v>
          </cell>
          <cell r="EE17">
            <v>238.211481481481</v>
          </cell>
          <cell r="EF17">
            <v>287.43921568627502</v>
          </cell>
        </row>
        <row r="18">
          <cell r="C18" t="str">
            <v>1세대</v>
          </cell>
          <cell r="E18">
            <v>79.891777348923497</v>
          </cell>
          <cell r="F18">
            <v>100</v>
          </cell>
          <cell r="G18">
            <v>100</v>
          </cell>
          <cell r="H18">
            <v>100</v>
          </cell>
          <cell r="I18">
            <v>100</v>
          </cell>
          <cell r="J18">
            <v>99.910354101299902</v>
          </cell>
          <cell r="K18">
            <v>99.871244635193094</v>
          </cell>
          <cell r="L18">
            <v>99.064625850340093</v>
          </cell>
          <cell r="M18">
            <v>95.7268078889701</v>
          </cell>
          <cell r="N18">
            <v>91.428571428571402</v>
          </cell>
          <cell r="O18">
            <v>71.910112359550595</v>
          </cell>
          <cell r="P18">
            <v>44.4444444444444</v>
          </cell>
          <cell r="Q18">
            <v>9.9667774086378706</v>
          </cell>
          <cell r="R18">
            <v>9.8901098901098905</v>
          </cell>
          <cell r="S18">
            <v>9.8901098901098905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H18" t="str">
            <v>1세대</v>
          </cell>
          <cell r="BM18" t="str">
            <v>1세대</v>
          </cell>
          <cell r="BO18">
            <v>0</v>
          </cell>
          <cell r="BP18">
            <v>137.05199999999999</v>
          </cell>
          <cell r="BQ18">
            <v>69.56</v>
          </cell>
          <cell r="BR18">
            <v>128.59200000000001</v>
          </cell>
          <cell r="BS18">
            <v>138.93199999999999</v>
          </cell>
          <cell r="BT18">
            <v>134.608</v>
          </cell>
          <cell r="BU18">
            <v>140.43600000000001</v>
          </cell>
          <cell r="BV18">
            <v>140.43600000000001</v>
          </cell>
          <cell r="BW18">
            <v>137.99199999999999</v>
          </cell>
          <cell r="BX18">
            <v>145.136</v>
          </cell>
          <cell r="BY18">
            <v>140.43600000000001</v>
          </cell>
          <cell r="BZ18">
            <v>140.43600000000001</v>
          </cell>
          <cell r="CA18">
            <v>140.43600000000001</v>
          </cell>
          <cell r="CB18">
            <v>0</v>
          </cell>
          <cell r="CC18">
            <v>140.44090679999999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DW18" t="str">
            <v>1세대</v>
          </cell>
          <cell r="DY18">
            <v>112.79658753283999</v>
          </cell>
          <cell r="DZ18">
            <v>137.95996706254999</v>
          </cell>
          <cell r="EA18">
            <v>141.00925490196099</v>
          </cell>
          <cell r="EB18">
            <v>140.43600000000001</v>
          </cell>
          <cell r="EC18">
            <v>140.44090679999999</v>
          </cell>
          <cell r="ED18">
            <v>0</v>
          </cell>
          <cell r="EE18">
            <v>0</v>
          </cell>
          <cell r="EF18">
            <v>0</v>
          </cell>
        </row>
        <row r="19">
          <cell r="C19" t="str">
            <v>2세대</v>
          </cell>
          <cell r="E19">
            <v>4.0942974987702003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8.9645898700134494E-2</v>
          </cell>
          <cell r="K19">
            <v>0</v>
          </cell>
          <cell r="L19">
            <v>0.55272108843537404</v>
          </cell>
          <cell r="M19">
            <v>7.3046018991964903E-2</v>
          </cell>
          <cell r="N19">
            <v>4.6938775510204103</v>
          </cell>
          <cell r="O19">
            <v>5.6179775280898898</v>
          </cell>
          <cell r="P19">
            <v>11.1111111111111</v>
          </cell>
          <cell r="Q19">
            <v>16.611295681063101</v>
          </cell>
          <cell r="R19">
            <v>140.68841461297799</v>
          </cell>
          <cell r="S19">
            <v>13.1868131868132</v>
          </cell>
          <cell r="T19">
            <v>15.068493150684899</v>
          </cell>
          <cell r="U19">
            <v>15.492957746478901</v>
          </cell>
          <cell r="V19">
            <v>19.047619047619001</v>
          </cell>
          <cell r="W19">
            <v>22.727272727272702</v>
          </cell>
          <cell r="X19">
            <v>18.571428571428601</v>
          </cell>
          <cell r="Y19">
            <v>12.8205128205128</v>
          </cell>
          <cell r="Z19">
            <v>12.6582278481013</v>
          </cell>
          <cell r="AA19">
            <v>8.9411764705882408</v>
          </cell>
          <cell r="AB19">
            <v>2.1739130434782599</v>
          </cell>
          <cell r="AC19">
            <v>0</v>
          </cell>
          <cell r="AD19">
            <v>0</v>
          </cell>
          <cell r="AH19" t="str">
            <v>2세대</v>
          </cell>
          <cell r="BM19" t="str">
            <v>2세대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81.797399999999996</v>
          </cell>
          <cell r="BW19">
            <v>81.692999999999998</v>
          </cell>
          <cell r="BX19">
            <v>81.953999999999994</v>
          </cell>
          <cell r="BY19">
            <v>148.24799999999999</v>
          </cell>
          <cell r="BZ19">
            <v>181.39500000000001</v>
          </cell>
          <cell r="CA19">
            <v>192.61799999999999</v>
          </cell>
          <cell r="CB19">
            <v>0</v>
          </cell>
          <cell r="CC19">
            <v>194.96700000000001</v>
          </cell>
          <cell r="CD19">
            <v>197.316</v>
          </cell>
          <cell r="CE19">
            <v>199.5080868</v>
          </cell>
          <cell r="CF19">
            <v>199.5080868</v>
          </cell>
          <cell r="CG19">
            <v>199.5080868</v>
          </cell>
          <cell r="CH19">
            <v>199.5080868</v>
          </cell>
          <cell r="CI19">
            <v>199.5080868</v>
          </cell>
          <cell r="CJ19">
            <v>199.5080868</v>
          </cell>
          <cell r="CK19">
            <v>199.5080868</v>
          </cell>
          <cell r="CL19">
            <v>199.5080868</v>
          </cell>
          <cell r="CM19">
            <v>0</v>
          </cell>
          <cell r="CN19">
            <v>0</v>
          </cell>
          <cell r="DW19" t="str">
            <v>2세대</v>
          </cell>
          <cell r="DY19">
            <v>0</v>
          </cell>
          <cell r="DZ19">
            <v>0</v>
          </cell>
          <cell r="EA19">
            <v>81.934324615384597</v>
          </cell>
          <cell r="EB19">
            <v>182.068105263158</v>
          </cell>
          <cell r="EC19">
            <v>197.196145729412</v>
          </cell>
          <cell r="ED19">
            <v>199.5080868</v>
          </cell>
          <cell r="EE19">
            <v>199.5080868</v>
          </cell>
          <cell r="EF19">
            <v>199.5080868</v>
          </cell>
        </row>
        <row r="20">
          <cell r="C20" t="str">
            <v>3세대</v>
          </cell>
          <cell r="E20">
            <v>16.013925152306399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0.128755364806867</v>
          </cell>
          <cell r="L20">
            <v>0.38265306122449</v>
          </cell>
          <cell r="M20">
            <v>4.2001460920379801</v>
          </cell>
          <cell r="N20">
            <v>3.87755102040816</v>
          </cell>
          <cell r="O20">
            <v>22.471910112359499</v>
          </cell>
          <cell r="P20">
            <v>44.4444444444444</v>
          </cell>
          <cell r="Q20">
            <v>73.421926910299007</v>
          </cell>
          <cell r="R20">
            <v>690.54114086307402</v>
          </cell>
          <cell r="S20">
            <v>76.923076923076906</v>
          </cell>
          <cell r="T20">
            <v>84.931506849315099</v>
          </cell>
          <cell r="U20">
            <v>84.507042253521107</v>
          </cell>
          <cell r="V20">
            <v>80.952380952380906</v>
          </cell>
          <cell r="W20">
            <v>74.848484848484901</v>
          </cell>
          <cell r="X20">
            <v>72.285714285714306</v>
          </cell>
          <cell r="Y20">
            <v>58.974358974358999</v>
          </cell>
          <cell r="Z20">
            <v>44.303797468354396</v>
          </cell>
          <cell r="AA20">
            <v>34.117647058823501</v>
          </cell>
          <cell r="AB20">
            <v>31.304347826087</v>
          </cell>
          <cell r="AC20">
            <v>27.3522975929978</v>
          </cell>
          <cell r="AD20">
            <v>20.040485829959501</v>
          </cell>
          <cell r="AH20" t="str">
            <v>3세대</v>
          </cell>
          <cell r="BM20" t="str">
            <v>3세대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105.0624</v>
          </cell>
          <cell r="BX20">
            <v>136.89599999999999</v>
          </cell>
          <cell r="BY20">
            <v>132.02000000000001</v>
          </cell>
          <cell r="BZ20">
            <v>159.35550000000001</v>
          </cell>
          <cell r="CA20">
            <v>185.378334841629</v>
          </cell>
          <cell r="CB20">
            <v>0</v>
          </cell>
          <cell r="CC20">
            <v>202.68231719314301</v>
          </cell>
          <cell r="CD20">
            <v>212.60446045161299</v>
          </cell>
          <cell r="CE20">
            <v>215.81097800000001</v>
          </cell>
          <cell r="CF20">
            <v>214.3827</v>
          </cell>
          <cell r="CG20">
            <v>210.940412502024</v>
          </cell>
          <cell r="CH20">
            <v>209.58892214229201</v>
          </cell>
          <cell r="CI20">
            <v>212.301947347826</v>
          </cell>
          <cell r="CJ20">
            <v>211.21232297142899</v>
          </cell>
          <cell r="CK20">
            <v>210.26957586206899</v>
          </cell>
          <cell r="CL20">
            <v>210.231385875</v>
          </cell>
          <cell r="CM20">
            <v>210.51542952</v>
          </cell>
          <cell r="CN20">
            <v>211.59948600000001</v>
          </cell>
          <cell r="DW20" t="str">
            <v>3세대</v>
          </cell>
          <cell r="DY20">
            <v>0</v>
          </cell>
          <cell r="DZ20">
            <v>0</v>
          </cell>
          <cell r="EA20">
            <v>114.553863013699</v>
          </cell>
          <cell r="EB20">
            <v>169.607162094763</v>
          </cell>
          <cell r="EC20">
            <v>209.98904912250001</v>
          </cell>
          <cell r="ED20">
            <v>211.65015588079501</v>
          </cell>
          <cell r="EE20">
            <v>211.41944165454501</v>
          </cell>
          <cell r="EF20">
            <v>210.69591676630401</v>
          </cell>
        </row>
        <row r="21">
          <cell r="C21" t="str">
            <v>4세대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358.880334633838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2.4242424242424199</v>
          </cell>
          <cell r="X21">
            <v>9.1428571428571406</v>
          </cell>
          <cell r="Y21">
            <v>28.205128205128201</v>
          </cell>
          <cell r="Z21">
            <v>43.037974683544299</v>
          </cell>
          <cell r="AA21">
            <v>56.941176470588204</v>
          </cell>
          <cell r="AB21">
            <v>66.521739130434796</v>
          </cell>
          <cell r="AC21">
            <v>72.6477024070022</v>
          </cell>
          <cell r="AD21">
            <v>79.959514170040507</v>
          </cell>
          <cell r="AH21" t="str">
            <v>4세대</v>
          </cell>
          <cell r="BM21" t="str">
            <v>4세대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190.92</v>
          </cell>
          <cell r="CH21">
            <v>197.21</v>
          </cell>
          <cell r="CI21">
            <v>209.840454545455</v>
          </cell>
          <cell r="CJ21">
            <v>240.80470588235301</v>
          </cell>
          <cell r="CK21">
            <v>265.04231404958699</v>
          </cell>
          <cell r="CL21">
            <v>283.15882352941202</v>
          </cell>
          <cell r="CM21">
            <v>289.33999999999997</v>
          </cell>
          <cell r="CN21">
            <v>289.33999999999997</v>
          </cell>
          <cell r="DW21" t="str">
            <v>4세대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195.952</v>
          </cell>
          <cell r="EE21">
            <v>245.51626436781601</v>
          </cell>
          <cell r="EF21">
            <v>287.50898354307799</v>
          </cell>
        </row>
        <row r="22">
          <cell r="A22" t="str">
            <v>Rambus</v>
          </cell>
          <cell r="E22">
            <v>6574</v>
          </cell>
          <cell r="F22">
            <v>0</v>
          </cell>
          <cell r="G22">
            <v>12</v>
          </cell>
          <cell r="H22">
            <v>20</v>
          </cell>
          <cell r="I22">
            <v>5</v>
          </cell>
          <cell r="J22">
            <v>11</v>
          </cell>
          <cell r="K22">
            <v>16</v>
          </cell>
          <cell r="L22">
            <v>23</v>
          </cell>
          <cell r="M22">
            <v>54</v>
          </cell>
          <cell r="N22">
            <v>440</v>
          </cell>
          <cell r="O22">
            <v>1260</v>
          </cell>
          <cell r="P22">
            <v>2000</v>
          </cell>
          <cell r="Q22">
            <v>2733</v>
          </cell>
          <cell r="R22">
            <v>73000</v>
          </cell>
          <cell r="S22">
            <v>3500</v>
          </cell>
          <cell r="T22">
            <v>4200</v>
          </cell>
          <cell r="U22">
            <v>4700</v>
          </cell>
          <cell r="V22">
            <v>5400</v>
          </cell>
          <cell r="W22">
            <v>5700</v>
          </cell>
          <cell r="X22">
            <v>6100</v>
          </cell>
          <cell r="Y22">
            <v>7000</v>
          </cell>
          <cell r="Z22">
            <v>7400</v>
          </cell>
          <cell r="AA22">
            <v>7400</v>
          </cell>
          <cell r="AB22">
            <v>7300</v>
          </cell>
          <cell r="AC22">
            <v>7000</v>
          </cell>
          <cell r="AD22">
            <v>7300</v>
          </cell>
          <cell r="AF22" t="str">
            <v>Rambus</v>
          </cell>
          <cell r="BL22" t="str">
            <v>Rambus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36.484999999999999</v>
          </cell>
          <cell r="BW22">
            <v>50.094999999999999</v>
          </cell>
          <cell r="BX22">
            <v>93.840909090909093</v>
          </cell>
          <cell r="BY22">
            <v>103.16404761904801</v>
          </cell>
          <cell r="BZ22">
            <v>115.38062499999999</v>
          </cell>
          <cell r="CA22">
            <v>134.26127332601499</v>
          </cell>
          <cell r="CB22">
            <v>0</v>
          </cell>
          <cell r="CC22">
            <v>143.93212</v>
          </cell>
          <cell r="CD22">
            <v>150.731595238095</v>
          </cell>
          <cell r="CE22">
            <v>156.71689361702099</v>
          </cell>
          <cell r="CF22">
            <v>165.045148148148</v>
          </cell>
          <cell r="CG22">
            <v>167.944130552632</v>
          </cell>
          <cell r="CH22">
            <v>170.60380521803299</v>
          </cell>
          <cell r="CI22">
            <v>172.05475069857101</v>
          </cell>
          <cell r="CJ22">
            <v>171.769326128378</v>
          </cell>
          <cell r="CK22">
            <v>174.714351337838</v>
          </cell>
          <cell r="CL22">
            <v>176.124934336986</v>
          </cell>
          <cell r="CM22">
            <v>177.38321921428599</v>
          </cell>
          <cell r="CN22">
            <v>179.463848350685</v>
          </cell>
          <cell r="DV22" t="str">
            <v>Rambus</v>
          </cell>
          <cell r="DY22">
            <v>0</v>
          </cell>
          <cell r="DZ22">
            <v>0</v>
          </cell>
          <cell r="EA22">
            <v>86.720087040619006</v>
          </cell>
          <cell r="EB22">
            <v>121.422327715668</v>
          </cell>
          <cell r="EC22">
            <v>151.08100967741899</v>
          </cell>
          <cell r="ED22">
            <v>167.97724162674399</v>
          </cell>
          <cell r="EE22">
            <v>172.860663676147</v>
          </cell>
          <cell r="EF22">
            <v>177.66114111666701</v>
          </cell>
        </row>
        <row r="23">
          <cell r="C23" t="str">
            <v>*16  128M</v>
          </cell>
          <cell r="E23">
            <v>3872</v>
          </cell>
          <cell r="F23">
            <v>0</v>
          </cell>
          <cell r="G23">
            <v>0</v>
          </cell>
          <cell r="H23">
            <v>0</v>
          </cell>
          <cell r="I23">
            <v>2</v>
          </cell>
          <cell r="J23">
            <v>7</v>
          </cell>
          <cell r="K23">
            <v>3</v>
          </cell>
          <cell r="L23">
            <v>7</v>
          </cell>
          <cell r="M23">
            <v>0</v>
          </cell>
          <cell r="N23">
            <v>150</v>
          </cell>
          <cell r="O23">
            <v>720</v>
          </cell>
          <cell r="P23">
            <v>1200</v>
          </cell>
          <cell r="Q23">
            <v>1783</v>
          </cell>
          <cell r="R23">
            <v>51130</v>
          </cell>
          <cell r="S23">
            <v>2260</v>
          </cell>
          <cell r="T23">
            <v>2500</v>
          </cell>
          <cell r="U23">
            <v>2930</v>
          </cell>
          <cell r="V23">
            <v>3700</v>
          </cell>
          <cell r="W23">
            <v>3950</v>
          </cell>
          <cell r="X23">
            <v>4220</v>
          </cell>
          <cell r="Y23">
            <v>4930</v>
          </cell>
          <cell r="Z23">
            <v>5280</v>
          </cell>
          <cell r="AA23">
            <v>5600</v>
          </cell>
          <cell r="AB23">
            <v>5380</v>
          </cell>
          <cell r="AC23">
            <v>4950</v>
          </cell>
          <cell r="AD23">
            <v>5430</v>
          </cell>
          <cell r="AH23" t="str">
            <v>*16  128M</v>
          </cell>
          <cell r="BL23" t="str">
            <v>Async.</v>
          </cell>
          <cell r="BM23" t="str">
            <v>*16  128M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7.0350000000000001</v>
          </cell>
          <cell r="BW23">
            <v>0</v>
          </cell>
          <cell r="BX23">
            <v>96.53</v>
          </cell>
          <cell r="BY23">
            <v>110.25</v>
          </cell>
          <cell r="BZ23">
            <v>123.72499999999999</v>
          </cell>
          <cell r="CA23">
            <v>143.57</v>
          </cell>
          <cell r="CB23">
            <v>0</v>
          </cell>
          <cell r="CC23">
            <v>152.44461061946899</v>
          </cell>
          <cell r="CD23">
            <v>158.20768000000001</v>
          </cell>
          <cell r="CE23">
            <v>161.92098976109199</v>
          </cell>
          <cell r="CF23">
            <v>169.60129729729701</v>
          </cell>
          <cell r="CG23">
            <v>172.93312658227799</v>
          </cell>
          <cell r="CH23">
            <v>176.876682464455</v>
          </cell>
          <cell r="CI23">
            <v>178.648843813387</v>
          </cell>
          <cell r="CJ23">
            <v>177.950321969697</v>
          </cell>
          <cell r="CK23">
            <v>180.65422321428599</v>
          </cell>
          <cell r="CL23">
            <v>183.294083643123</v>
          </cell>
          <cell r="CM23">
            <v>184.867353535354</v>
          </cell>
          <cell r="CN23">
            <v>185.211364640884</v>
          </cell>
          <cell r="DV23" t="str">
            <v>Async.</v>
          </cell>
          <cell r="DW23" t="str">
            <v>*16  128M</v>
          </cell>
          <cell r="DY23">
            <v>0</v>
          </cell>
          <cell r="DZ23">
            <v>0</v>
          </cell>
          <cell r="EA23">
            <v>92.539777070063707</v>
          </cell>
          <cell r="EB23">
            <v>130.660359168242</v>
          </cell>
          <cell r="EC23">
            <v>157.92880624187299</v>
          </cell>
          <cell r="ED23">
            <v>173.29656697556899</v>
          </cell>
          <cell r="EE23">
            <v>179.125879190386</v>
          </cell>
          <cell r="EF23">
            <v>184.44881218274099</v>
          </cell>
        </row>
        <row r="24">
          <cell r="C24" t="str">
            <v>1세대</v>
          </cell>
          <cell r="D24" t="str">
            <v>8LINE</v>
          </cell>
          <cell r="E24">
            <v>18</v>
          </cell>
          <cell r="I24">
            <v>2</v>
          </cell>
          <cell r="J24">
            <v>7</v>
          </cell>
          <cell r="K24">
            <v>3</v>
          </cell>
          <cell r="L24">
            <v>6</v>
          </cell>
          <cell r="R24">
            <v>0</v>
          </cell>
          <cell r="AH24" t="str">
            <v>1세대</v>
          </cell>
          <cell r="AI24" t="str">
            <v>8LINE</v>
          </cell>
          <cell r="BM24" t="str">
            <v>1세대</v>
          </cell>
          <cell r="BN24" t="str">
            <v>8LINE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DW24" t="str">
            <v>1세대</v>
          </cell>
          <cell r="DX24" t="str">
            <v>8LINE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</row>
        <row r="25">
          <cell r="C25" t="str">
            <v>2세대</v>
          </cell>
          <cell r="D25" t="str">
            <v>9LINE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R25">
            <v>29760</v>
          </cell>
          <cell r="S25">
            <v>80</v>
          </cell>
          <cell r="T25">
            <v>300</v>
          </cell>
          <cell r="U25">
            <v>700</v>
          </cell>
          <cell r="V25">
            <v>1300</v>
          </cell>
          <cell r="W25">
            <v>1950</v>
          </cell>
          <cell r="X25">
            <v>2500</v>
          </cell>
          <cell r="Y25">
            <v>3050</v>
          </cell>
          <cell r="Z25">
            <v>3550</v>
          </cell>
          <cell r="AA25">
            <v>3750</v>
          </cell>
          <cell r="AB25">
            <v>3830</v>
          </cell>
          <cell r="AC25">
            <v>4100</v>
          </cell>
          <cell r="AD25">
            <v>4650</v>
          </cell>
          <cell r="AH25" t="str">
            <v>2세대</v>
          </cell>
          <cell r="AI25" t="str">
            <v>9LINE</v>
          </cell>
          <cell r="AJ25">
            <v>241</v>
          </cell>
          <cell r="AW25">
            <v>241</v>
          </cell>
          <cell r="AX25">
            <v>33.4</v>
          </cell>
          <cell r="AY25">
            <v>33.4</v>
          </cell>
          <cell r="AZ25">
            <v>47.4</v>
          </cell>
          <cell r="BA25">
            <v>61.6</v>
          </cell>
          <cell r="BB25">
            <v>68.3</v>
          </cell>
          <cell r="BC25">
            <v>72.2</v>
          </cell>
          <cell r="BD25">
            <v>73.900000000000006</v>
          </cell>
          <cell r="BE25">
            <v>73.900000000000006</v>
          </cell>
          <cell r="BF25">
            <v>73.900000000000006</v>
          </cell>
          <cell r="BG25">
            <v>73.900000000000006</v>
          </cell>
          <cell r="BH25">
            <v>73.900000000000006</v>
          </cell>
          <cell r="BI25">
            <v>73.900000000000006</v>
          </cell>
          <cell r="BM25" t="str">
            <v>2세대</v>
          </cell>
          <cell r="BN25" t="str">
            <v>9LINE</v>
          </cell>
          <cell r="BO25">
            <v>241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241</v>
          </cell>
          <cell r="CC25">
            <v>80.494</v>
          </cell>
          <cell r="CD25">
            <v>80.494</v>
          </cell>
          <cell r="CE25">
            <v>114.23399999999999</v>
          </cell>
          <cell r="CF25">
            <v>148.45599999999999</v>
          </cell>
          <cell r="CG25">
            <v>164.60300000000001</v>
          </cell>
          <cell r="CH25">
            <v>174.00200000000001</v>
          </cell>
          <cell r="CI25">
            <v>178.09899999999999</v>
          </cell>
          <cell r="CJ25">
            <v>178.09899999999999</v>
          </cell>
          <cell r="CK25">
            <v>178.09899999999999</v>
          </cell>
          <cell r="CL25">
            <v>178.09899999999999</v>
          </cell>
          <cell r="CM25">
            <v>178.09899999999999</v>
          </cell>
          <cell r="CN25">
            <v>178.09899999999999</v>
          </cell>
          <cell r="DW25" t="str">
            <v>2세대</v>
          </cell>
          <cell r="DX25" t="str">
            <v>9LINE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102.362518518519</v>
          </cell>
          <cell r="ED25">
            <v>165.03889565217401</v>
          </cell>
          <cell r="EE25">
            <v>178.09899999999999</v>
          </cell>
          <cell r="EF25">
            <v>178.09899999999999</v>
          </cell>
        </row>
        <row r="26">
          <cell r="D26" t="str">
            <v>8LINE</v>
          </cell>
          <cell r="E26">
            <v>3854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N26">
            <v>150</v>
          </cell>
          <cell r="O26">
            <v>720</v>
          </cell>
          <cell r="P26">
            <v>1200</v>
          </cell>
          <cell r="Q26">
            <v>1783</v>
          </cell>
          <cell r="R26">
            <v>18090</v>
          </cell>
          <cell r="S26">
            <v>2180</v>
          </cell>
          <cell r="T26">
            <v>2200</v>
          </cell>
          <cell r="U26">
            <v>2230</v>
          </cell>
          <cell r="V26">
            <v>2400</v>
          </cell>
          <cell r="W26">
            <v>2000</v>
          </cell>
          <cell r="X26">
            <v>1720</v>
          </cell>
          <cell r="Y26">
            <v>1830</v>
          </cell>
          <cell r="Z26">
            <v>1430</v>
          </cell>
          <cell r="AA26">
            <v>1200</v>
          </cell>
          <cell r="AB26">
            <v>800</v>
          </cell>
          <cell r="AC26">
            <v>100</v>
          </cell>
          <cell r="AI26" t="str">
            <v>8LINE</v>
          </cell>
          <cell r="AJ26">
            <v>245</v>
          </cell>
          <cell r="AQ26">
            <v>20.100000000000001</v>
          </cell>
          <cell r="AR26">
            <v>33.9</v>
          </cell>
          <cell r="AS26">
            <v>39.4</v>
          </cell>
          <cell r="AT26">
            <v>45</v>
          </cell>
          <cell r="AU26">
            <v>50.5</v>
          </cell>
          <cell r="AV26">
            <v>58.6</v>
          </cell>
          <cell r="AW26">
            <v>245</v>
          </cell>
          <cell r="AX26">
            <v>63.3</v>
          </cell>
          <cell r="AY26">
            <v>68.900000000000006</v>
          </cell>
          <cell r="AZ26">
            <v>72.2</v>
          </cell>
          <cell r="BA26">
            <v>73.900000000000006</v>
          </cell>
          <cell r="BB26">
            <v>73.900000000000006</v>
          </cell>
          <cell r="BC26">
            <v>73.900000000000006</v>
          </cell>
          <cell r="BD26">
            <v>73.900000000000006</v>
          </cell>
          <cell r="BE26">
            <v>73.900000000000006</v>
          </cell>
          <cell r="BF26">
            <v>73.900000000000006</v>
          </cell>
          <cell r="BG26">
            <v>73.900000000000006</v>
          </cell>
          <cell r="BH26">
            <v>73.900000000000006</v>
          </cell>
          <cell r="BI26">
            <v>73.900000000000006</v>
          </cell>
          <cell r="BN26" t="str">
            <v>8LINE</v>
          </cell>
          <cell r="BO26">
            <v>245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49.244999999999997</v>
          </cell>
          <cell r="BW26">
            <v>83.055000000000007</v>
          </cell>
          <cell r="BX26">
            <v>96.53</v>
          </cell>
          <cell r="BY26">
            <v>110.25</v>
          </cell>
          <cell r="BZ26">
            <v>123.72499999999999</v>
          </cell>
          <cell r="CA26">
            <v>143.57</v>
          </cell>
          <cell r="CB26">
            <v>245</v>
          </cell>
          <cell r="CC26">
            <v>155.08500000000001</v>
          </cell>
          <cell r="CD26">
            <v>168.80500000000001</v>
          </cell>
          <cell r="CE26">
            <v>176.89</v>
          </cell>
          <cell r="CF26">
            <v>181.05500000000001</v>
          </cell>
          <cell r="CG26">
            <v>181.05500000000001</v>
          </cell>
          <cell r="CH26">
            <v>181.05500000000001</v>
          </cell>
          <cell r="CI26">
            <v>181.05500000000001</v>
          </cell>
          <cell r="CJ26">
            <v>181.05500000000001</v>
          </cell>
          <cell r="CK26">
            <v>181.05500000000001</v>
          </cell>
          <cell r="CL26">
            <v>181.05500000000001</v>
          </cell>
          <cell r="CM26">
            <v>181.05500000000001</v>
          </cell>
          <cell r="CN26">
            <v>181.05500000000001</v>
          </cell>
          <cell r="DX26" t="str">
            <v>8LINE</v>
          </cell>
          <cell r="DY26">
            <v>0</v>
          </cell>
          <cell r="DZ26">
            <v>0</v>
          </cell>
          <cell r="EA26">
            <v>96.216854304635802</v>
          </cell>
          <cell r="EB26">
            <v>130.660359168242</v>
          </cell>
          <cell r="EC26">
            <v>167.007715582451</v>
          </cell>
          <cell r="ED26">
            <v>181.05500000000001</v>
          </cell>
          <cell r="EE26">
            <v>181.05500000000001</v>
          </cell>
          <cell r="EF26">
            <v>181.05500000000001</v>
          </cell>
        </row>
        <row r="27">
          <cell r="C27" t="str">
            <v>3세대</v>
          </cell>
          <cell r="D27" t="str">
            <v>9LINE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R27">
            <v>0</v>
          </cell>
          <cell r="AH27" t="str">
            <v>3세대</v>
          </cell>
          <cell r="AI27" t="str">
            <v>9LINE</v>
          </cell>
          <cell r="AJ27">
            <v>308</v>
          </cell>
          <cell r="AW27">
            <v>308</v>
          </cell>
          <cell r="AX27">
            <v>0</v>
          </cell>
          <cell r="AY27">
            <v>0</v>
          </cell>
          <cell r="AZ27">
            <v>0</v>
          </cell>
          <cell r="BA27">
            <v>18.805499999999999</v>
          </cell>
          <cell r="BB27">
            <v>30.646000000000001</v>
          </cell>
          <cell r="BC27">
            <v>41.230312499999997</v>
          </cell>
          <cell r="BD27">
            <v>53.73</v>
          </cell>
          <cell r="BE27">
            <v>65.19041</v>
          </cell>
          <cell r="BF27">
            <v>72.212523000000004</v>
          </cell>
          <cell r="BG27">
            <v>74.741215999999994</v>
          </cell>
          <cell r="BH27">
            <v>76.439880000000002</v>
          </cell>
          <cell r="BI27">
            <v>76.439880000000002</v>
          </cell>
          <cell r="BM27" t="str">
            <v>3세대</v>
          </cell>
          <cell r="BN27" t="str">
            <v>9LINE</v>
          </cell>
          <cell r="BO27">
            <v>308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308</v>
          </cell>
          <cell r="CC27">
            <v>0</v>
          </cell>
          <cell r="CD27">
            <v>0</v>
          </cell>
          <cell r="CE27">
            <v>0</v>
          </cell>
          <cell r="CF27">
            <v>57.920940000000002</v>
          </cell>
          <cell r="CG27">
            <v>94.389679999999998</v>
          </cell>
          <cell r="CH27">
            <v>126.9893625</v>
          </cell>
          <cell r="CI27">
            <v>165.48840000000001</v>
          </cell>
          <cell r="CJ27">
            <v>200.78646280000001</v>
          </cell>
          <cell r="CK27">
            <v>222.41457084000001</v>
          </cell>
          <cell r="CL27">
            <v>230.20294527999999</v>
          </cell>
          <cell r="CM27">
            <v>235.43483040000001</v>
          </cell>
          <cell r="CN27">
            <v>235.43483040000001</v>
          </cell>
          <cell r="DW27" t="str">
            <v>3세대</v>
          </cell>
          <cell r="DX27" t="str">
            <v>9LINE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</row>
        <row r="28">
          <cell r="D28" t="str">
            <v>8LINE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R28">
            <v>3280</v>
          </cell>
          <cell r="Y28">
            <v>50</v>
          </cell>
          <cell r="Z28">
            <v>300</v>
          </cell>
          <cell r="AA28">
            <v>650</v>
          </cell>
          <cell r="AB28">
            <v>750</v>
          </cell>
          <cell r="AC28">
            <v>750</v>
          </cell>
          <cell r="AD28">
            <v>780</v>
          </cell>
          <cell r="AI28" t="str">
            <v>8LINE</v>
          </cell>
          <cell r="AJ28">
            <v>308</v>
          </cell>
          <cell r="AW28">
            <v>308</v>
          </cell>
          <cell r="AX28">
            <v>0</v>
          </cell>
          <cell r="AY28">
            <v>0</v>
          </cell>
          <cell r="AZ28">
            <v>0</v>
          </cell>
          <cell r="BB28">
            <v>19.100000000000001</v>
          </cell>
          <cell r="BC28">
            <v>29.6</v>
          </cell>
          <cell r="BD28">
            <v>40.299999999999997</v>
          </cell>
          <cell r="BE28">
            <v>52.4</v>
          </cell>
          <cell r="BF28">
            <v>63.2</v>
          </cell>
          <cell r="BG28">
            <v>68.900000000000006</v>
          </cell>
          <cell r="BH28">
            <v>72.2</v>
          </cell>
          <cell r="BI28">
            <v>73.900000000000006</v>
          </cell>
          <cell r="BN28" t="str">
            <v>8LINE</v>
          </cell>
          <cell r="BO28">
            <v>308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308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58.828000000000003</v>
          </cell>
          <cell r="CH28">
            <v>91.168000000000006</v>
          </cell>
          <cell r="CI28">
            <v>124.124</v>
          </cell>
          <cell r="CJ28">
            <v>161.392</v>
          </cell>
          <cell r="CK28">
            <v>194.65600000000001</v>
          </cell>
          <cell r="CL28">
            <v>212.21199999999999</v>
          </cell>
          <cell r="CM28">
            <v>222.376</v>
          </cell>
          <cell r="CN28">
            <v>227.61199999999999</v>
          </cell>
          <cell r="DX28" t="str">
            <v>8LINE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181.15020000000001</v>
          </cell>
          <cell r="EF28">
            <v>220.823842105263</v>
          </cell>
        </row>
        <row r="29">
          <cell r="C29" t="str">
            <v>*18  144M</v>
          </cell>
          <cell r="E29">
            <v>2702</v>
          </cell>
          <cell r="F29">
            <v>0</v>
          </cell>
          <cell r="G29">
            <v>12</v>
          </cell>
          <cell r="H29">
            <v>20</v>
          </cell>
          <cell r="I29">
            <v>3</v>
          </cell>
          <cell r="J29">
            <v>4</v>
          </cell>
          <cell r="K29">
            <v>13</v>
          </cell>
          <cell r="L29">
            <v>16</v>
          </cell>
          <cell r="M29">
            <v>54</v>
          </cell>
          <cell r="N29">
            <v>290</v>
          </cell>
          <cell r="O29">
            <v>540</v>
          </cell>
          <cell r="P29">
            <v>800</v>
          </cell>
          <cell r="Q29">
            <v>950</v>
          </cell>
          <cell r="R29">
            <v>21870</v>
          </cell>
          <cell r="S29">
            <v>1240</v>
          </cell>
          <cell r="T29">
            <v>1700</v>
          </cell>
          <cell r="U29">
            <v>1770</v>
          </cell>
          <cell r="V29">
            <v>1700</v>
          </cell>
          <cell r="W29">
            <v>1750</v>
          </cell>
          <cell r="X29">
            <v>1880</v>
          </cell>
          <cell r="Y29">
            <v>2070</v>
          </cell>
          <cell r="Z29">
            <v>2120</v>
          </cell>
          <cell r="AA29">
            <v>1800</v>
          </cell>
          <cell r="AB29">
            <v>1920</v>
          </cell>
          <cell r="AC29">
            <v>2050</v>
          </cell>
          <cell r="AD29">
            <v>1870</v>
          </cell>
          <cell r="AH29" t="str">
            <v>*18  144M</v>
          </cell>
          <cell r="BL29" t="str">
            <v>Async.</v>
          </cell>
          <cell r="BM29" t="str">
            <v>*18  144M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49.369374999999998</v>
          </cell>
          <cell r="BW29">
            <v>50.094999999999999</v>
          </cell>
          <cell r="BX29">
            <v>92.45</v>
          </cell>
          <cell r="BY29">
            <v>93.716111111111104</v>
          </cell>
          <cell r="BZ29">
            <v>102.8640625</v>
          </cell>
          <cell r="CA29">
            <v>116.790263157895</v>
          </cell>
          <cell r="CB29">
            <v>0</v>
          </cell>
          <cell r="CC29">
            <v>128.41741935483901</v>
          </cell>
          <cell r="CD29">
            <v>139.737352941176</v>
          </cell>
          <cell r="CE29">
            <v>148.10220338983001</v>
          </cell>
          <cell r="CF29">
            <v>155.12882352941199</v>
          </cell>
          <cell r="CG29">
            <v>156.68325379999999</v>
          </cell>
          <cell r="CH29">
            <v>156.523197781915</v>
          </cell>
          <cell r="CI29">
            <v>156.34997820772901</v>
          </cell>
          <cell r="CJ29">
            <v>156.37514780660399</v>
          </cell>
          <cell r="CK29">
            <v>156.23474994444399</v>
          </cell>
          <cell r="CL29">
            <v>156.03638055208299</v>
          </cell>
          <cell r="CM29">
            <v>159.31177292682901</v>
          </cell>
          <cell r="CN29">
            <v>162.77453634224599</v>
          </cell>
          <cell r="DV29" t="str">
            <v>Async.</v>
          </cell>
          <cell r="DW29" t="str">
            <v>*18  144M</v>
          </cell>
          <cell r="DY29">
            <v>0</v>
          </cell>
          <cell r="DZ29">
            <v>0</v>
          </cell>
          <cell r="EA29">
            <v>84.182055555555607</v>
          </cell>
          <cell r="EB29">
            <v>106.484148471616</v>
          </cell>
          <cell r="EC29">
            <v>139.90063694267499</v>
          </cell>
          <cell r="ED29">
            <v>156.13101425515899</v>
          </cell>
          <cell r="EE29">
            <v>156.32426012353901</v>
          </cell>
          <cell r="EF29">
            <v>159.343727417808</v>
          </cell>
        </row>
        <row r="30">
          <cell r="C30" t="str">
            <v>1세대</v>
          </cell>
          <cell r="D30" t="str">
            <v>8LINE</v>
          </cell>
          <cell r="E30">
            <v>57</v>
          </cell>
          <cell r="G30">
            <v>12</v>
          </cell>
          <cell r="H30">
            <v>20</v>
          </cell>
          <cell r="I30">
            <v>3</v>
          </cell>
          <cell r="J30">
            <v>4</v>
          </cell>
          <cell r="K30">
            <v>13</v>
          </cell>
          <cell r="L30">
            <v>5</v>
          </cell>
          <cell r="R30">
            <v>0</v>
          </cell>
          <cell r="AH30" t="str">
            <v>1세대</v>
          </cell>
          <cell r="AI30" t="str">
            <v>8LINE</v>
          </cell>
          <cell r="AO30">
            <v>32.1</v>
          </cell>
          <cell r="AP30">
            <v>32.1</v>
          </cell>
          <cell r="BM30" t="str">
            <v>1세대</v>
          </cell>
          <cell r="BN30" t="str">
            <v>8LINE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DW30" t="str">
            <v>1세대</v>
          </cell>
          <cell r="DX30" t="str">
            <v>8LINE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</row>
        <row r="31">
          <cell r="C31" t="str">
            <v>2세대</v>
          </cell>
          <cell r="D31" t="str">
            <v>9LINE</v>
          </cell>
          <cell r="E31">
            <v>960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O31">
            <v>110</v>
          </cell>
          <cell r="P31">
            <v>350</v>
          </cell>
          <cell r="Q31">
            <v>500</v>
          </cell>
          <cell r="R31">
            <v>14500</v>
          </cell>
          <cell r="S31">
            <v>820</v>
          </cell>
          <cell r="T31">
            <v>980</v>
          </cell>
          <cell r="U31">
            <v>920</v>
          </cell>
          <cell r="V31">
            <v>900</v>
          </cell>
          <cell r="W31">
            <v>1050</v>
          </cell>
          <cell r="X31">
            <v>1210</v>
          </cell>
          <cell r="Y31">
            <v>1430</v>
          </cell>
          <cell r="Z31">
            <v>1450</v>
          </cell>
          <cell r="AA31">
            <v>1300</v>
          </cell>
          <cell r="AB31">
            <v>1420</v>
          </cell>
          <cell r="AC31">
            <v>1500</v>
          </cell>
          <cell r="AD31">
            <v>1520</v>
          </cell>
          <cell r="AH31" t="str">
            <v>2세대</v>
          </cell>
          <cell r="AI31" t="str">
            <v>9LINE</v>
          </cell>
          <cell r="AJ31">
            <v>215</v>
          </cell>
          <cell r="AS31">
            <v>35</v>
          </cell>
          <cell r="AT31">
            <v>32.6</v>
          </cell>
          <cell r="AU31">
            <v>42.5</v>
          </cell>
          <cell r="AV31">
            <v>51.1</v>
          </cell>
          <cell r="AW31">
            <v>215</v>
          </cell>
          <cell r="AX31">
            <v>57.9</v>
          </cell>
          <cell r="AY31">
            <v>63.3</v>
          </cell>
          <cell r="AZ31">
            <v>67.3</v>
          </cell>
          <cell r="BA31">
            <v>70.599999999999994</v>
          </cell>
          <cell r="BB31">
            <v>72.193219999999997</v>
          </cell>
          <cell r="BC31">
            <v>72.193219999999997</v>
          </cell>
          <cell r="BD31">
            <v>72.193219999999997</v>
          </cell>
          <cell r="BE31">
            <v>72.193219999999997</v>
          </cell>
          <cell r="BF31">
            <v>72.193219999999997</v>
          </cell>
          <cell r="BG31">
            <v>72.193219999999997</v>
          </cell>
          <cell r="BH31">
            <v>72.193219999999997</v>
          </cell>
          <cell r="BI31">
            <v>72.193219999999997</v>
          </cell>
          <cell r="BM31" t="str">
            <v>2세대</v>
          </cell>
          <cell r="BN31" t="str">
            <v>9LINE</v>
          </cell>
          <cell r="BO31">
            <v>215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75.25</v>
          </cell>
          <cell r="BY31">
            <v>70.09</v>
          </cell>
          <cell r="BZ31">
            <v>91.375</v>
          </cell>
          <cell r="CA31">
            <v>109.86499999999999</v>
          </cell>
          <cell r="CB31">
            <v>215</v>
          </cell>
          <cell r="CC31">
            <v>124.485</v>
          </cell>
          <cell r="CD31">
            <v>136.095</v>
          </cell>
          <cell r="CE31">
            <v>144.69499999999999</v>
          </cell>
          <cell r="CF31">
            <v>151.79</v>
          </cell>
          <cell r="CG31">
            <v>155.21542299999999</v>
          </cell>
          <cell r="CH31">
            <v>155.21542299999999</v>
          </cell>
          <cell r="CI31">
            <v>155.21542299999999</v>
          </cell>
          <cell r="CJ31">
            <v>155.21542299999999</v>
          </cell>
          <cell r="CK31">
            <v>155.21542299999999</v>
          </cell>
          <cell r="CL31">
            <v>155.21542299999999</v>
          </cell>
          <cell r="CM31">
            <v>155.21542299999999</v>
          </cell>
          <cell r="CN31">
            <v>155.21542299999999</v>
          </cell>
          <cell r="DW31" t="str">
            <v>2세대</v>
          </cell>
          <cell r="DX31" t="str">
            <v>9LINE</v>
          </cell>
          <cell r="DY31">
            <v>0</v>
          </cell>
          <cell r="DZ31">
            <v>0</v>
          </cell>
          <cell r="EA31">
            <v>0</v>
          </cell>
          <cell r="EB31">
            <v>98.566302083333298</v>
          </cell>
          <cell r="EC31">
            <v>135.50375</v>
          </cell>
          <cell r="ED31">
            <v>154.23982784177201</v>
          </cell>
          <cell r="EE31">
            <v>155.21542299999999</v>
          </cell>
          <cell r="EF31">
            <v>155.21542299999999</v>
          </cell>
        </row>
        <row r="32">
          <cell r="D32" t="str">
            <v>8LINE</v>
          </cell>
          <cell r="E32">
            <v>1685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11</v>
          </cell>
          <cell r="M32">
            <v>54</v>
          </cell>
          <cell r="N32">
            <v>290</v>
          </cell>
          <cell r="O32">
            <v>430</v>
          </cell>
          <cell r="P32">
            <v>450</v>
          </cell>
          <cell r="Q32">
            <v>450</v>
          </cell>
          <cell r="R32">
            <v>6740</v>
          </cell>
          <cell r="S32">
            <v>420</v>
          </cell>
          <cell r="T32">
            <v>720</v>
          </cell>
          <cell r="U32">
            <v>850</v>
          </cell>
          <cell r="V32">
            <v>800</v>
          </cell>
          <cell r="W32">
            <v>700</v>
          </cell>
          <cell r="X32">
            <v>670</v>
          </cell>
          <cell r="Y32">
            <v>640</v>
          </cell>
          <cell r="Z32">
            <v>670</v>
          </cell>
          <cell r="AA32">
            <v>500</v>
          </cell>
          <cell r="AB32">
            <v>450</v>
          </cell>
          <cell r="AC32">
            <v>300</v>
          </cell>
          <cell r="AD32">
            <v>20</v>
          </cell>
          <cell r="AI32" t="str">
            <v>8LINE</v>
          </cell>
          <cell r="AJ32">
            <v>215</v>
          </cell>
          <cell r="AQ32">
            <v>33.4</v>
          </cell>
          <cell r="AR32">
            <v>23.3</v>
          </cell>
          <cell r="AS32">
            <v>43</v>
          </cell>
          <cell r="AT32">
            <v>46.4</v>
          </cell>
          <cell r="AU32">
            <v>52</v>
          </cell>
          <cell r="AV32">
            <v>57.9</v>
          </cell>
          <cell r="AW32">
            <v>215</v>
          </cell>
          <cell r="AX32">
            <v>63.3</v>
          </cell>
          <cell r="AY32">
            <v>67.3</v>
          </cell>
          <cell r="AZ32">
            <v>70.599999999999994</v>
          </cell>
          <cell r="BA32">
            <v>73.900000000000006</v>
          </cell>
          <cell r="BB32">
            <v>73.900000000000006</v>
          </cell>
          <cell r="BC32">
            <v>73.900000000000006</v>
          </cell>
          <cell r="BD32">
            <v>73.900000000000006</v>
          </cell>
          <cell r="BE32">
            <v>73.900000000000006</v>
          </cell>
          <cell r="BF32">
            <v>73.900000000000006</v>
          </cell>
          <cell r="BG32">
            <v>73.900000000000006</v>
          </cell>
          <cell r="BH32">
            <v>73.900000000000006</v>
          </cell>
          <cell r="BI32">
            <v>73.900000000000006</v>
          </cell>
          <cell r="BN32" t="str">
            <v>8LINE</v>
          </cell>
          <cell r="BO32">
            <v>215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71.81</v>
          </cell>
          <cell r="BW32">
            <v>50.094999999999999</v>
          </cell>
          <cell r="BX32">
            <v>92.45</v>
          </cell>
          <cell r="BY32">
            <v>99.76</v>
          </cell>
          <cell r="BZ32">
            <v>111.8</v>
          </cell>
          <cell r="CA32">
            <v>124.485</v>
          </cell>
          <cell r="CB32">
            <v>215</v>
          </cell>
          <cell r="CC32">
            <v>136.095</v>
          </cell>
          <cell r="CD32">
            <v>144.69499999999999</v>
          </cell>
          <cell r="CE32">
            <v>151.79</v>
          </cell>
          <cell r="CF32">
            <v>158.88499999999999</v>
          </cell>
          <cell r="CG32">
            <v>158.88499999999999</v>
          </cell>
          <cell r="CH32">
            <v>158.88499999999999</v>
          </cell>
          <cell r="CI32">
            <v>158.88499999999999</v>
          </cell>
          <cell r="CJ32">
            <v>158.88499999999999</v>
          </cell>
          <cell r="CK32">
            <v>158.88499999999999</v>
          </cell>
          <cell r="CL32">
            <v>158.88499999999999</v>
          </cell>
          <cell r="CM32">
            <v>158.88499999999999</v>
          </cell>
          <cell r="CN32">
            <v>158.88499999999999</v>
          </cell>
          <cell r="DX32" t="str">
            <v>8LINE</v>
          </cell>
          <cell r="DY32">
            <v>0</v>
          </cell>
          <cell r="DZ32">
            <v>0</v>
          </cell>
          <cell r="EA32">
            <v>85.3677183098592</v>
          </cell>
          <cell r="EB32">
            <v>112.19928571428601</v>
          </cell>
          <cell r="EC32">
            <v>145.910452261307</v>
          </cell>
          <cell r="ED32">
            <v>158.88499999999999</v>
          </cell>
          <cell r="EE32">
            <v>158.88499999999999</v>
          </cell>
          <cell r="EF32">
            <v>158.88499999999999</v>
          </cell>
        </row>
        <row r="33">
          <cell r="C33" t="str">
            <v>3세대</v>
          </cell>
          <cell r="D33" t="str">
            <v>9LINE</v>
          </cell>
          <cell r="E33">
            <v>0</v>
          </cell>
          <cell r="R33">
            <v>630</v>
          </cell>
          <cell r="AB33">
            <v>50</v>
          </cell>
          <cell r="AC33">
            <v>250</v>
          </cell>
          <cell r="AD33">
            <v>330</v>
          </cell>
          <cell r="AH33" t="str">
            <v>3세대</v>
          </cell>
          <cell r="AI33" t="str">
            <v>9LINE</v>
          </cell>
          <cell r="AJ33">
            <v>274</v>
          </cell>
          <cell r="AW33">
            <v>274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D33">
            <v>21.5</v>
          </cell>
          <cell r="BE33">
            <v>32.6</v>
          </cell>
          <cell r="BF33">
            <v>43.7</v>
          </cell>
          <cell r="BG33">
            <v>56.1</v>
          </cell>
          <cell r="BH33">
            <v>67.3</v>
          </cell>
          <cell r="BI33">
            <v>72.2</v>
          </cell>
          <cell r="BM33" t="str">
            <v>3세대</v>
          </cell>
          <cell r="BN33" t="str">
            <v>9LINE</v>
          </cell>
          <cell r="BO33">
            <v>274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274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58.91</v>
          </cell>
          <cell r="CJ33">
            <v>89.323999999999998</v>
          </cell>
          <cell r="CK33">
            <v>119.738</v>
          </cell>
          <cell r="CL33">
            <v>153.714</v>
          </cell>
          <cell r="CM33">
            <v>184.40199999999999</v>
          </cell>
          <cell r="CN33">
            <v>197.828</v>
          </cell>
          <cell r="DW33" t="str">
            <v>3세대</v>
          </cell>
          <cell r="DX33" t="str">
            <v>9LINE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188.99911111111101</v>
          </cell>
        </row>
        <row r="34">
          <cell r="C34" t="str">
            <v>1세대</v>
          </cell>
          <cell r="E34">
            <v>1.14085792515972</v>
          </cell>
          <cell r="F34">
            <v>0</v>
          </cell>
          <cell r="G34">
            <v>100</v>
          </cell>
          <cell r="H34">
            <v>100</v>
          </cell>
          <cell r="I34">
            <v>100</v>
          </cell>
          <cell r="J34">
            <v>100</v>
          </cell>
          <cell r="K34">
            <v>100</v>
          </cell>
          <cell r="L34">
            <v>47.826086956521699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H34" t="str">
            <v>1세대</v>
          </cell>
          <cell r="BM34" t="str">
            <v>1세대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DW34" t="str">
            <v>1세대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</row>
        <row r="35">
          <cell r="C35" t="str">
            <v>2세대</v>
          </cell>
          <cell r="E35">
            <v>98.859142074840307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52.173913043478301</v>
          </cell>
          <cell r="M35">
            <v>100</v>
          </cell>
          <cell r="N35">
            <v>100</v>
          </cell>
          <cell r="O35">
            <v>100</v>
          </cell>
          <cell r="P35">
            <v>100</v>
          </cell>
          <cell r="Q35">
            <v>100</v>
          </cell>
          <cell r="R35">
            <v>94.643835616438395</v>
          </cell>
          <cell r="S35">
            <v>100</v>
          </cell>
          <cell r="T35">
            <v>100</v>
          </cell>
          <cell r="U35">
            <v>100</v>
          </cell>
          <cell r="V35">
            <v>100</v>
          </cell>
          <cell r="W35">
            <v>100</v>
          </cell>
          <cell r="X35">
            <v>100</v>
          </cell>
          <cell r="Y35">
            <v>99.285714285714306</v>
          </cell>
          <cell r="Z35">
            <v>95.945945945945894</v>
          </cell>
          <cell r="AA35">
            <v>91.216216216216196</v>
          </cell>
          <cell r="AB35">
            <v>89.041095890411</v>
          </cell>
          <cell r="AC35">
            <v>85.714285714285694</v>
          </cell>
          <cell r="AD35">
            <v>84.794520547945197</v>
          </cell>
          <cell r="AH35" t="str">
            <v>2세대</v>
          </cell>
          <cell r="BM35" t="str">
            <v>2세대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69.929583333333298</v>
          </cell>
          <cell r="BW35">
            <v>50.094999999999999</v>
          </cell>
          <cell r="BX35">
            <v>93.840909090909093</v>
          </cell>
          <cell r="BY35">
            <v>103.16404761904801</v>
          </cell>
          <cell r="BZ35">
            <v>115.38062499999999</v>
          </cell>
          <cell r="CA35">
            <v>134.26127332601499</v>
          </cell>
          <cell r="CB35">
            <v>0</v>
          </cell>
          <cell r="CC35">
            <v>143.93212</v>
          </cell>
          <cell r="CD35">
            <v>150.731595238095</v>
          </cell>
          <cell r="CE35">
            <v>156.71689361702099</v>
          </cell>
          <cell r="CF35">
            <v>165.045148148148</v>
          </cell>
          <cell r="CG35">
            <v>167.944130552632</v>
          </cell>
          <cell r="CH35">
            <v>170.60380521803299</v>
          </cell>
          <cell r="CI35">
            <v>172.399576243165</v>
          </cell>
          <cell r="CJ35">
            <v>172.20780469718301</v>
          </cell>
          <cell r="CK35">
            <v>172.79404442962999</v>
          </cell>
          <cell r="CL35">
            <v>172.133433947692</v>
          </cell>
          <cell r="CM35">
            <v>171.466672416667</v>
          </cell>
          <cell r="CN35">
            <v>172.41768868497601</v>
          </cell>
          <cell r="DW35" t="str">
            <v>2세대</v>
          </cell>
          <cell r="DY35">
            <v>0</v>
          </cell>
          <cell r="DZ35">
            <v>0</v>
          </cell>
          <cell r="EA35">
            <v>88.6053063241107</v>
          </cell>
          <cell r="EB35">
            <v>121.422327715668</v>
          </cell>
          <cell r="EC35">
            <v>151.08100967741899</v>
          </cell>
          <cell r="ED35">
            <v>167.97724162674399</v>
          </cell>
          <cell r="EE35">
            <v>191.371207055524</v>
          </cell>
          <cell r="EF35">
            <v>172.01352852434499</v>
          </cell>
        </row>
        <row r="36">
          <cell r="C36" t="str">
            <v>3세대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5.3561643835616399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0.71428571428571397</v>
          </cell>
          <cell r="Z36">
            <v>4.0540540540540499</v>
          </cell>
          <cell r="AA36">
            <v>8.7837837837837807</v>
          </cell>
          <cell r="AB36">
            <v>10.958904109589</v>
          </cell>
          <cell r="AC36">
            <v>14.285714285714301</v>
          </cell>
          <cell r="AD36">
            <v>15.205479452054799</v>
          </cell>
          <cell r="AH36" t="str">
            <v>3세대</v>
          </cell>
          <cell r="BM36" t="str">
            <v>3세대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124.124</v>
          </cell>
          <cell r="CJ36">
            <v>161.392</v>
          </cell>
          <cell r="CK36">
            <v>194.65600000000001</v>
          </cell>
          <cell r="CL36">
            <v>208.55587499999999</v>
          </cell>
          <cell r="CM36">
            <v>212.88249999999999</v>
          </cell>
          <cell r="CN36">
            <v>218.75729729729699</v>
          </cell>
          <cell r="DW36" t="str">
            <v>3세대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190.68442105263199</v>
          </cell>
          <cell r="EF36">
            <v>213.933951890034</v>
          </cell>
        </row>
        <row r="37">
          <cell r="A37" t="str">
            <v>세대별 비중</v>
          </cell>
          <cell r="E37">
            <v>100</v>
          </cell>
          <cell r="F37">
            <v>100</v>
          </cell>
          <cell r="G37">
            <v>100</v>
          </cell>
          <cell r="H37">
            <v>100</v>
          </cell>
          <cell r="I37">
            <v>100</v>
          </cell>
          <cell r="J37">
            <v>100</v>
          </cell>
          <cell r="K37">
            <v>100</v>
          </cell>
          <cell r="L37">
            <v>100</v>
          </cell>
          <cell r="M37">
            <v>100</v>
          </cell>
          <cell r="N37">
            <v>100</v>
          </cell>
          <cell r="O37">
            <v>100</v>
          </cell>
          <cell r="P37">
            <v>100</v>
          </cell>
          <cell r="Q37">
            <v>100</v>
          </cell>
          <cell r="R37">
            <v>100</v>
          </cell>
          <cell r="S37">
            <v>100</v>
          </cell>
          <cell r="T37">
            <v>100</v>
          </cell>
          <cell r="U37">
            <v>100</v>
          </cell>
          <cell r="V37">
            <v>100</v>
          </cell>
          <cell r="W37">
            <v>100</v>
          </cell>
          <cell r="X37">
            <v>100</v>
          </cell>
          <cell r="Y37">
            <v>100</v>
          </cell>
          <cell r="Z37">
            <v>100</v>
          </cell>
          <cell r="AA37">
            <v>100</v>
          </cell>
          <cell r="AB37">
            <v>100</v>
          </cell>
          <cell r="AC37">
            <v>100</v>
          </cell>
          <cell r="AD37">
            <v>100</v>
          </cell>
          <cell r="AF37" t="str">
            <v>세대별 비중</v>
          </cell>
          <cell r="BK37" t="str">
            <v>세대별 평균</v>
          </cell>
          <cell r="BO37">
            <v>0</v>
          </cell>
          <cell r="BP37">
            <v>137.05199999999999</v>
          </cell>
          <cell r="BQ37">
            <v>68.9169183359014</v>
          </cell>
          <cell r="BR37">
            <v>127.134866855524</v>
          </cell>
          <cell r="BS37">
            <v>138.53820181405899</v>
          </cell>
          <cell r="BT37">
            <v>133.827489741302</v>
          </cell>
          <cell r="BU37">
            <v>139.298624040921</v>
          </cell>
          <cell r="BV37">
            <v>138.576168926316</v>
          </cell>
          <cell r="BW37">
            <v>134.89531661891101</v>
          </cell>
          <cell r="BX37">
            <v>134.54133910034599</v>
          </cell>
          <cell r="BY37">
            <v>127.49949618320601</v>
          </cell>
          <cell r="BZ37">
            <v>137.219053191489</v>
          </cell>
          <cell r="CA37">
            <v>159.33518718439799</v>
          </cell>
          <cell r="CB37">
            <v>0</v>
          </cell>
          <cell r="CC37">
            <v>173.08436499826101</v>
          </cell>
          <cell r="CD37">
            <v>178.429341070064</v>
          </cell>
          <cell r="CE37">
            <v>181.058397786667</v>
          </cell>
          <cell r="CF37">
            <v>181.32994000935699</v>
          </cell>
          <cell r="CG37">
            <v>176.71164400333299</v>
          </cell>
          <cell r="CH37">
            <v>168.49368445520801</v>
          </cell>
          <cell r="CI37">
            <v>169.525390145872</v>
          </cell>
          <cell r="CJ37">
            <v>173.956572453744</v>
          </cell>
          <cell r="CK37">
            <v>183.65347925184599</v>
          </cell>
          <cell r="CL37">
            <v>193.229621882353</v>
          </cell>
          <cell r="CM37">
            <v>200.60192292134801</v>
          </cell>
          <cell r="CN37">
            <v>210.10228812581701</v>
          </cell>
          <cell r="DU37" t="str">
            <v>세대별 평균</v>
          </cell>
          <cell r="DY37">
            <v>161.68411913728201</v>
          </cell>
          <cell r="DZ37">
            <v>137.15635894206599</v>
          </cell>
          <cell r="EA37">
            <v>135.85336914484299</v>
          </cell>
          <cell r="EB37">
            <v>143.398354553677</v>
          </cell>
          <cell r="EC37">
            <v>177.54580734476201</v>
          </cell>
          <cell r="ED37">
            <v>175.26022666224699</v>
          </cell>
          <cell r="EE37">
            <v>228.859765190941</v>
          </cell>
          <cell r="EF37">
            <v>201.40153333128001</v>
          </cell>
        </row>
        <row r="38">
          <cell r="C38" t="str">
            <v>D26</v>
          </cell>
          <cell r="E38">
            <v>63.9768491863883</v>
          </cell>
          <cell r="F38">
            <v>100</v>
          </cell>
          <cell r="G38">
            <v>99.075500770415999</v>
          </cell>
          <cell r="H38">
            <v>98.866855524079298</v>
          </cell>
          <cell r="I38">
            <v>99.716553287981895</v>
          </cell>
          <cell r="J38">
            <v>99.420160570918796</v>
          </cell>
          <cell r="K38">
            <v>99.190110826939502</v>
          </cell>
          <cell r="L38">
            <v>98.105263157894697</v>
          </cell>
          <cell r="M38">
            <v>93.875358166189102</v>
          </cell>
          <cell r="N38">
            <v>77.508650519031093</v>
          </cell>
          <cell r="O38">
            <v>48.8549618320611</v>
          </cell>
          <cell r="P38">
            <v>25.531914893617</v>
          </cell>
          <cell r="Q38">
            <v>5.22375065296883</v>
          </cell>
          <cell r="R38">
            <v>0.37217765279960302</v>
          </cell>
          <cell r="S38">
            <v>5.5900621118012399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H38" t="str">
            <v>D26</v>
          </cell>
          <cell r="BM38" t="str">
            <v>D26</v>
          </cell>
          <cell r="BO38">
            <v>0</v>
          </cell>
          <cell r="BP38">
            <v>137.05199999999999</v>
          </cell>
          <cell r="BQ38">
            <v>69.56</v>
          </cell>
          <cell r="BR38">
            <v>128.59200000000001</v>
          </cell>
          <cell r="BS38">
            <v>138.93199999999999</v>
          </cell>
          <cell r="BT38">
            <v>134.608</v>
          </cell>
          <cell r="BU38">
            <v>140.43600000000001</v>
          </cell>
          <cell r="BV38">
            <v>140.43600000000001</v>
          </cell>
          <cell r="BW38">
            <v>137.99199999999999</v>
          </cell>
          <cell r="BX38">
            <v>145.136</v>
          </cell>
          <cell r="BY38">
            <v>140.43600000000001</v>
          </cell>
          <cell r="BZ38">
            <v>140.43600000000001</v>
          </cell>
          <cell r="CA38">
            <v>140.43600000000001</v>
          </cell>
          <cell r="CB38">
            <v>0</v>
          </cell>
          <cell r="CC38">
            <v>140.44090679999999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DW38" t="str">
            <v>D26</v>
          </cell>
          <cell r="DY38">
            <v>162.79879765598099</v>
          </cell>
          <cell r="DZ38">
            <v>137.95996706254999</v>
          </cell>
          <cell r="EA38">
            <v>141.00925490196099</v>
          </cell>
          <cell r="EB38">
            <v>140.43600000000001</v>
          </cell>
          <cell r="EC38">
            <v>140.44090679999999</v>
          </cell>
          <cell r="ED38">
            <v>0</v>
          </cell>
          <cell r="EE38">
            <v>0</v>
          </cell>
          <cell r="EF38">
            <v>0</v>
          </cell>
        </row>
        <row r="39">
          <cell r="C39" t="str">
            <v>D23</v>
          </cell>
          <cell r="E39">
            <v>3.5059543650192402</v>
          </cell>
          <cell r="F39">
            <v>0</v>
          </cell>
          <cell r="G39">
            <v>0.92449922958397501</v>
          </cell>
          <cell r="H39">
            <v>1.1331444759206799</v>
          </cell>
          <cell r="I39">
            <v>0.28344671201814098</v>
          </cell>
          <cell r="J39">
            <v>0.57983942908117703</v>
          </cell>
          <cell r="K39">
            <v>0.68201193520886605</v>
          </cell>
          <cell r="L39">
            <v>1.0105263157894699</v>
          </cell>
          <cell r="M39">
            <v>7.1633237822349594E-2</v>
          </cell>
          <cell r="N39">
            <v>3.9792387543252601</v>
          </cell>
          <cell r="O39">
            <v>3.8167938931297698</v>
          </cell>
          <cell r="P39">
            <v>6.3829787234042596</v>
          </cell>
          <cell r="Q39">
            <v>8.7062510882813893</v>
          </cell>
          <cell r="R39">
            <v>4.2841783144487602</v>
          </cell>
          <cell r="S39">
            <v>7.4534161490683202</v>
          </cell>
          <cell r="T39">
            <v>7.0063694267515899</v>
          </cell>
          <cell r="U39">
            <v>6.6666666666666696</v>
          </cell>
          <cell r="V39">
            <v>7.0175438596491198</v>
          </cell>
          <cell r="W39">
            <v>8.3333333333333304</v>
          </cell>
          <cell r="X39">
            <v>6.7708333333333304</v>
          </cell>
          <cell r="Y39">
            <v>4.5871559633027497</v>
          </cell>
          <cell r="Z39">
            <v>4.4052863436123397</v>
          </cell>
          <cell r="AA39">
            <v>3.2618025751072999</v>
          </cell>
          <cell r="AB39">
            <v>0.84033613445378197</v>
          </cell>
          <cell r="AC39">
            <v>0</v>
          </cell>
          <cell r="AD39">
            <v>0</v>
          </cell>
          <cell r="AH39" t="str">
            <v>D23</v>
          </cell>
          <cell r="BM39" t="str">
            <v>D23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44.306925</v>
          </cell>
          <cell r="BW39">
            <v>81.692999999999998</v>
          </cell>
          <cell r="BX39">
            <v>81.953999999999994</v>
          </cell>
          <cell r="BY39">
            <v>148.24799999999999</v>
          </cell>
          <cell r="BZ39">
            <v>181.39500000000001</v>
          </cell>
          <cell r="CA39">
            <v>192.61799999999999</v>
          </cell>
          <cell r="CB39">
            <v>0</v>
          </cell>
          <cell r="CC39">
            <v>194.96700000000001</v>
          </cell>
          <cell r="CD39">
            <v>197.316</v>
          </cell>
          <cell r="CE39">
            <v>199.5080868</v>
          </cell>
          <cell r="CF39">
            <v>199.5080868</v>
          </cell>
          <cell r="CG39">
            <v>199.5080868</v>
          </cell>
          <cell r="CH39">
            <v>199.5080868</v>
          </cell>
          <cell r="CI39">
            <v>199.5080868</v>
          </cell>
          <cell r="CJ39">
            <v>199.5080868</v>
          </cell>
          <cell r="CK39">
            <v>199.5080868</v>
          </cell>
          <cell r="CL39">
            <v>199.5080868</v>
          </cell>
          <cell r="CM39">
            <v>0</v>
          </cell>
          <cell r="CN39">
            <v>0</v>
          </cell>
          <cell r="DW39" t="str">
            <v>D23</v>
          </cell>
          <cell r="DY39">
            <v>0</v>
          </cell>
          <cell r="DZ39">
            <v>0</v>
          </cell>
          <cell r="EA39">
            <v>75.542285106383005</v>
          </cell>
          <cell r="EB39">
            <v>182.068105263158</v>
          </cell>
          <cell r="EC39">
            <v>197.196145729412</v>
          </cell>
          <cell r="ED39">
            <v>199.5080868</v>
          </cell>
          <cell r="EE39">
            <v>312.86495430000002</v>
          </cell>
          <cell r="EF39">
            <v>199.5080868</v>
          </cell>
        </row>
        <row r="40">
          <cell r="C40" t="str">
            <v>D21</v>
          </cell>
          <cell r="E40">
            <v>32.5171964485925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0.127877237851662</v>
          </cell>
          <cell r="L40">
            <v>0.884210526315789</v>
          </cell>
          <cell r="M40">
            <v>6.0530085959885396</v>
          </cell>
          <cell r="N40">
            <v>18.512110726643598</v>
          </cell>
          <cell r="O40">
            <v>47.328244274809201</v>
          </cell>
          <cell r="P40">
            <v>68.085106382978694</v>
          </cell>
          <cell r="Q40">
            <v>86.069998258749806</v>
          </cell>
          <cell r="R40">
            <v>78.918203622529205</v>
          </cell>
          <cell r="S40">
            <v>86.956521739130395</v>
          </cell>
          <cell r="T40">
            <v>92.993630573248396</v>
          </cell>
          <cell r="U40">
            <v>93.3333333333333</v>
          </cell>
          <cell r="V40">
            <v>92.982456140350905</v>
          </cell>
          <cell r="W40">
            <v>90.7777777777778</v>
          </cell>
          <cell r="X40">
            <v>89.8958333333333</v>
          </cell>
          <cell r="Y40">
            <v>84.862385321100902</v>
          </cell>
          <cell r="Z40">
            <v>77.973568281938299</v>
          </cell>
          <cell r="AA40">
            <v>70.386266094420606</v>
          </cell>
          <cell r="AB40">
            <v>66.7226890756302</v>
          </cell>
          <cell r="AC40">
            <v>62.662057044079503</v>
          </cell>
          <cell r="AD40">
            <v>58.660130718954299</v>
          </cell>
          <cell r="AH40" t="str">
            <v>D21</v>
          </cell>
          <cell r="BM40" t="str">
            <v>D21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39.959761904761898</v>
          </cell>
          <cell r="BW40">
            <v>87.498852071005899</v>
          </cell>
          <cell r="BX40">
            <v>101.486205607477</v>
          </cell>
          <cell r="BY40">
            <v>112.472419354839</v>
          </cell>
          <cell r="BZ40">
            <v>131.87120312499999</v>
          </cell>
          <cell r="CA40">
            <v>157.11555330770801</v>
          </cell>
          <cell r="CB40">
            <v>0</v>
          </cell>
          <cell r="CC40">
            <v>173.307218596571</v>
          </cell>
          <cell r="CD40">
            <v>177.006373616438</v>
          </cell>
          <cell r="CE40">
            <v>179.740562857143</v>
          </cell>
          <cell r="CF40">
            <v>179.958004402516</v>
          </cell>
          <cell r="CG40">
            <v>174.47982018727001</v>
          </cell>
          <cell r="CH40">
            <v>165.09292170915401</v>
          </cell>
          <cell r="CI40">
            <v>163.35589288540501</v>
          </cell>
          <cell r="CJ40">
            <v>160.09801739548001</v>
          </cell>
          <cell r="CK40">
            <v>158.02697076829301</v>
          </cell>
          <cell r="CL40">
            <v>156.948487622166</v>
          </cell>
          <cell r="CM40">
            <v>158.27213078620699</v>
          </cell>
          <cell r="CN40">
            <v>165.17248003621199</v>
          </cell>
          <cell r="DW40" t="str">
            <v>D21</v>
          </cell>
          <cell r="DY40">
            <v>0</v>
          </cell>
          <cell r="DZ40">
            <v>0</v>
          </cell>
          <cell r="EA40">
            <v>96.443560000000005</v>
          </cell>
          <cell r="EB40">
            <v>140.738651404579</v>
          </cell>
          <cell r="EC40">
            <v>176.78633598072699</v>
          </cell>
          <cell r="ED40">
            <v>172.966391122424</v>
          </cell>
          <cell r="EE40">
            <v>247.11116726646</v>
          </cell>
          <cell r="EF40">
            <v>160.017091934734</v>
          </cell>
        </row>
        <row r="41">
          <cell r="C41" t="str">
            <v>D19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16.4254404102225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0.88888888888888895</v>
          </cell>
          <cell r="X41">
            <v>3.3333333333333299</v>
          </cell>
          <cell r="Y41">
            <v>10.550458715596299</v>
          </cell>
          <cell r="Z41">
            <v>17.621145374449299</v>
          </cell>
          <cell r="AA41">
            <v>26.351931330472102</v>
          </cell>
          <cell r="AB41">
            <v>32.436974789916</v>
          </cell>
          <cell r="AC41">
            <v>37.337942955920497</v>
          </cell>
          <cell r="AD41">
            <v>41.3398692810458</v>
          </cell>
          <cell r="AH41" t="str">
            <v>D19</v>
          </cell>
          <cell r="BM41" t="str">
            <v>D19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190.92</v>
          </cell>
          <cell r="CH41">
            <v>197.21</v>
          </cell>
          <cell r="CI41">
            <v>206.11365217391301</v>
          </cell>
          <cell r="CJ41">
            <v>228.89279999999999</v>
          </cell>
          <cell r="CK41">
            <v>250.13967426710099</v>
          </cell>
          <cell r="CL41">
            <v>267.69707253886003</v>
          </cell>
          <cell r="CM41">
            <v>271.64150462962999</v>
          </cell>
          <cell r="CN41">
            <v>273.85644268774701</v>
          </cell>
          <cell r="DW41" t="str">
            <v>D19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195.952</v>
          </cell>
          <cell r="EE41">
            <v>276.59530718988299</v>
          </cell>
          <cell r="EF41">
            <v>271.33803625377601</v>
          </cell>
        </row>
        <row r="42">
          <cell r="A42" t="str">
            <v>라인별 비중</v>
          </cell>
          <cell r="E42">
            <v>100</v>
          </cell>
          <cell r="F42">
            <v>100</v>
          </cell>
          <cell r="G42">
            <v>100</v>
          </cell>
          <cell r="H42">
            <v>100</v>
          </cell>
          <cell r="I42">
            <v>100</v>
          </cell>
          <cell r="J42">
            <v>100</v>
          </cell>
          <cell r="K42">
            <v>100</v>
          </cell>
          <cell r="L42">
            <v>100</v>
          </cell>
          <cell r="M42">
            <v>100</v>
          </cell>
          <cell r="N42">
            <v>100</v>
          </cell>
          <cell r="O42">
            <v>100</v>
          </cell>
          <cell r="P42">
            <v>100</v>
          </cell>
          <cell r="Q42">
            <v>100</v>
          </cell>
          <cell r="R42">
            <v>100</v>
          </cell>
          <cell r="S42">
            <v>100</v>
          </cell>
          <cell r="T42">
            <v>100</v>
          </cell>
          <cell r="U42">
            <v>100</v>
          </cell>
          <cell r="V42">
            <v>100</v>
          </cell>
          <cell r="W42">
            <v>100</v>
          </cell>
          <cell r="X42">
            <v>100</v>
          </cell>
          <cell r="Y42">
            <v>100</v>
          </cell>
          <cell r="Z42">
            <v>100</v>
          </cell>
          <cell r="AA42">
            <v>100</v>
          </cell>
          <cell r="AB42">
            <v>100</v>
          </cell>
          <cell r="AC42">
            <v>100</v>
          </cell>
          <cell r="AD42">
            <v>100</v>
          </cell>
          <cell r="AF42" t="str">
            <v>라인별 비중</v>
          </cell>
          <cell r="BK42" t="str">
            <v>라인별 평균</v>
          </cell>
          <cell r="BO42">
            <v>0</v>
          </cell>
          <cell r="BP42">
            <v>137.05199999999999</v>
          </cell>
          <cell r="BQ42">
            <v>68.9169183359014</v>
          </cell>
          <cell r="BR42">
            <v>127.134866855524</v>
          </cell>
          <cell r="BS42">
            <v>138.53820181405899</v>
          </cell>
          <cell r="BT42">
            <v>133.827489741302</v>
          </cell>
          <cell r="BU42">
            <v>139.298624040921</v>
          </cell>
          <cell r="BV42">
            <v>138.576168926316</v>
          </cell>
          <cell r="BW42">
            <v>134.89531661891101</v>
          </cell>
          <cell r="BX42">
            <v>134.54133910034599</v>
          </cell>
          <cell r="BY42">
            <v>127.49949618320601</v>
          </cell>
          <cell r="BZ42">
            <v>137.219053191489</v>
          </cell>
          <cell r="CA42">
            <v>159.33518718439799</v>
          </cell>
          <cell r="CB42">
            <v>0</v>
          </cell>
          <cell r="CC42">
            <v>173.08436499826101</v>
          </cell>
          <cell r="CD42">
            <v>178.429341070064</v>
          </cell>
          <cell r="CE42">
            <v>181.058397786667</v>
          </cell>
          <cell r="CF42">
            <v>182.178308430409</v>
          </cell>
          <cell r="CG42">
            <v>182.57878090333301</v>
          </cell>
          <cell r="CH42">
            <v>183.721941798958</v>
          </cell>
          <cell r="CI42">
            <v>185.61984194403701</v>
          </cell>
          <cell r="CJ42">
            <v>189.41291823348001</v>
          </cell>
          <cell r="CK42">
            <v>198.71180754369101</v>
          </cell>
          <cell r="CL42">
            <v>207.97159873949599</v>
          </cell>
          <cell r="CM42">
            <v>213.08864489196199</v>
          </cell>
          <cell r="CN42">
            <v>217.52145294934601</v>
          </cell>
          <cell r="DU42" t="str">
            <v>라인별 평균</v>
          </cell>
          <cell r="DY42">
            <v>161.02260893283301</v>
          </cell>
          <cell r="DZ42">
            <v>137.15635894206599</v>
          </cell>
          <cell r="EA42">
            <v>135.85336914484299</v>
          </cell>
          <cell r="EB42">
            <v>143.398354553677</v>
          </cell>
          <cell r="EC42">
            <v>177.54580734476201</v>
          </cell>
          <cell r="ED42">
            <v>182.85687685009199</v>
          </cell>
          <cell r="EE42">
            <v>282.09067204452202</v>
          </cell>
          <cell r="EF42">
            <v>212.90283479417499</v>
          </cell>
        </row>
        <row r="43">
          <cell r="C43" t="str">
            <v>7라인</v>
          </cell>
          <cell r="E43">
            <v>3.27868852459016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8.9206066012488899E-2</v>
          </cell>
          <cell r="K43">
            <v>0</v>
          </cell>
          <cell r="L43">
            <v>0.54736842105263195</v>
          </cell>
          <cell r="M43">
            <v>7.1633237822349594E-2</v>
          </cell>
          <cell r="N43">
            <v>3.9792387543252601</v>
          </cell>
          <cell r="O43">
            <v>3.8167938931297698</v>
          </cell>
          <cell r="P43">
            <v>6.3829787234042596</v>
          </cell>
          <cell r="Q43">
            <v>8.7062510882813893</v>
          </cell>
          <cell r="R43">
            <v>15.325448680837001</v>
          </cell>
          <cell r="S43">
            <v>7.4534161490683202</v>
          </cell>
          <cell r="T43">
            <v>7.0063694267515899</v>
          </cell>
          <cell r="U43">
            <v>6.6666666666666696</v>
          </cell>
          <cell r="V43">
            <v>7.0175438596491198</v>
          </cell>
          <cell r="W43">
            <v>8.3333333333333304</v>
          </cell>
          <cell r="X43">
            <v>8.0208333333333304</v>
          </cell>
          <cell r="Y43">
            <v>11.4678899082569</v>
          </cell>
          <cell r="Z43">
            <v>15.859030837004401</v>
          </cell>
          <cell r="AA43">
            <v>20.429184549356201</v>
          </cell>
          <cell r="AB43">
            <v>22.8571428571429</v>
          </cell>
          <cell r="AC43">
            <v>25.496974935177199</v>
          </cell>
          <cell r="AD43">
            <v>29.493464052287599</v>
          </cell>
          <cell r="AH43" t="str">
            <v>7라인</v>
          </cell>
          <cell r="BM43" t="str">
            <v>7라인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81.797399999999996</v>
          </cell>
          <cell r="BW43">
            <v>81.692999999999998</v>
          </cell>
          <cell r="BX43">
            <v>81.953999999999994</v>
          </cell>
          <cell r="BY43">
            <v>148.24799999999999</v>
          </cell>
          <cell r="BZ43">
            <v>181.39500000000001</v>
          </cell>
          <cell r="CA43">
            <v>192.61799999999999</v>
          </cell>
          <cell r="CB43">
            <v>0</v>
          </cell>
          <cell r="CC43">
            <v>194.96700000000001</v>
          </cell>
          <cell r="CD43">
            <v>197.316</v>
          </cell>
          <cell r="CE43">
            <v>199.5080868</v>
          </cell>
          <cell r="CF43">
            <v>199.5080868</v>
          </cell>
          <cell r="CG43">
            <v>199.5080868</v>
          </cell>
          <cell r="CH43">
            <v>190.788904441558</v>
          </cell>
          <cell r="CI43">
            <v>192.35723472000001</v>
          </cell>
          <cell r="CJ43">
            <v>222.16557966666701</v>
          </cell>
          <cell r="CK43">
            <v>251.988686127731</v>
          </cell>
          <cell r="CL43">
            <v>279.62220907352997</v>
          </cell>
          <cell r="CM43">
            <v>289.33999999999997</v>
          </cell>
          <cell r="CN43">
            <v>289.33999999999997</v>
          </cell>
          <cell r="DW43" t="str">
            <v>7라인</v>
          </cell>
          <cell r="DY43">
            <v>0</v>
          </cell>
          <cell r="DZ43">
            <v>0</v>
          </cell>
          <cell r="EA43">
            <v>81.934324615384597</v>
          </cell>
          <cell r="EB43">
            <v>182.068105263158</v>
          </cell>
          <cell r="EC43">
            <v>197.196145729412</v>
          </cell>
          <cell r="ED43">
            <v>196.34121396226399</v>
          </cell>
          <cell r="EE43">
            <v>285.469677433671</v>
          </cell>
          <cell r="EF43">
            <v>286.49168196982799</v>
          </cell>
        </row>
        <row r="44">
          <cell r="C44" t="str">
            <v>8라인</v>
          </cell>
          <cell r="E44">
            <v>85.630738462470802</v>
          </cell>
          <cell r="F44">
            <v>100</v>
          </cell>
          <cell r="G44">
            <v>100</v>
          </cell>
          <cell r="H44">
            <v>100</v>
          </cell>
          <cell r="I44">
            <v>100</v>
          </cell>
          <cell r="J44">
            <v>99.910793933987506</v>
          </cell>
          <cell r="K44">
            <v>100</v>
          </cell>
          <cell r="L44">
            <v>99.452631578947404</v>
          </cell>
          <cell r="M44">
            <v>99.928366762177603</v>
          </cell>
          <cell r="N44">
            <v>96.020761245674706</v>
          </cell>
          <cell r="O44">
            <v>84.478371501272306</v>
          </cell>
          <cell r="P44">
            <v>68.085106382978694</v>
          </cell>
          <cell r="Q44">
            <v>56.468744558593102</v>
          </cell>
          <cell r="R44">
            <v>33.396741377884403</v>
          </cell>
          <cell r="S44">
            <v>50.559006211180098</v>
          </cell>
          <cell r="T44">
            <v>51.210191082802503</v>
          </cell>
          <cell r="U44">
            <v>49.454545454545503</v>
          </cell>
          <cell r="V44">
            <v>48.538011695906398</v>
          </cell>
          <cell r="W44">
            <v>42.4444444444444</v>
          </cell>
          <cell r="X44">
            <v>39.7916666666667</v>
          </cell>
          <cell r="Y44">
            <v>35.5045871559633</v>
          </cell>
          <cell r="Z44">
            <v>30.0440528634361</v>
          </cell>
          <cell r="AA44">
            <v>27.467811158798298</v>
          </cell>
          <cell r="AB44">
            <v>23.949579831932802</v>
          </cell>
          <cell r="AC44">
            <v>15.989628349178901</v>
          </cell>
          <cell r="AD44">
            <v>10.130718954248399</v>
          </cell>
          <cell r="AH44" t="str">
            <v>8라인</v>
          </cell>
          <cell r="BM44" t="str">
            <v>8라인</v>
          </cell>
          <cell r="BO44">
            <v>0</v>
          </cell>
          <cell r="BP44">
            <v>137.05199999999999</v>
          </cell>
          <cell r="BQ44">
            <v>68.9169183359014</v>
          </cell>
          <cell r="BR44">
            <v>127.134866855524</v>
          </cell>
          <cell r="BS44">
            <v>138.53820181405899</v>
          </cell>
          <cell r="BT44">
            <v>133.94697857142901</v>
          </cell>
          <cell r="BU44">
            <v>139.298624040921</v>
          </cell>
          <cell r="BV44">
            <v>138.88866850126999</v>
          </cell>
          <cell r="BW44">
            <v>134.933454480287</v>
          </cell>
          <cell r="BX44">
            <v>136.72063423423401</v>
          </cell>
          <cell r="BY44">
            <v>130.70328915662699</v>
          </cell>
          <cell r="BZ44">
            <v>136.12481249999999</v>
          </cell>
          <cell r="CA44">
            <v>154.33748997841499</v>
          </cell>
          <cell r="CB44">
            <v>0</v>
          </cell>
          <cell r="CC44">
            <v>165.51281529140101</v>
          </cell>
          <cell r="CD44">
            <v>177.337618756219</v>
          </cell>
          <cell r="CE44">
            <v>181.18998382352899</v>
          </cell>
          <cell r="CF44">
            <v>183.876045927711</v>
          </cell>
          <cell r="CG44">
            <v>184.048235073298</v>
          </cell>
          <cell r="CH44">
            <v>186.06850670680601</v>
          </cell>
          <cell r="CI44">
            <v>186.70212961240301</v>
          </cell>
          <cell r="CJ44">
            <v>182.91253784164201</v>
          </cell>
          <cell r="CK44">
            <v>187.08263268749999</v>
          </cell>
          <cell r="CL44">
            <v>193.30904371929799</v>
          </cell>
          <cell r="CM44">
            <v>203.796958486487</v>
          </cell>
          <cell r="CN44">
            <v>218.97228825806499</v>
          </cell>
          <cell r="DW44" t="str">
            <v>8라인</v>
          </cell>
          <cell r="DY44">
            <v>161.68411913728201</v>
          </cell>
          <cell r="DZ44">
            <v>137.19955779527601</v>
          </cell>
          <cell r="EA44">
            <v>136.73762242967101</v>
          </cell>
          <cell r="EB44">
            <v>140.33092287206799</v>
          </cell>
          <cell r="EC44">
            <v>174.674570224815</v>
          </cell>
          <cell r="ED44">
            <v>184.64220052586899</v>
          </cell>
          <cell r="EE44">
            <v>284.462216851292</v>
          </cell>
          <cell r="EF44">
            <v>201.93279212794599</v>
          </cell>
        </row>
        <row r="45">
          <cell r="C45" t="str">
            <v>9라인</v>
          </cell>
          <cell r="E45">
            <v>11.090573012939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11.704834605598</v>
          </cell>
          <cell r="P45">
            <v>25.531914893617</v>
          </cell>
          <cell r="Q45">
            <v>34.8250043531255</v>
          </cell>
          <cell r="R45">
            <v>51.277809941278598</v>
          </cell>
          <cell r="S45">
            <v>41.987577639751599</v>
          </cell>
          <cell r="T45">
            <v>41.7834394904459</v>
          </cell>
          <cell r="U45">
            <v>43.878787878787897</v>
          </cell>
          <cell r="V45">
            <v>44.4444444444444</v>
          </cell>
          <cell r="W45">
            <v>49.2222222222222</v>
          </cell>
          <cell r="X45">
            <v>52.1875</v>
          </cell>
          <cell r="Y45">
            <v>53.0275229357798</v>
          </cell>
          <cell r="Z45">
            <v>54.096916299559503</v>
          </cell>
          <cell r="AA45">
            <v>52.103004291845501</v>
          </cell>
          <cell r="AB45">
            <v>53.193277310924401</v>
          </cell>
          <cell r="AC45">
            <v>58.5133967156439</v>
          </cell>
          <cell r="AD45">
            <v>60.375816993463999</v>
          </cell>
          <cell r="AH45" t="str">
            <v>9라인</v>
          </cell>
          <cell r="BM45" t="str">
            <v>9라인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97.610652173913095</v>
          </cell>
          <cell r="BZ45">
            <v>129.09304166666701</v>
          </cell>
          <cell r="CA45">
            <v>159.11824999999999</v>
          </cell>
          <cell r="CB45">
            <v>0</v>
          </cell>
          <cell r="CC45">
            <v>178.31709467455599</v>
          </cell>
          <cell r="CD45">
            <v>176.60039634146301</v>
          </cell>
          <cell r="CE45">
            <v>178.10696132596701</v>
          </cell>
          <cell r="CF45">
            <v>177.58791957894701</v>
          </cell>
          <cell r="CG45">
            <v>178.445531613995</v>
          </cell>
          <cell r="CH45">
            <v>180.84660463672699</v>
          </cell>
          <cell r="CI45">
            <v>183.438147437716</v>
          </cell>
          <cell r="CJ45">
            <v>183.42130692345299</v>
          </cell>
          <cell r="CK45">
            <v>183.95305771004899</v>
          </cell>
          <cell r="CL45">
            <v>183.78496709636701</v>
          </cell>
          <cell r="CM45">
            <v>182.401513766617</v>
          </cell>
          <cell r="CN45">
            <v>182.19479657104199</v>
          </cell>
          <cell r="DW45" t="str">
            <v>9라인</v>
          </cell>
          <cell r="DY45">
            <v>0</v>
          </cell>
          <cell r="DZ45">
            <v>0</v>
          </cell>
          <cell r="EA45">
            <v>0</v>
          </cell>
          <cell r="EB45">
            <v>141.543456284153</v>
          </cell>
          <cell r="EC45">
            <v>177.69535797665401</v>
          </cell>
          <cell r="ED45">
            <v>179.10795231722099</v>
          </cell>
          <cell r="EE45">
            <v>270.52206199836201</v>
          </cell>
          <cell r="EF45">
            <v>182.754350247926</v>
          </cell>
        </row>
        <row r="48">
          <cell r="A48" t="str">
            <v>○ 64MD 입고 계획</v>
          </cell>
          <cell r="AF48" t="str">
            <v>○ 64MD 수율 계획</v>
          </cell>
          <cell r="BK48" t="str">
            <v>○ 64MD Good Die 계획</v>
          </cell>
          <cell r="DU48" t="str">
            <v>○ 64MD Good Die 계획(分期別)</v>
          </cell>
        </row>
        <row r="49">
          <cell r="AD49" t="str">
            <v>(천개)</v>
          </cell>
          <cell r="BI49" t="str">
            <v>(%)</v>
          </cell>
          <cell r="CN49" t="str">
            <v>(개)</v>
          </cell>
        </row>
        <row r="50">
          <cell r="A50" t="str">
            <v>구       분</v>
          </cell>
          <cell r="E50" t="str">
            <v>1999年 (Rev30)</v>
          </cell>
          <cell r="R50" t="str">
            <v>2000年 (Rev05)</v>
          </cell>
          <cell r="AF50" t="str">
            <v>구       분</v>
          </cell>
          <cell r="AJ50" t="str">
            <v>1999年</v>
          </cell>
          <cell r="AW50" t="str">
            <v>2000年</v>
          </cell>
          <cell r="BK50" t="str">
            <v>구       분</v>
          </cell>
          <cell r="BO50" t="str">
            <v>1999년 Good Die 계획</v>
          </cell>
          <cell r="CB50" t="str">
            <v>2000년 Good Die 계획</v>
          </cell>
          <cell r="DU50" t="str">
            <v>구       분</v>
          </cell>
          <cell r="DY50" t="str">
            <v>1999年</v>
          </cell>
          <cell r="EC50" t="str">
            <v>2000年</v>
          </cell>
        </row>
        <row r="51">
          <cell r="E51" t="str">
            <v>계</v>
          </cell>
          <cell r="F51" t="str">
            <v>1 월</v>
          </cell>
          <cell r="G51" t="str">
            <v>2 월</v>
          </cell>
          <cell r="H51" t="str">
            <v>3 월</v>
          </cell>
          <cell r="I51" t="str">
            <v>4 월</v>
          </cell>
          <cell r="J51" t="str">
            <v>5 월</v>
          </cell>
          <cell r="K51" t="str">
            <v>6 월</v>
          </cell>
          <cell r="L51" t="str">
            <v>7 월</v>
          </cell>
          <cell r="M51" t="str">
            <v>8 월</v>
          </cell>
          <cell r="N51" t="str">
            <v>9 월</v>
          </cell>
          <cell r="O51" t="str">
            <v>10 월</v>
          </cell>
          <cell r="P51" t="str">
            <v>11 월</v>
          </cell>
          <cell r="Q51" t="str">
            <v>12 월</v>
          </cell>
          <cell r="R51" t="str">
            <v>계</v>
          </cell>
          <cell r="S51" t="str">
            <v>1 월</v>
          </cell>
          <cell r="T51" t="str">
            <v>2 월</v>
          </cell>
          <cell r="U51" t="str">
            <v>3 월</v>
          </cell>
          <cell r="V51" t="str">
            <v>4 월</v>
          </cell>
          <cell r="W51" t="str">
            <v>5 월</v>
          </cell>
          <cell r="X51" t="str">
            <v>6 월</v>
          </cell>
          <cell r="Y51" t="str">
            <v>7 월</v>
          </cell>
          <cell r="Z51" t="str">
            <v>8 월</v>
          </cell>
          <cell r="AA51" t="str">
            <v>9 월</v>
          </cell>
          <cell r="AB51" t="str">
            <v>10 월</v>
          </cell>
          <cell r="AC51" t="str">
            <v>11 월</v>
          </cell>
          <cell r="AD51" t="str">
            <v>12 월</v>
          </cell>
          <cell r="AJ51" t="str">
            <v>N/D</v>
          </cell>
          <cell r="AK51" t="str">
            <v>1 월</v>
          </cell>
          <cell r="AL51" t="str">
            <v>2 월</v>
          </cell>
          <cell r="AM51" t="str">
            <v>3 월</v>
          </cell>
          <cell r="AN51" t="str">
            <v>4 월</v>
          </cell>
          <cell r="AO51" t="str">
            <v>5 월</v>
          </cell>
          <cell r="AP51" t="str">
            <v>6 월</v>
          </cell>
          <cell r="AQ51" t="str">
            <v>7 월</v>
          </cell>
          <cell r="AR51" t="str">
            <v>8 월</v>
          </cell>
          <cell r="AS51" t="str">
            <v>9 월</v>
          </cell>
          <cell r="AT51" t="str">
            <v>10 월</v>
          </cell>
          <cell r="AU51" t="str">
            <v>11 월</v>
          </cell>
          <cell r="AV51" t="str">
            <v>12 월</v>
          </cell>
          <cell r="AW51" t="str">
            <v>N/D</v>
          </cell>
          <cell r="AX51" t="str">
            <v>1 월</v>
          </cell>
          <cell r="AY51" t="str">
            <v>2 월</v>
          </cell>
          <cell r="AZ51" t="str">
            <v>3 월</v>
          </cell>
          <cell r="BA51" t="str">
            <v>4 월</v>
          </cell>
          <cell r="BB51" t="str">
            <v>5 월</v>
          </cell>
          <cell r="BC51" t="str">
            <v>6 월</v>
          </cell>
          <cell r="BD51" t="str">
            <v>7 월</v>
          </cell>
          <cell r="BE51" t="str">
            <v>8 월</v>
          </cell>
          <cell r="BF51" t="str">
            <v>9 월</v>
          </cell>
          <cell r="BG51" t="str">
            <v>10 월</v>
          </cell>
          <cell r="BH51" t="str">
            <v>11 월</v>
          </cell>
          <cell r="BI51" t="str">
            <v>12 월</v>
          </cell>
          <cell r="BO51" t="str">
            <v>N/D</v>
          </cell>
          <cell r="BP51" t="str">
            <v>1 월</v>
          </cell>
          <cell r="BQ51" t="str">
            <v>2 월</v>
          </cell>
          <cell r="BR51" t="str">
            <v>3 월</v>
          </cell>
          <cell r="BS51" t="str">
            <v>4 월</v>
          </cell>
          <cell r="BT51" t="str">
            <v>5 월</v>
          </cell>
          <cell r="BU51" t="str">
            <v>6 월</v>
          </cell>
          <cell r="BV51" t="str">
            <v>7 월</v>
          </cell>
          <cell r="BW51" t="str">
            <v>8 월</v>
          </cell>
          <cell r="BX51" t="str">
            <v>9 월</v>
          </cell>
          <cell r="BY51" t="str">
            <v>10 월</v>
          </cell>
          <cell r="BZ51" t="str">
            <v>11 월</v>
          </cell>
          <cell r="CA51" t="str">
            <v>12 월</v>
          </cell>
          <cell r="CB51" t="str">
            <v>N/D</v>
          </cell>
          <cell r="CC51" t="str">
            <v>1 월</v>
          </cell>
          <cell r="CD51" t="str">
            <v>2 월</v>
          </cell>
          <cell r="CE51" t="str">
            <v>3 월</v>
          </cell>
          <cell r="CF51" t="str">
            <v>4 월</v>
          </cell>
          <cell r="CG51" t="str">
            <v>5 월</v>
          </cell>
          <cell r="CH51" t="str">
            <v>6 월</v>
          </cell>
          <cell r="CI51" t="str">
            <v>7 월</v>
          </cell>
          <cell r="CJ51" t="str">
            <v>8 월</v>
          </cell>
          <cell r="CK51" t="str">
            <v>9 월</v>
          </cell>
          <cell r="CL51" t="str">
            <v>10 월</v>
          </cell>
          <cell r="CM51" t="str">
            <v>11 월</v>
          </cell>
          <cell r="CN51" t="str">
            <v>12 월</v>
          </cell>
          <cell r="DY51" t="str">
            <v>1Q</v>
          </cell>
          <cell r="DZ51" t="str">
            <v>2Q</v>
          </cell>
          <cell r="EA51" t="str">
            <v>3Q</v>
          </cell>
          <cell r="EB51" t="str">
            <v>4Q</v>
          </cell>
          <cell r="EC51" t="str">
            <v>1Q</v>
          </cell>
          <cell r="ED51" t="str">
            <v>2Q</v>
          </cell>
          <cell r="EE51" t="str">
            <v>3Q</v>
          </cell>
          <cell r="EF51" t="str">
            <v>4Q</v>
          </cell>
        </row>
        <row r="52">
          <cell r="A52" t="str">
            <v>64MDRAM 계</v>
          </cell>
          <cell r="E52">
            <v>278967.59999999998</v>
          </cell>
          <cell r="F52">
            <v>25371</v>
          </cell>
          <cell r="G52">
            <v>22611</v>
          </cell>
          <cell r="H52">
            <v>25178</v>
          </cell>
          <cell r="I52">
            <v>23675</v>
          </cell>
          <cell r="J52">
            <v>22362</v>
          </cell>
          <cell r="K52">
            <v>21034</v>
          </cell>
          <cell r="L52">
            <v>22468</v>
          </cell>
          <cell r="M52">
            <v>23023.599999999999</v>
          </cell>
          <cell r="N52">
            <v>23000</v>
          </cell>
          <cell r="O52">
            <v>23000</v>
          </cell>
          <cell r="P52">
            <v>23000</v>
          </cell>
          <cell r="Q52">
            <v>24245</v>
          </cell>
          <cell r="R52">
            <v>204790.419309644</v>
          </cell>
          <cell r="S52">
            <v>22299.732374699801</v>
          </cell>
          <cell r="T52">
            <v>19049.967980745001</v>
          </cell>
          <cell r="U52">
            <v>18400.308520329501</v>
          </cell>
          <cell r="V52">
            <v>17989.853019406401</v>
          </cell>
          <cell r="W52">
            <v>16600.089147889099</v>
          </cell>
          <cell r="X52">
            <v>16300.4500736955</v>
          </cell>
          <cell r="Y52">
            <v>16179.761901222901</v>
          </cell>
          <cell r="Z52">
            <v>16499.7316695769</v>
          </cell>
          <cell r="AA52">
            <v>15430</v>
          </cell>
          <cell r="AB52">
            <v>15700.133212644399</v>
          </cell>
          <cell r="AC52">
            <v>15350</v>
          </cell>
          <cell r="AD52">
            <v>14990.391409435</v>
          </cell>
          <cell r="AF52" t="str">
            <v>64MDRAM 계</v>
          </cell>
          <cell r="BO52">
            <v>0</v>
          </cell>
          <cell r="CB52">
            <v>0</v>
          </cell>
        </row>
        <row r="53">
          <cell r="A53" t="str">
            <v>64MDRAM (SAS제외시)</v>
          </cell>
          <cell r="E53">
            <v>198863.6</v>
          </cell>
          <cell r="F53">
            <v>21607</v>
          </cell>
          <cell r="G53">
            <v>18874</v>
          </cell>
          <cell r="H53">
            <v>21015</v>
          </cell>
          <cell r="I53">
            <v>17501</v>
          </cell>
          <cell r="J53">
            <v>16521</v>
          </cell>
          <cell r="K53">
            <v>14567</v>
          </cell>
          <cell r="L53">
            <v>14596</v>
          </cell>
          <cell r="M53">
            <v>14737.6</v>
          </cell>
          <cell r="N53">
            <v>14700</v>
          </cell>
          <cell r="O53">
            <v>14500</v>
          </cell>
          <cell r="P53">
            <v>15000</v>
          </cell>
          <cell r="Q53">
            <v>15245</v>
          </cell>
          <cell r="R53">
            <v>132330</v>
          </cell>
          <cell r="S53">
            <v>13800</v>
          </cell>
          <cell r="T53">
            <v>11250</v>
          </cell>
          <cell r="U53">
            <v>11500</v>
          </cell>
          <cell r="V53">
            <v>12190</v>
          </cell>
          <cell r="W53">
            <v>11100</v>
          </cell>
          <cell r="X53">
            <v>10500</v>
          </cell>
          <cell r="Y53">
            <v>10680</v>
          </cell>
          <cell r="Z53">
            <v>10500</v>
          </cell>
          <cell r="AA53">
            <v>10130</v>
          </cell>
          <cell r="AB53">
            <v>10400</v>
          </cell>
          <cell r="AC53">
            <v>10250</v>
          </cell>
          <cell r="AD53">
            <v>10030</v>
          </cell>
          <cell r="AF53" t="str">
            <v>64MDRAM (SAS제외시)</v>
          </cell>
          <cell r="BK53" t="str">
            <v>64MDRAM (SAS제외시)</v>
          </cell>
          <cell r="BO53">
            <v>0</v>
          </cell>
          <cell r="BP53">
            <v>55.351248206599699</v>
          </cell>
          <cell r="BQ53">
            <v>136.25202818692401</v>
          </cell>
          <cell r="BR53">
            <v>235.679478943612</v>
          </cell>
          <cell r="BS53">
            <v>235.73823301525599</v>
          </cell>
          <cell r="BT53">
            <v>230.97456606742901</v>
          </cell>
          <cell r="BU53">
            <v>253.12758419029299</v>
          </cell>
          <cell r="BV53">
            <v>254.06447342422601</v>
          </cell>
          <cell r="BW53">
            <v>285.484325534687</v>
          </cell>
          <cell r="BX53">
            <v>302.037176870748</v>
          </cell>
          <cell r="BY53">
            <v>318.34560344827599</v>
          </cell>
          <cell r="BZ53">
            <v>326.53305333333299</v>
          </cell>
          <cell r="CA53">
            <v>336.40363397835398</v>
          </cell>
          <cell r="CB53">
            <v>0</v>
          </cell>
          <cell r="CC53">
            <v>344.33202510000001</v>
          </cell>
          <cell r="CD53">
            <v>345.37986174711102</v>
          </cell>
          <cell r="CE53">
            <v>355.05495741311302</v>
          </cell>
          <cell r="CF53">
            <v>360.673428782543</v>
          </cell>
          <cell r="CG53">
            <v>362.88930832126101</v>
          </cell>
          <cell r="CH53">
            <v>368.233743843333</v>
          </cell>
          <cell r="CI53">
            <v>370.48169852397001</v>
          </cell>
          <cell r="CJ53">
            <v>366.57635905750499</v>
          </cell>
          <cell r="CK53">
            <v>360.99421419228003</v>
          </cell>
          <cell r="CL53">
            <v>368.75894200134599</v>
          </cell>
          <cell r="CM53">
            <v>393.47678761190201</v>
          </cell>
          <cell r="CN53">
            <v>420.52135262203399</v>
          </cell>
          <cell r="DU53" t="str">
            <v>64MDRAM (SAS제외시)</v>
          </cell>
          <cell r="DY53">
            <v>141.80433605437801</v>
          </cell>
          <cell r="DZ53">
            <v>239.33184755603099</v>
          </cell>
          <cell r="EA53">
            <v>280.59539420124599</v>
          </cell>
          <cell r="EB53">
            <v>327.24283048385303</v>
          </cell>
          <cell r="EC53">
            <v>348.02838307211499</v>
          </cell>
          <cell r="ED53">
            <v>363.75065787452502</v>
          </cell>
          <cell r="EE53">
            <v>366.10244970001901</v>
          </cell>
          <cell r="EF53">
            <v>393.93934930361797</v>
          </cell>
        </row>
        <row r="54">
          <cell r="B54" t="str">
            <v>Sync.</v>
          </cell>
          <cell r="E54">
            <v>96257.600000000006</v>
          </cell>
          <cell r="F54">
            <v>12887</v>
          </cell>
          <cell r="G54">
            <v>10680</v>
          </cell>
          <cell r="H54">
            <v>9720</v>
          </cell>
          <cell r="I54">
            <v>6930</v>
          </cell>
          <cell r="J54">
            <v>5789</v>
          </cell>
          <cell r="K54">
            <v>6567</v>
          </cell>
          <cell r="L54">
            <v>5962</v>
          </cell>
          <cell r="M54">
            <v>6527.6</v>
          </cell>
          <cell r="N54">
            <v>7650</v>
          </cell>
          <cell r="O54">
            <v>7000</v>
          </cell>
          <cell r="P54">
            <v>7800</v>
          </cell>
          <cell r="Q54">
            <v>8745</v>
          </cell>
          <cell r="R54">
            <v>76510</v>
          </cell>
          <cell r="S54">
            <v>7000</v>
          </cell>
          <cell r="T54">
            <v>5050</v>
          </cell>
          <cell r="U54">
            <v>5400</v>
          </cell>
          <cell r="V54">
            <v>6690</v>
          </cell>
          <cell r="W54">
            <v>6100</v>
          </cell>
          <cell r="X54">
            <v>6600</v>
          </cell>
          <cell r="Y54">
            <v>6580</v>
          </cell>
          <cell r="Z54">
            <v>6500</v>
          </cell>
          <cell r="AA54">
            <v>6330</v>
          </cell>
          <cell r="AB54">
            <v>6800</v>
          </cell>
          <cell r="AC54">
            <v>7030</v>
          </cell>
          <cell r="AD54">
            <v>6430</v>
          </cell>
          <cell r="AG54" t="str">
            <v>Sync.</v>
          </cell>
          <cell r="BL54" t="str">
            <v>Sync.</v>
          </cell>
          <cell r="BO54">
            <v>0</v>
          </cell>
          <cell r="BP54">
            <v>83.452252657717096</v>
          </cell>
          <cell r="BQ54">
            <v>148.683191011236</v>
          </cell>
          <cell r="BR54">
            <v>254.975219135803</v>
          </cell>
          <cell r="BS54">
            <v>254.00811774891801</v>
          </cell>
          <cell r="BT54">
            <v>289.39521782691298</v>
          </cell>
          <cell r="BU54">
            <v>263.93104444952002</v>
          </cell>
          <cell r="BV54">
            <v>287.25448978530699</v>
          </cell>
          <cell r="BW54">
            <v>295.30990072921099</v>
          </cell>
          <cell r="BX54">
            <v>295.25294117647098</v>
          </cell>
          <cell r="BY54">
            <v>318.784607142857</v>
          </cell>
          <cell r="BZ54">
            <v>329.93599999999998</v>
          </cell>
          <cell r="CA54">
            <v>339.536809605489</v>
          </cell>
          <cell r="CB54">
            <v>0</v>
          </cell>
          <cell r="CC54">
            <v>347.08728681714302</v>
          </cell>
          <cell r="CD54">
            <v>336.41526800970303</v>
          </cell>
          <cell r="CE54">
            <v>344.94133563163001</v>
          </cell>
          <cell r="CF54">
            <v>353.85020563366197</v>
          </cell>
          <cell r="CG54">
            <v>351.03873165016398</v>
          </cell>
          <cell r="CH54">
            <v>351.68321418257602</v>
          </cell>
          <cell r="CI54">
            <v>347.071689642249</v>
          </cell>
          <cell r="CJ54">
            <v>341.05294438520002</v>
          </cell>
          <cell r="CK54">
            <v>332.744729817978</v>
          </cell>
          <cell r="CL54">
            <v>347.95678358441199</v>
          </cell>
          <cell r="CM54">
            <v>387.25476070298703</v>
          </cell>
          <cell r="CN54">
            <v>432.42038281788501</v>
          </cell>
          <cell r="DV54" t="str">
            <v>Sync.</v>
          </cell>
          <cell r="DY54">
            <v>154.467052903536</v>
          </cell>
          <cell r="DZ54">
            <v>268.00893606242897</v>
          </cell>
          <cell r="EA54">
            <v>292.90359173469199</v>
          </cell>
          <cell r="EB54">
            <v>330.18655553195998</v>
          </cell>
          <cell r="EC54">
            <v>343.33474633695101</v>
          </cell>
          <cell r="ED54">
            <v>352.228125444054</v>
          </cell>
          <cell r="EE54">
            <v>340.38382257071601</v>
          </cell>
          <cell r="EF54">
            <v>388.39931676382002</v>
          </cell>
        </row>
        <row r="55">
          <cell r="C55" t="str">
            <v>2세대</v>
          </cell>
          <cell r="D55" t="str">
            <v>6LINE</v>
          </cell>
          <cell r="E55">
            <v>236</v>
          </cell>
          <cell r="F55">
            <v>237</v>
          </cell>
          <cell r="G55">
            <v>1</v>
          </cell>
          <cell r="H55">
            <v>1</v>
          </cell>
          <cell r="J55">
            <v>-2</v>
          </cell>
          <cell r="K55">
            <v>1</v>
          </cell>
          <cell r="L55">
            <v>0</v>
          </cell>
          <cell r="M55">
            <v>-2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AH55" t="str">
            <v>2세대</v>
          </cell>
          <cell r="AI55" t="str">
            <v>6LINE</v>
          </cell>
          <cell r="BM55" t="str">
            <v>2세대</v>
          </cell>
          <cell r="BN55" t="str">
            <v>6LINE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DW55" t="str">
            <v>2세대</v>
          </cell>
          <cell r="DX55" t="str">
            <v>6LINE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</row>
        <row r="56">
          <cell r="C56" t="str">
            <v>3세대</v>
          </cell>
          <cell r="D56" t="str">
            <v>7LINE</v>
          </cell>
          <cell r="E56">
            <v>93</v>
          </cell>
          <cell r="F56">
            <v>79</v>
          </cell>
          <cell r="G56">
            <v>10</v>
          </cell>
          <cell r="H56">
            <v>16</v>
          </cell>
          <cell r="J56">
            <v>-4</v>
          </cell>
          <cell r="M56">
            <v>-8</v>
          </cell>
          <cell r="R56">
            <v>0</v>
          </cell>
          <cell r="AH56" t="str">
            <v>3세대</v>
          </cell>
          <cell r="AI56" t="str">
            <v>7LINE</v>
          </cell>
          <cell r="BM56" t="str">
            <v>3세대</v>
          </cell>
          <cell r="BN56" t="str">
            <v>7LINE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DW56" t="str">
            <v>3세대</v>
          </cell>
          <cell r="DX56" t="str">
            <v>7LINE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</row>
        <row r="57">
          <cell r="D57" t="str">
            <v>7LINE*32</v>
          </cell>
          <cell r="E57">
            <v>2027</v>
          </cell>
          <cell r="F57">
            <v>488</v>
          </cell>
          <cell r="G57">
            <v>410</v>
          </cell>
          <cell r="H57">
            <v>490</v>
          </cell>
          <cell r="I57">
            <v>583</v>
          </cell>
          <cell r="J57">
            <v>59</v>
          </cell>
          <cell r="K57">
            <v>4</v>
          </cell>
          <cell r="L57">
            <v>-7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AI57" t="str">
            <v>7LINE*32</v>
          </cell>
          <cell r="BN57" t="str">
            <v>7LINE*32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DX57" t="str">
            <v>7LINE*32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</row>
        <row r="58">
          <cell r="D58" t="str">
            <v>(SAS)</v>
          </cell>
          <cell r="E58">
            <v>8413</v>
          </cell>
          <cell r="F58">
            <v>3745</v>
          </cell>
          <cell r="G58">
            <v>3670</v>
          </cell>
          <cell r="H58">
            <v>974</v>
          </cell>
          <cell r="I58">
            <v>30</v>
          </cell>
          <cell r="J58">
            <v>-4</v>
          </cell>
          <cell r="M58">
            <v>-2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AI58" t="str">
            <v>(SAS)</v>
          </cell>
          <cell r="BN58" t="str">
            <v>(SAS)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DX58" t="str">
            <v>(SAS)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</row>
        <row r="59">
          <cell r="C59" t="str">
            <v>4세대</v>
          </cell>
          <cell r="D59" t="str">
            <v>8LINE</v>
          </cell>
          <cell r="E59">
            <v>14085.6</v>
          </cell>
          <cell r="F59">
            <v>8610</v>
          </cell>
          <cell r="G59">
            <v>5131</v>
          </cell>
          <cell r="H59">
            <v>249</v>
          </cell>
          <cell r="I59">
            <v>90</v>
          </cell>
          <cell r="J59">
            <v>-9</v>
          </cell>
          <cell r="K59">
            <v>12</v>
          </cell>
          <cell r="L59">
            <v>3</v>
          </cell>
          <cell r="M59">
            <v>-0.4</v>
          </cell>
          <cell r="R59">
            <v>0</v>
          </cell>
          <cell r="AH59" t="str">
            <v>4세대</v>
          </cell>
          <cell r="AI59" t="str">
            <v>8LINE</v>
          </cell>
          <cell r="AK59">
            <v>77.3</v>
          </cell>
          <cell r="AL59">
            <v>79</v>
          </cell>
          <cell r="AM59">
            <v>80.8</v>
          </cell>
          <cell r="AN59">
            <v>82.6</v>
          </cell>
          <cell r="AO59">
            <v>83.5</v>
          </cell>
          <cell r="AP59">
            <v>83.5</v>
          </cell>
          <cell r="AW59">
            <v>410</v>
          </cell>
          <cell r="BM59" t="str">
            <v>4세대</v>
          </cell>
          <cell r="BN59" t="str">
            <v>8LINE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410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DW59" t="str">
            <v>4세대</v>
          </cell>
          <cell r="DX59" t="str">
            <v>8LINE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</row>
        <row r="60">
          <cell r="D60" t="str">
            <v>7LINE</v>
          </cell>
          <cell r="E60">
            <v>67489</v>
          </cell>
          <cell r="F60">
            <v>3473</v>
          </cell>
          <cell r="G60">
            <v>5128</v>
          </cell>
          <cell r="H60">
            <v>8963</v>
          </cell>
          <cell r="I60">
            <v>6199</v>
          </cell>
          <cell r="J60">
            <v>4722</v>
          </cell>
          <cell r="K60">
            <v>4817</v>
          </cell>
          <cell r="L60">
            <v>3349</v>
          </cell>
          <cell r="M60">
            <v>4993</v>
          </cell>
          <cell r="N60">
            <v>7150</v>
          </cell>
          <cell r="O60">
            <v>6250</v>
          </cell>
          <cell r="P60">
            <v>6200</v>
          </cell>
          <cell r="Q60">
            <v>6245</v>
          </cell>
          <cell r="R60">
            <v>4550</v>
          </cell>
          <cell r="S60">
            <v>2100</v>
          </cell>
          <cell r="T60">
            <v>1400</v>
          </cell>
          <cell r="U60">
            <v>780</v>
          </cell>
          <cell r="V60">
            <v>270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I60" t="str">
            <v>7LINE</v>
          </cell>
          <cell r="AJ60">
            <v>390</v>
          </cell>
          <cell r="AK60">
            <v>79.400000000000006</v>
          </cell>
          <cell r="AL60">
            <v>79.400000000000006</v>
          </cell>
          <cell r="AM60">
            <v>70.900000000000006</v>
          </cell>
          <cell r="AN60">
            <v>72.400000000000006</v>
          </cell>
          <cell r="AO60">
            <v>76.400000000000006</v>
          </cell>
          <cell r="AP60">
            <v>66.790000000000006</v>
          </cell>
          <cell r="AQ60">
            <v>73.010000000000005</v>
          </cell>
          <cell r="AR60">
            <v>78</v>
          </cell>
          <cell r="AS60">
            <v>79.400000000000006</v>
          </cell>
          <cell r="AT60">
            <v>80.8</v>
          </cell>
          <cell r="AU60">
            <v>80.8</v>
          </cell>
          <cell r="AV60">
            <v>80.8</v>
          </cell>
          <cell r="AW60">
            <v>390</v>
          </cell>
          <cell r="AX60">
            <v>80.8</v>
          </cell>
          <cell r="AY60">
            <v>80.8</v>
          </cell>
          <cell r="AZ60">
            <v>80.8</v>
          </cell>
          <cell r="BA60">
            <v>80.8</v>
          </cell>
          <cell r="BB60">
            <v>80.8</v>
          </cell>
          <cell r="BC60">
            <v>80.8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N60" t="str">
            <v>7LINE</v>
          </cell>
          <cell r="BO60">
            <v>390</v>
          </cell>
          <cell r="BP60">
            <v>309.66000000000003</v>
          </cell>
          <cell r="BQ60">
            <v>309.66000000000003</v>
          </cell>
          <cell r="BR60">
            <v>276.51</v>
          </cell>
          <cell r="BS60">
            <v>282.36</v>
          </cell>
          <cell r="BT60">
            <v>297.95999999999998</v>
          </cell>
          <cell r="BU60">
            <v>260.48099999999999</v>
          </cell>
          <cell r="BV60">
            <v>284.73899999999998</v>
          </cell>
          <cell r="BW60">
            <v>304.2</v>
          </cell>
          <cell r="BX60">
            <v>309.66000000000003</v>
          </cell>
          <cell r="BY60">
            <v>315.12</v>
          </cell>
          <cell r="BZ60">
            <v>315.12</v>
          </cell>
          <cell r="CA60">
            <v>315.12</v>
          </cell>
          <cell r="CB60">
            <v>390</v>
          </cell>
          <cell r="CC60">
            <v>315.12</v>
          </cell>
          <cell r="CD60">
            <v>315.12</v>
          </cell>
          <cell r="CE60">
            <v>315.12</v>
          </cell>
          <cell r="CF60">
            <v>315.12</v>
          </cell>
          <cell r="CG60">
            <v>315.12</v>
          </cell>
          <cell r="CH60">
            <v>315.12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DX60" t="str">
            <v>7LINE</v>
          </cell>
          <cell r="DY60">
            <v>292.74338362559803</v>
          </cell>
          <cell r="DZ60">
            <v>280.34399142203603</v>
          </cell>
          <cell r="EA60">
            <v>302.512942873741</v>
          </cell>
          <cell r="EB60">
            <v>315.12</v>
          </cell>
          <cell r="EC60">
            <v>315.12</v>
          </cell>
          <cell r="ED60">
            <v>315.12</v>
          </cell>
          <cell r="EE60">
            <v>0</v>
          </cell>
          <cell r="EF60">
            <v>0</v>
          </cell>
        </row>
        <row r="61">
          <cell r="D61" t="str">
            <v>7LINE*32</v>
          </cell>
          <cell r="E61">
            <v>5582</v>
          </cell>
          <cell r="F61">
            <v>0</v>
          </cell>
          <cell r="G61">
            <v>0</v>
          </cell>
          <cell r="H61">
            <v>1</v>
          </cell>
          <cell r="I61">
            <v>46</v>
          </cell>
          <cell r="J61">
            <v>985</v>
          </cell>
          <cell r="K61">
            <v>1458</v>
          </cell>
          <cell r="L61">
            <v>1701</v>
          </cell>
          <cell r="M61">
            <v>1391</v>
          </cell>
          <cell r="R61">
            <v>22360</v>
          </cell>
          <cell r="S61">
            <v>2000</v>
          </cell>
          <cell r="T61">
            <v>2100</v>
          </cell>
          <cell r="U61">
            <v>2300</v>
          </cell>
          <cell r="V61">
            <v>2300</v>
          </cell>
          <cell r="W61">
            <v>2300</v>
          </cell>
          <cell r="X61">
            <v>2500</v>
          </cell>
          <cell r="Y61">
            <v>2500</v>
          </cell>
          <cell r="Z61">
            <v>2480</v>
          </cell>
          <cell r="AA61">
            <v>1800</v>
          </cell>
          <cell r="AB61">
            <v>1100</v>
          </cell>
          <cell r="AC61">
            <v>750</v>
          </cell>
          <cell r="AD61">
            <v>230</v>
          </cell>
          <cell r="AI61" t="str">
            <v>7LINE*32</v>
          </cell>
          <cell r="AJ61">
            <v>367</v>
          </cell>
          <cell r="AN61">
            <v>58.8</v>
          </cell>
          <cell r="AO61">
            <v>73</v>
          </cell>
          <cell r="AP61">
            <v>77.290000000000006</v>
          </cell>
          <cell r="AQ61">
            <v>78.17</v>
          </cell>
          <cell r="AR61">
            <v>77.599999999999994</v>
          </cell>
          <cell r="AS61">
            <v>77.3</v>
          </cell>
          <cell r="AT61">
            <v>79.900000000000006</v>
          </cell>
          <cell r="AU61">
            <v>79.900000000000006</v>
          </cell>
          <cell r="AV61">
            <v>80.8</v>
          </cell>
          <cell r="AW61">
            <v>367</v>
          </cell>
          <cell r="AX61">
            <v>80.802357999999998</v>
          </cell>
          <cell r="AY61">
            <v>80.802357999999998</v>
          </cell>
          <cell r="AZ61">
            <v>80.802357999999998</v>
          </cell>
          <cell r="BA61">
            <v>80.802357999999998</v>
          </cell>
          <cell r="BB61">
            <v>80.802357999999998</v>
          </cell>
          <cell r="BC61">
            <v>80.802357999999998</v>
          </cell>
          <cell r="BD61">
            <v>80.802357999999998</v>
          </cell>
          <cell r="BE61">
            <v>80.802357999999998</v>
          </cell>
          <cell r="BF61">
            <v>80.802357999999998</v>
          </cell>
          <cell r="BG61">
            <v>80.802357999999998</v>
          </cell>
          <cell r="BH61">
            <v>80.802357999999998</v>
          </cell>
          <cell r="BI61">
            <v>80.802357999999998</v>
          </cell>
          <cell r="BN61" t="str">
            <v>7LINE*32</v>
          </cell>
          <cell r="BO61">
            <v>367</v>
          </cell>
          <cell r="BP61">
            <v>0</v>
          </cell>
          <cell r="BQ61">
            <v>0</v>
          </cell>
          <cell r="BR61">
            <v>0</v>
          </cell>
          <cell r="BS61">
            <v>215.79599999999999</v>
          </cell>
          <cell r="BT61">
            <v>267.91000000000003</v>
          </cell>
          <cell r="BU61">
            <v>283.65429999999998</v>
          </cell>
          <cell r="BV61">
            <v>286.88389999999998</v>
          </cell>
          <cell r="BW61">
            <v>284.79199999999997</v>
          </cell>
          <cell r="BX61">
            <v>283.69099999999997</v>
          </cell>
          <cell r="BY61">
            <v>293.233</v>
          </cell>
          <cell r="BZ61">
            <v>293.233</v>
          </cell>
          <cell r="CA61">
            <v>296.536</v>
          </cell>
          <cell r="CB61">
            <v>367</v>
          </cell>
          <cell r="CC61">
            <v>296.54465385999998</v>
          </cell>
          <cell r="CD61">
            <v>296.54465385999998</v>
          </cell>
          <cell r="CE61">
            <v>296.54465385999998</v>
          </cell>
          <cell r="CF61">
            <v>296.54465385999998</v>
          </cell>
          <cell r="CG61">
            <v>296.54465385999998</v>
          </cell>
          <cell r="CH61">
            <v>296.54465385999998</v>
          </cell>
          <cell r="CI61">
            <v>296.54465385999998</v>
          </cell>
          <cell r="CJ61">
            <v>296.54465385999998</v>
          </cell>
          <cell r="CK61">
            <v>296.54465385999998</v>
          </cell>
          <cell r="CL61">
            <v>296.54465385999998</v>
          </cell>
          <cell r="CM61">
            <v>296.54465385999998</v>
          </cell>
          <cell r="CN61">
            <v>296.54465385999998</v>
          </cell>
          <cell r="DX61" t="str">
            <v>7LINE*32</v>
          </cell>
          <cell r="DY61">
            <v>0</v>
          </cell>
          <cell r="DZ61">
            <v>276.16952004821201</v>
          </cell>
          <cell r="EA61">
            <v>285.94281562095699</v>
          </cell>
          <cell r="EB61">
            <v>0</v>
          </cell>
          <cell r="EC61">
            <v>296.54465385999998</v>
          </cell>
          <cell r="ED61">
            <v>296.54465385999998</v>
          </cell>
          <cell r="EE61">
            <v>296.54465385999998</v>
          </cell>
          <cell r="EF61">
            <v>296.54465385999998</v>
          </cell>
        </row>
        <row r="62">
          <cell r="D62" t="str">
            <v>6LINE</v>
          </cell>
          <cell r="E62">
            <v>0</v>
          </cell>
          <cell r="R62">
            <v>0</v>
          </cell>
          <cell r="AI62" t="str">
            <v>6LINE</v>
          </cell>
          <cell r="BN62" t="str">
            <v>6LINE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DX62" t="str">
            <v>6LINE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</row>
        <row r="63">
          <cell r="D63" t="str">
            <v>(SAS)</v>
          </cell>
          <cell r="E63">
            <v>67081</v>
          </cell>
          <cell r="F63">
            <v>19</v>
          </cell>
          <cell r="G63">
            <v>67</v>
          </cell>
          <cell r="H63">
            <v>3189</v>
          </cell>
          <cell r="I63">
            <v>6144</v>
          </cell>
          <cell r="J63">
            <v>5845</v>
          </cell>
          <cell r="K63">
            <v>6467</v>
          </cell>
          <cell r="L63">
            <v>7872</v>
          </cell>
          <cell r="M63">
            <v>8278</v>
          </cell>
          <cell r="N63">
            <v>8200</v>
          </cell>
          <cell r="O63">
            <v>8000</v>
          </cell>
          <cell r="P63">
            <v>7000</v>
          </cell>
          <cell r="Q63">
            <v>6000</v>
          </cell>
          <cell r="R63">
            <v>9500.3914094350002</v>
          </cell>
          <cell r="S63">
            <v>5500</v>
          </cell>
          <cell r="T63">
            <v>3000</v>
          </cell>
          <cell r="U63">
            <v>1000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0.39140943500467501</v>
          </cell>
          <cell r="AI63" t="str">
            <v>(SAS)</v>
          </cell>
          <cell r="AJ63">
            <v>390</v>
          </cell>
          <cell r="AT63">
            <v>83.5</v>
          </cell>
          <cell r="AU63">
            <v>83.5</v>
          </cell>
          <cell r="AV63">
            <v>83.5</v>
          </cell>
          <cell r="AW63">
            <v>390</v>
          </cell>
          <cell r="AX63">
            <v>83.5</v>
          </cell>
          <cell r="AY63">
            <v>83.5</v>
          </cell>
          <cell r="AZ63">
            <v>83.5</v>
          </cell>
          <cell r="BA63">
            <v>83.5</v>
          </cell>
          <cell r="BB63">
            <v>83.5</v>
          </cell>
          <cell r="BC63">
            <v>83.5</v>
          </cell>
          <cell r="BD63">
            <v>83.5</v>
          </cell>
          <cell r="BE63">
            <v>83.5</v>
          </cell>
          <cell r="BF63">
            <v>83.5</v>
          </cell>
          <cell r="BG63">
            <v>83.5</v>
          </cell>
          <cell r="BH63">
            <v>83.5</v>
          </cell>
          <cell r="BI63">
            <v>83.5</v>
          </cell>
          <cell r="BN63" t="str">
            <v>(SAS)</v>
          </cell>
          <cell r="BO63">
            <v>390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325.64999999999998</v>
          </cell>
          <cell r="BZ63">
            <v>325.64999999999998</v>
          </cell>
          <cell r="CA63">
            <v>325.64999999999998</v>
          </cell>
          <cell r="CB63">
            <v>390</v>
          </cell>
          <cell r="CC63">
            <v>325.64999999999998</v>
          </cell>
          <cell r="CD63">
            <v>325.64999999999998</v>
          </cell>
          <cell r="CE63">
            <v>325.64999999999998</v>
          </cell>
          <cell r="CF63">
            <v>325.64999999999998</v>
          </cell>
          <cell r="CG63">
            <v>325.64999999999998</v>
          </cell>
          <cell r="CH63">
            <v>325.64999999999998</v>
          </cell>
          <cell r="CI63">
            <v>325.64999999999998</v>
          </cell>
          <cell r="CJ63">
            <v>325.64999999999998</v>
          </cell>
          <cell r="CK63">
            <v>325.64999999999998</v>
          </cell>
          <cell r="CL63">
            <v>325.64999999999998</v>
          </cell>
          <cell r="CM63">
            <v>325.64999999999998</v>
          </cell>
          <cell r="CN63">
            <v>325.64999999999998</v>
          </cell>
          <cell r="DX63" t="str">
            <v>(SAS)</v>
          </cell>
          <cell r="DY63">
            <v>0</v>
          </cell>
          <cell r="DZ63">
            <v>0</v>
          </cell>
          <cell r="EA63">
            <v>0</v>
          </cell>
          <cell r="EB63">
            <v>325.64999999999998</v>
          </cell>
          <cell r="EC63">
            <v>325.64999999999998</v>
          </cell>
          <cell r="ED63">
            <v>0</v>
          </cell>
          <cell r="EE63">
            <v>0</v>
          </cell>
          <cell r="EF63">
            <v>325.64999999999998</v>
          </cell>
        </row>
        <row r="64">
          <cell r="C64" t="str">
            <v>5세대</v>
          </cell>
          <cell r="D64" t="str">
            <v>9LINE</v>
          </cell>
          <cell r="E64">
            <v>0</v>
          </cell>
          <cell r="R64">
            <v>0</v>
          </cell>
          <cell r="AH64" t="str">
            <v>5세대</v>
          </cell>
          <cell r="AI64" t="str">
            <v>9LINE</v>
          </cell>
          <cell r="AJ64">
            <v>507</v>
          </cell>
          <cell r="AT64">
            <v>64.400000000000006</v>
          </cell>
          <cell r="AU64">
            <v>70.8</v>
          </cell>
          <cell r="AV64">
            <v>74.900000000000006</v>
          </cell>
          <cell r="AW64">
            <v>507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M64" t="str">
            <v>5세대</v>
          </cell>
          <cell r="BN64" t="str">
            <v>9LINE</v>
          </cell>
          <cell r="BO64">
            <v>507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326.50799999999998</v>
          </cell>
          <cell r="BZ64">
            <v>358.95600000000002</v>
          </cell>
          <cell r="CA64">
            <v>379.74299999999999</v>
          </cell>
          <cell r="CB64">
            <v>507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DW64" t="str">
            <v>5세대</v>
          </cell>
          <cell r="DX64" t="str">
            <v>9LINE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</row>
        <row r="65">
          <cell r="D65" t="str">
            <v>7LINE</v>
          </cell>
          <cell r="E65">
            <v>6745</v>
          </cell>
          <cell r="F65">
            <v>0</v>
          </cell>
          <cell r="G65">
            <v>0</v>
          </cell>
          <cell r="H65">
            <v>0</v>
          </cell>
          <cell r="I65">
            <v>12</v>
          </cell>
          <cell r="J65">
            <v>38</v>
          </cell>
          <cell r="K65">
            <v>275</v>
          </cell>
          <cell r="L65">
            <v>916</v>
          </cell>
          <cell r="M65">
            <v>154</v>
          </cell>
          <cell r="N65">
            <v>500</v>
          </cell>
          <cell r="O65">
            <v>750</v>
          </cell>
          <cell r="P65">
            <v>1600</v>
          </cell>
          <cell r="Q65">
            <v>2500</v>
          </cell>
          <cell r="R65">
            <v>19550</v>
          </cell>
          <cell r="S65">
            <v>2900</v>
          </cell>
          <cell r="T65">
            <v>1550</v>
          </cell>
          <cell r="U65">
            <v>2000</v>
          </cell>
          <cell r="V65">
            <v>2320</v>
          </cell>
          <cell r="W65">
            <v>1800</v>
          </cell>
          <cell r="X65">
            <v>2050</v>
          </cell>
          <cell r="Y65">
            <v>1800</v>
          </cell>
          <cell r="Z65">
            <v>1650</v>
          </cell>
          <cell r="AA65">
            <v>1230</v>
          </cell>
          <cell r="AB65">
            <v>1000</v>
          </cell>
          <cell r="AC65">
            <v>950</v>
          </cell>
          <cell r="AD65">
            <v>300</v>
          </cell>
          <cell r="AI65" t="str">
            <v>7LINE</v>
          </cell>
          <cell r="AJ65">
            <v>507</v>
          </cell>
          <cell r="AO65">
            <v>23.1</v>
          </cell>
          <cell r="AP65">
            <v>46.57</v>
          </cell>
          <cell r="AQ65">
            <v>58.36</v>
          </cell>
          <cell r="AR65">
            <v>16.2</v>
          </cell>
          <cell r="AS65">
            <v>17.600000000000001</v>
          </cell>
          <cell r="AT65">
            <v>68.900000000000006</v>
          </cell>
          <cell r="AU65">
            <v>76.400000000000006</v>
          </cell>
          <cell r="AV65">
            <v>79</v>
          </cell>
          <cell r="AW65">
            <v>507</v>
          </cell>
          <cell r="AX65">
            <v>79.900000000000006</v>
          </cell>
          <cell r="AY65">
            <v>80.802357999999998</v>
          </cell>
          <cell r="AZ65">
            <v>80.802357999999998</v>
          </cell>
          <cell r="BA65">
            <v>80.802357999999998</v>
          </cell>
          <cell r="BB65">
            <v>80.802357999999998</v>
          </cell>
          <cell r="BC65">
            <v>80.802357999999998</v>
          </cell>
          <cell r="BD65">
            <v>80.802357999999998</v>
          </cell>
          <cell r="BE65">
            <v>80.802357999999998</v>
          </cell>
          <cell r="BF65">
            <v>80.802357999999998</v>
          </cell>
          <cell r="BG65">
            <v>80.802357999999998</v>
          </cell>
          <cell r="BH65">
            <v>80.802357999999998</v>
          </cell>
          <cell r="BI65">
            <v>80.802357999999998</v>
          </cell>
          <cell r="BN65" t="str">
            <v>7LINE</v>
          </cell>
          <cell r="BO65">
            <v>507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117.117</v>
          </cell>
          <cell r="BU65">
            <v>236.10990000000001</v>
          </cell>
          <cell r="BV65">
            <v>295.8852</v>
          </cell>
          <cell r="BW65">
            <v>82.134</v>
          </cell>
          <cell r="BX65">
            <v>89.231999999999999</v>
          </cell>
          <cell r="BY65">
            <v>349.32299999999998</v>
          </cell>
          <cell r="BZ65">
            <v>387.34800000000001</v>
          </cell>
          <cell r="CA65">
            <v>400.53</v>
          </cell>
          <cell r="CB65">
            <v>507</v>
          </cell>
          <cell r="CC65">
            <v>405.09300000000002</v>
          </cell>
          <cell r="CD65">
            <v>409.66795506</v>
          </cell>
          <cell r="CE65">
            <v>409.66795506</v>
          </cell>
          <cell r="CF65">
            <v>409.66795506</v>
          </cell>
          <cell r="CG65">
            <v>409.66795506</v>
          </cell>
          <cell r="CH65">
            <v>409.66795506</v>
          </cell>
          <cell r="CI65">
            <v>409.66795506</v>
          </cell>
          <cell r="CJ65">
            <v>409.66795506</v>
          </cell>
          <cell r="CK65">
            <v>409.66795506</v>
          </cell>
          <cell r="CL65">
            <v>409.66795506</v>
          </cell>
          <cell r="CM65">
            <v>409.66795506</v>
          </cell>
          <cell r="CN65">
            <v>409.66795506</v>
          </cell>
          <cell r="DX65" t="str">
            <v>7LINE</v>
          </cell>
          <cell r="DY65">
            <v>0</v>
          </cell>
          <cell r="DZ65">
            <v>213.47898000000001</v>
          </cell>
          <cell r="EA65">
            <v>209.10540076433099</v>
          </cell>
          <cell r="EB65">
            <v>388.26269072164899</v>
          </cell>
          <cell r="EC65">
            <v>407.610998521395</v>
          </cell>
          <cell r="ED65">
            <v>409.66795506</v>
          </cell>
          <cell r="EE65">
            <v>409.66795506</v>
          </cell>
          <cell r="EF65">
            <v>409.66795506</v>
          </cell>
        </row>
        <row r="66">
          <cell r="D66" t="str">
            <v>7LINE*16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15350</v>
          </cell>
          <cell r="S66">
            <v>0</v>
          </cell>
          <cell r="T66">
            <v>0</v>
          </cell>
          <cell r="U66">
            <v>320</v>
          </cell>
          <cell r="V66">
            <v>1800</v>
          </cell>
          <cell r="W66">
            <v>2000</v>
          </cell>
          <cell r="X66">
            <v>2050</v>
          </cell>
          <cell r="Y66">
            <v>2200</v>
          </cell>
          <cell r="Z66">
            <v>2050</v>
          </cell>
          <cell r="AA66">
            <v>1900</v>
          </cell>
          <cell r="AB66">
            <v>1700</v>
          </cell>
          <cell r="AC66">
            <v>1000</v>
          </cell>
          <cell r="AD66">
            <v>330</v>
          </cell>
          <cell r="AI66" t="str">
            <v>7LINE*16</v>
          </cell>
          <cell r="AJ66">
            <v>467</v>
          </cell>
          <cell r="AT66">
            <v>58.6</v>
          </cell>
          <cell r="AU66">
            <v>70</v>
          </cell>
          <cell r="AV66">
            <v>75.7</v>
          </cell>
          <cell r="AW66">
            <v>467</v>
          </cell>
          <cell r="AX66">
            <v>77.289212000000006</v>
          </cell>
          <cell r="AY66">
            <v>77.289212000000006</v>
          </cell>
          <cell r="AZ66">
            <v>77.289212000000006</v>
          </cell>
          <cell r="BA66">
            <v>77.289212000000006</v>
          </cell>
          <cell r="BB66">
            <v>77.289212000000006</v>
          </cell>
          <cell r="BC66">
            <v>77.289212000000006</v>
          </cell>
          <cell r="BD66">
            <v>77.289212000000006</v>
          </cell>
          <cell r="BE66">
            <v>77.289212000000006</v>
          </cell>
          <cell r="BF66">
            <v>77.289212000000006</v>
          </cell>
          <cell r="BG66">
            <v>77.289212000000006</v>
          </cell>
          <cell r="BH66">
            <v>77.289212000000006</v>
          </cell>
          <cell r="BI66">
            <v>77.289212000000006</v>
          </cell>
          <cell r="BN66" t="str">
            <v>7LINE*16</v>
          </cell>
          <cell r="BO66">
            <v>467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273.66199999999998</v>
          </cell>
          <cell r="BZ66">
            <v>326.89999999999998</v>
          </cell>
          <cell r="CA66">
            <v>353.51900000000001</v>
          </cell>
          <cell r="CB66">
            <v>467</v>
          </cell>
          <cell r="CC66">
            <v>360.94062004</v>
          </cell>
          <cell r="CD66">
            <v>360.94062004</v>
          </cell>
          <cell r="CE66">
            <v>360.94062004</v>
          </cell>
          <cell r="CF66">
            <v>360.94062004</v>
          </cell>
          <cell r="CG66">
            <v>360.94062004</v>
          </cell>
          <cell r="CH66">
            <v>360.94062004</v>
          </cell>
          <cell r="CI66">
            <v>360.94062004</v>
          </cell>
          <cell r="CJ66">
            <v>360.94062004</v>
          </cell>
          <cell r="CK66">
            <v>360.94062004</v>
          </cell>
          <cell r="CL66">
            <v>360.94062004</v>
          </cell>
          <cell r="CM66">
            <v>360.94062004</v>
          </cell>
          <cell r="CN66">
            <v>360.94062004</v>
          </cell>
          <cell r="DX66" t="str">
            <v>7LINE*16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360.94062004</v>
          </cell>
          <cell r="ED66">
            <v>360.94062004</v>
          </cell>
          <cell r="EE66">
            <v>360.94062004</v>
          </cell>
          <cell r="EF66">
            <v>360.94062004</v>
          </cell>
        </row>
        <row r="67">
          <cell r="D67" t="str">
            <v>(SAS)</v>
          </cell>
          <cell r="E67">
            <v>4610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10</v>
          </cell>
          <cell r="N67">
            <v>100</v>
          </cell>
          <cell r="O67">
            <v>500</v>
          </cell>
          <cell r="P67">
            <v>1000</v>
          </cell>
          <cell r="Q67">
            <v>3000</v>
          </cell>
          <cell r="R67">
            <v>62960.027900209498</v>
          </cell>
          <cell r="S67">
            <v>2999.73237469984</v>
          </cell>
          <cell r="T67">
            <v>4799.9679807450002</v>
          </cell>
          <cell r="U67">
            <v>5900.3085203294804</v>
          </cell>
          <cell r="V67">
            <v>5799.8530194064297</v>
          </cell>
          <cell r="W67">
            <v>5500.0891478890799</v>
          </cell>
          <cell r="X67">
            <v>5800.4500736955097</v>
          </cell>
          <cell r="Y67">
            <v>5499.7619012229197</v>
          </cell>
          <cell r="Z67">
            <v>5999.7316695768804</v>
          </cell>
          <cell r="AA67">
            <v>5300</v>
          </cell>
          <cell r="AB67">
            <v>5300.1332126443704</v>
          </cell>
          <cell r="AC67">
            <v>5100</v>
          </cell>
          <cell r="AD67">
            <v>4960</v>
          </cell>
          <cell r="AI67" t="str">
            <v>(SAS)</v>
          </cell>
          <cell r="AJ67">
            <v>507</v>
          </cell>
          <cell r="AT67">
            <v>65.3</v>
          </cell>
          <cell r="AU67">
            <v>73.2</v>
          </cell>
          <cell r="AV67">
            <v>78.2</v>
          </cell>
          <cell r="AW67">
            <v>507</v>
          </cell>
          <cell r="AX67">
            <v>79.900000000000006</v>
          </cell>
          <cell r="AY67">
            <v>80.8</v>
          </cell>
          <cell r="AZ67">
            <v>80.8</v>
          </cell>
          <cell r="BA67">
            <v>80.802357999999998</v>
          </cell>
          <cell r="BB67">
            <v>80.802357999999998</v>
          </cell>
          <cell r="BC67">
            <v>80.802357999999998</v>
          </cell>
          <cell r="BD67">
            <v>80.802357999999998</v>
          </cell>
          <cell r="BE67">
            <v>80.802357999999998</v>
          </cell>
          <cell r="BF67">
            <v>80.802357999999998</v>
          </cell>
          <cell r="BG67">
            <v>80.802357999999998</v>
          </cell>
          <cell r="BH67">
            <v>80.802357999999998</v>
          </cell>
          <cell r="BI67">
            <v>80.802357999999998</v>
          </cell>
          <cell r="BN67" t="str">
            <v>(SAS)</v>
          </cell>
          <cell r="BO67">
            <v>507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331.07100000000003</v>
          </cell>
          <cell r="BZ67">
            <v>371.12400000000002</v>
          </cell>
          <cell r="CA67">
            <v>396.47399999999999</v>
          </cell>
          <cell r="CB67">
            <v>507</v>
          </cell>
          <cell r="CC67">
            <v>405.09300000000002</v>
          </cell>
          <cell r="CD67">
            <v>409.65600000000001</v>
          </cell>
          <cell r="CE67">
            <v>409.65600000000001</v>
          </cell>
          <cell r="CF67">
            <v>409.66795506</v>
          </cell>
          <cell r="CG67">
            <v>409.66795506</v>
          </cell>
          <cell r="CH67">
            <v>409.66795506</v>
          </cell>
          <cell r="CI67">
            <v>409.66795506</v>
          </cell>
          <cell r="CJ67">
            <v>409.66795506</v>
          </cell>
          <cell r="CK67">
            <v>409.66795506</v>
          </cell>
          <cell r="CL67">
            <v>409.66795506</v>
          </cell>
          <cell r="CM67">
            <v>409.66795506</v>
          </cell>
          <cell r="CN67">
            <v>409.66795506</v>
          </cell>
          <cell r="DX67" t="str">
            <v>(SAS)</v>
          </cell>
          <cell r="DY67">
            <v>0</v>
          </cell>
          <cell r="DZ67">
            <v>0</v>
          </cell>
          <cell r="EA67">
            <v>0</v>
          </cell>
          <cell r="EB67">
            <v>383.57366666666701</v>
          </cell>
          <cell r="EC67">
            <v>408.65689270380301</v>
          </cell>
          <cell r="ED67">
            <v>409.66795506</v>
          </cell>
          <cell r="EE67">
            <v>409.66795506</v>
          </cell>
          <cell r="EF67">
            <v>409.66795506</v>
          </cell>
        </row>
        <row r="68">
          <cell r="C68" t="str">
            <v>6세대</v>
          </cell>
          <cell r="D68" t="str">
            <v>7LINE</v>
          </cell>
          <cell r="E68">
            <v>0</v>
          </cell>
          <cell r="R68">
            <v>3770</v>
          </cell>
          <cell r="Z68">
            <v>20</v>
          </cell>
          <cell r="AA68">
            <v>150</v>
          </cell>
          <cell r="AB68">
            <v>500</v>
          </cell>
          <cell r="AC68">
            <v>1200</v>
          </cell>
          <cell r="AD68">
            <v>1900</v>
          </cell>
          <cell r="AH68" t="str">
            <v>6세대</v>
          </cell>
          <cell r="AI68" t="str">
            <v>7LINE</v>
          </cell>
          <cell r="AJ68">
            <v>680</v>
          </cell>
          <cell r="AW68">
            <v>680</v>
          </cell>
          <cell r="BD68">
            <v>23.9</v>
          </cell>
          <cell r="BE68">
            <v>35.5</v>
          </cell>
          <cell r="BF68">
            <v>47</v>
          </cell>
          <cell r="BG68">
            <v>57.6</v>
          </cell>
          <cell r="BH68">
            <v>67.3</v>
          </cell>
          <cell r="BI68">
            <v>73</v>
          </cell>
          <cell r="BM68" t="str">
            <v>6세대</v>
          </cell>
          <cell r="BN68" t="str">
            <v>7LINE</v>
          </cell>
          <cell r="BO68">
            <v>680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680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162.52000000000001</v>
          </cell>
          <cell r="CJ68">
            <v>241.4</v>
          </cell>
          <cell r="CK68">
            <v>319.60000000000002</v>
          </cell>
          <cell r="CL68">
            <v>391.68</v>
          </cell>
          <cell r="CM68">
            <v>457.64</v>
          </cell>
          <cell r="CN68">
            <v>496.4</v>
          </cell>
          <cell r="DW68" t="str">
            <v>6세대</v>
          </cell>
          <cell r="DX68" t="str">
            <v>7LINE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310.39999999999998</v>
          </cell>
          <cell r="EF68">
            <v>468.93555555555599</v>
          </cell>
        </row>
        <row r="69">
          <cell r="D69" t="str">
            <v>7LINE*32</v>
          </cell>
          <cell r="E69">
            <v>0</v>
          </cell>
          <cell r="R69">
            <v>10930</v>
          </cell>
          <cell r="Y69">
            <v>80</v>
          </cell>
          <cell r="Z69">
            <v>300</v>
          </cell>
          <cell r="AA69">
            <v>1250</v>
          </cell>
          <cell r="AB69">
            <v>2500</v>
          </cell>
          <cell r="AC69">
            <v>3130</v>
          </cell>
          <cell r="AD69">
            <v>3670</v>
          </cell>
          <cell r="AI69" t="str">
            <v>7LINE*32</v>
          </cell>
          <cell r="AJ69">
            <v>570</v>
          </cell>
          <cell r="AW69">
            <v>570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D69">
            <v>23.9</v>
          </cell>
          <cell r="BE69">
            <v>35.5</v>
          </cell>
          <cell r="BF69">
            <v>47</v>
          </cell>
          <cell r="BG69">
            <v>57.6</v>
          </cell>
          <cell r="BH69">
            <v>67.3</v>
          </cell>
          <cell r="BI69">
            <v>73</v>
          </cell>
          <cell r="BN69" t="str">
            <v>7LINE*32</v>
          </cell>
          <cell r="BO69">
            <v>570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570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136.22999999999999</v>
          </cell>
          <cell r="CJ69">
            <v>202.35</v>
          </cell>
          <cell r="CK69">
            <v>267.89999999999998</v>
          </cell>
          <cell r="CL69">
            <v>328.32</v>
          </cell>
          <cell r="CM69">
            <v>383.61</v>
          </cell>
          <cell r="CN69">
            <v>416.1</v>
          </cell>
          <cell r="DX69" t="str">
            <v>7LINE*32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249.37325153374201</v>
          </cell>
          <cell r="EF69">
            <v>381.56841935483902</v>
          </cell>
        </row>
        <row r="70">
          <cell r="D70" t="str">
            <v>(SAS)</v>
          </cell>
          <cell r="E70">
            <v>0</v>
          </cell>
          <cell r="R70">
            <v>0</v>
          </cell>
          <cell r="AI70" t="str">
            <v>(SAS)</v>
          </cell>
          <cell r="AJ70">
            <v>680</v>
          </cell>
          <cell r="AW70">
            <v>680</v>
          </cell>
          <cell r="BH70">
            <v>35.799999999999997</v>
          </cell>
          <cell r="BI70">
            <v>49.1</v>
          </cell>
          <cell r="BN70" t="str">
            <v>(SAS)</v>
          </cell>
          <cell r="BO70">
            <v>680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680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243.44</v>
          </cell>
          <cell r="CN70">
            <v>333.88</v>
          </cell>
          <cell r="DX70" t="str">
            <v>(SAS)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</row>
        <row r="71">
          <cell r="C71" t="str">
            <v>2세대</v>
          </cell>
          <cell r="E71">
            <v>0.24517544588687001</v>
          </cell>
          <cell r="F71">
            <v>1.83906262124622</v>
          </cell>
          <cell r="G71">
            <v>9.3632958801498096E-3</v>
          </cell>
          <cell r="H71">
            <v>1.0288065843621399E-2</v>
          </cell>
          <cell r="I71">
            <v>0</v>
          </cell>
          <cell r="J71">
            <v>-3.4548281223009202E-2</v>
          </cell>
          <cell r="K71">
            <v>1.5227653418608199E-2</v>
          </cell>
          <cell r="L71">
            <v>0</v>
          </cell>
          <cell r="M71">
            <v>-3.0639132299773299E-2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H71" t="str">
            <v>2세대</v>
          </cell>
          <cell r="BM71" t="str">
            <v>2세대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DW71" t="str">
            <v>2세대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</row>
        <row r="72">
          <cell r="C72" t="str">
            <v>3세대</v>
          </cell>
          <cell r="E72">
            <v>2.2024234969498502</v>
          </cell>
          <cell r="F72">
            <v>4.3997827267789198</v>
          </cell>
          <cell r="G72">
            <v>3.9325842696629199</v>
          </cell>
          <cell r="H72">
            <v>5.2057613168724304</v>
          </cell>
          <cell r="I72">
            <v>8.4126984126984095</v>
          </cell>
          <cell r="J72">
            <v>0.95007773363275205</v>
          </cell>
          <cell r="K72">
            <v>6.0910613674432797E-2</v>
          </cell>
          <cell r="L72">
            <v>-0.117410265011741</v>
          </cell>
          <cell r="M72">
            <v>-0.122556529199093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H72" t="str">
            <v>3세대</v>
          </cell>
          <cell r="BM72" t="str">
            <v>3세대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DW72" t="str">
            <v>3세대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</row>
        <row r="73">
          <cell r="C73" t="str">
            <v>4세대</v>
          </cell>
          <cell r="E73">
            <v>90.545162148235605</v>
          </cell>
          <cell r="F73">
            <v>93.761154651974806</v>
          </cell>
          <cell r="G73">
            <v>96.058052434456897</v>
          </cell>
          <cell r="H73">
            <v>94.783950617283907</v>
          </cell>
          <cell r="I73">
            <v>91.414141414141397</v>
          </cell>
          <cell r="J73">
            <v>98.428053204353105</v>
          </cell>
          <cell r="K73">
            <v>95.736257042789703</v>
          </cell>
          <cell r="L73">
            <v>84.753438443475304</v>
          </cell>
          <cell r="M73">
            <v>97.793982474416296</v>
          </cell>
          <cell r="N73">
            <v>93.464052287581694</v>
          </cell>
          <cell r="O73">
            <v>89.285714285714306</v>
          </cell>
          <cell r="P73">
            <v>79.487179487179503</v>
          </cell>
          <cell r="Q73">
            <v>71.412235563178996</v>
          </cell>
          <cell r="R73">
            <v>35.1718729577833</v>
          </cell>
          <cell r="S73">
            <v>58.571428571428598</v>
          </cell>
          <cell r="T73">
            <v>69.306930693069305</v>
          </cell>
          <cell r="U73">
            <v>57.037037037037003</v>
          </cell>
          <cell r="V73">
            <v>38.415545590433503</v>
          </cell>
          <cell r="W73">
            <v>37.7049180327869</v>
          </cell>
          <cell r="X73">
            <v>37.878787878787897</v>
          </cell>
          <cell r="Y73">
            <v>37.993920972644403</v>
          </cell>
          <cell r="Z73">
            <v>38.153846153846203</v>
          </cell>
          <cell r="AA73">
            <v>28.436018957346</v>
          </cell>
          <cell r="AB73">
            <v>16.176470588235301</v>
          </cell>
          <cell r="AC73">
            <v>10.6685633001422</v>
          </cell>
          <cell r="AD73">
            <v>3.5769828926905101</v>
          </cell>
          <cell r="AH73" t="str">
            <v>4세대</v>
          </cell>
          <cell r="BM73" t="str">
            <v>4세대</v>
          </cell>
          <cell r="BO73">
            <v>0</v>
          </cell>
          <cell r="BP73">
            <v>89.005146072995103</v>
          </cell>
          <cell r="BQ73">
            <v>154.784723657277</v>
          </cell>
          <cell r="BR73">
            <v>269.00674373168403</v>
          </cell>
          <cell r="BS73">
            <v>277.86523378058399</v>
          </cell>
          <cell r="BT73">
            <v>293.23595472095502</v>
          </cell>
          <cell r="BU73">
            <v>265.35787281692399</v>
          </cell>
          <cell r="BV73">
            <v>285.291989887196</v>
          </cell>
          <cell r="BW73">
            <v>299.99001691835298</v>
          </cell>
          <cell r="BX73">
            <v>309.66000000000003</v>
          </cell>
          <cell r="BY73">
            <v>315.12</v>
          </cell>
          <cell r="BZ73">
            <v>315.12</v>
          </cell>
          <cell r="CA73">
            <v>315.12</v>
          </cell>
          <cell r="CB73">
            <v>0</v>
          </cell>
          <cell r="CC73">
            <v>306.058855541463</v>
          </cell>
          <cell r="CD73">
            <v>303.97479231599999</v>
          </cell>
          <cell r="CE73">
            <v>301.24879996038999</v>
          </cell>
          <cell r="CF73">
            <v>298.49614936887201</v>
          </cell>
          <cell r="CG73">
            <v>296.54465385999998</v>
          </cell>
          <cell r="CH73">
            <v>296.54465385999998</v>
          </cell>
          <cell r="CI73">
            <v>296.54465385999998</v>
          </cell>
          <cell r="CJ73">
            <v>296.54465385999998</v>
          </cell>
          <cell r="CK73">
            <v>296.54465385999998</v>
          </cell>
          <cell r="CL73">
            <v>296.54465385999998</v>
          </cell>
          <cell r="CM73">
            <v>296.54465385999998</v>
          </cell>
          <cell r="CN73">
            <v>296.54465385999998</v>
          </cell>
          <cell r="DW73" t="str">
            <v>4세대</v>
          </cell>
          <cell r="DY73">
            <v>162.94548534305201</v>
          </cell>
          <cell r="DZ73">
            <v>225.774862091681</v>
          </cell>
          <cell r="EA73">
            <v>278.14618544667201</v>
          </cell>
          <cell r="EB73">
            <v>278.35369390829698</v>
          </cell>
          <cell r="EC73">
            <v>303.98870643295902</v>
          </cell>
          <cell r="ED73">
            <v>297.22516179185902</v>
          </cell>
          <cell r="EE73">
            <v>296.54465385999998</v>
          </cell>
          <cell r="EF73">
            <v>296.54465385999998</v>
          </cell>
        </row>
        <row r="74">
          <cell r="C74" t="str">
            <v>5세대</v>
          </cell>
          <cell r="E74">
            <v>7.0072389089277101</v>
          </cell>
          <cell r="F74">
            <v>0</v>
          </cell>
          <cell r="G74">
            <v>0</v>
          </cell>
          <cell r="H74">
            <v>0</v>
          </cell>
          <cell r="I74">
            <v>0.17316017316017299</v>
          </cell>
          <cell r="J74">
            <v>0.65641734323717404</v>
          </cell>
          <cell r="K74">
            <v>4.1876046901172499</v>
          </cell>
          <cell r="L74">
            <v>15.363971821536399</v>
          </cell>
          <cell r="M74">
            <v>2.3592131870825401</v>
          </cell>
          <cell r="N74">
            <v>6.5359477124182996</v>
          </cell>
          <cell r="O74">
            <v>10.714285714285699</v>
          </cell>
          <cell r="P74">
            <v>20.5128205128205</v>
          </cell>
          <cell r="Q74">
            <v>28.587764436821001</v>
          </cell>
          <cell r="R74">
            <v>45.614952293817801</v>
          </cell>
          <cell r="S74">
            <v>41.428571428571402</v>
          </cell>
          <cell r="T74">
            <v>30.693069306930699</v>
          </cell>
          <cell r="U74">
            <v>42.962962962962997</v>
          </cell>
          <cell r="V74">
            <v>61.584454409566497</v>
          </cell>
          <cell r="W74">
            <v>62.2950819672131</v>
          </cell>
          <cell r="X74">
            <v>62.121212121212103</v>
          </cell>
          <cell r="Y74">
            <v>60.790273556231</v>
          </cell>
          <cell r="Z74">
            <v>56.923076923076898</v>
          </cell>
          <cell r="AA74">
            <v>49.447077409162702</v>
          </cell>
          <cell r="AB74">
            <v>39.705882352941202</v>
          </cell>
          <cell r="AC74">
            <v>27.738264580369801</v>
          </cell>
          <cell r="AD74">
            <v>9.79782270606532</v>
          </cell>
          <cell r="AH74" t="str">
            <v>5세대</v>
          </cell>
          <cell r="BM74" t="str">
            <v>5세대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117.117</v>
          </cell>
          <cell r="BU74">
            <v>236.10990000000001</v>
          </cell>
          <cell r="BV74">
            <v>295.8852</v>
          </cell>
          <cell r="BW74">
            <v>82.134</v>
          </cell>
          <cell r="BX74">
            <v>89.231999999999999</v>
          </cell>
          <cell r="BY74">
            <v>349.32299999999998</v>
          </cell>
          <cell r="BZ74">
            <v>387.34800000000001</v>
          </cell>
          <cell r="CA74">
            <v>400.53</v>
          </cell>
          <cell r="CB74">
            <v>0</v>
          </cell>
          <cell r="CC74">
            <v>405.09300000000002</v>
          </cell>
          <cell r="CD74">
            <v>409.66795506</v>
          </cell>
          <cell r="CE74">
            <v>402.94694333310298</v>
          </cell>
          <cell r="CF74">
            <v>388.37931354640801</v>
          </cell>
          <cell r="CG74">
            <v>384.02198926</v>
          </cell>
          <cell r="CH74">
            <v>385.30428755000003</v>
          </cell>
          <cell r="CI74">
            <v>382.86792079899999</v>
          </cell>
          <cell r="CJ74">
            <v>382.67037754891902</v>
          </cell>
          <cell r="CK74">
            <v>380.08906159738001</v>
          </cell>
          <cell r="CL74">
            <v>378.987781158519</v>
          </cell>
          <cell r="CM74">
            <v>384.67957812666702</v>
          </cell>
          <cell r="CN74">
            <v>384.14411290666698</v>
          </cell>
          <cell r="DW74" t="str">
            <v>5세대</v>
          </cell>
          <cell r="DY74">
            <v>0</v>
          </cell>
          <cell r="DZ74">
            <v>0</v>
          </cell>
          <cell r="EA74">
            <v>89.008920000000003</v>
          </cell>
          <cell r="EB74">
            <v>213.47898000000001</v>
          </cell>
          <cell r="EC74">
            <v>405.40501312788803</v>
          </cell>
          <cell r="ED74">
            <v>385.95290432231297</v>
          </cell>
          <cell r="EE74">
            <v>381.99730774947398</v>
          </cell>
          <cell r="EF74">
            <v>381.70510939511399</v>
          </cell>
        </row>
        <row r="75">
          <cell r="C75" t="str">
            <v>6세대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19.213174748398899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1.21580547112462</v>
          </cell>
          <cell r="Z75">
            <v>4.9230769230769198</v>
          </cell>
          <cell r="AA75">
            <v>22.116903633491301</v>
          </cell>
          <cell r="AB75">
            <v>44.117647058823501</v>
          </cell>
          <cell r="AC75">
            <v>61.593172119487903</v>
          </cell>
          <cell r="AD75">
            <v>86.625194401244201</v>
          </cell>
          <cell r="AH75" t="str">
            <v>6세대</v>
          </cell>
          <cell r="BM75" t="str">
            <v>6세대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136.22999999999999</v>
          </cell>
          <cell r="CJ75">
            <v>204.79062500000001</v>
          </cell>
          <cell r="CK75">
            <v>273.43928571428597</v>
          </cell>
          <cell r="CL75">
            <v>338.88</v>
          </cell>
          <cell r="CM75">
            <v>404.12639722863798</v>
          </cell>
          <cell r="CN75">
            <v>443.49138240574501</v>
          </cell>
          <cell r="DW75" t="str">
            <v>6세대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255.13688888888899</v>
          </cell>
          <cell r="EF75">
            <v>405.94994573643402</v>
          </cell>
        </row>
        <row r="76">
          <cell r="B76" t="str">
            <v>Async.</v>
          </cell>
          <cell r="E76">
            <v>102480</v>
          </cell>
          <cell r="F76">
            <v>8692</v>
          </cell>
          <cell r="G76">
            <v>8157</v>
          </cell>
          <cell r="H76">
            <v>11259</v>
          </cell>
          <cell r="I76">
            <v>10567</v>
          </cell>
          <cell r="J76">
            <v>10719</v>
          </cell>
          <cell r="K76">
            <v>8000</v>
          </cell>
          <cell r="L76">
            <v>8626</v>
          </cell>
          <cell r="M76">
            <v>8210</v>
          </cell>
          <cell r="N76">
            <v>7050</v>
          </cell>
          <cell r="O76">
            <v>7500</v>
          </cell>
          <cell r="P76">
            <v>7200</v>
          </cell>
          <cell r="Q76">
            <v>6500</v>
          </cell>
          <cell r="R76">
            <v>55820</v>
          </cell>
          <cell r="S76">
            <v>6800</v>
          </cell>
          <cell r="T76">
            <v>6200</v>
          </cell>
          <cell r="U76">
            <v>6100</v>
          </cell>
          <cell r="V76">
            <v>5500</v>
          </cell>
          <cell r="W76">
            <v>5000</v>
          </cell>
          <cell r="X76">
            <v>3900</v>
          </cell>
          <cell r="Y76">
            <v>4100</v>
          </cell>
          <cell r="Z76">
            <v>4000</v>
          </cell>
          <cell r="AA76">
            <v>3800</v>
          </cell>
          <cell r="AB76">
            <v>3600</v>
          </cell>
          <cell r="AC76">
            <v>3220</v>
          </cell>
          <cell r="AD76">
            <v>3600</v>
          </cell>
          <cell r="AG76" t="str">
            <v>Async.</v>
          </cell>
          <cell r="BL76" t="str">
            <v>Async.</v>
          </cell>
          <cell r="BO76">
            <v>0</v>
          </cell>
          <cell r="BP76">
            <v>13.8662264150943</v>
          </cell>
          <cell r="BQ76">
            <v>120.593882554861</v>
          </cell>
          <cell r="BR76">
            <v>219.77485744737501</v>
          </cell>
          <cell r="BS76">
            <v>223.845799186146</v>
          </cell>
          <cell r="BT76">
            <v>199.70350685698301</v>
          </cell>
          <cell r="BU76">
            <v>244.25929375000001</v>
          </cell>
          <cell r="BV76">
            <v>231.36028124275401</v>
          </cell>
          <cell r="BW76">
            <v>277.67221534713798</v>
          </cell>
          <cell r="BX76">
            <v>309.39879432624099</v>
          </cell>
          <cell r="BY76">
            <v>317.93586666666698</v>
          </cell>
          <cell r="BZ76">
            <v>322.84652777777802</v>
          </cell>
          <cell r="CA76">
            <v>332.188307692308</v>
          </cell>
          <cell r="CB76">
            <v>0</v>
          </cell>
          <cell r="CC76">
            <v>341.49572627352899</v>
          </cell>
          <cell r="CD76">
            <v>352.68166793645202</v>
          </cell>
          <cell r="CE76">
            <v>364.00799964590198</v>
          </cell>
          <cell r="CF76">
            <v>368.97294930363603</v>
          </cell>
          <cell r="CG76">
            <v>377.34701186000001</v>
          </cell>
          <cell r="CH76">
            <v>396.24233249999997</v>
          </cell>
          <cell r="CI76">
            <v>408.0519079</v>
          </cell>
          <cell r="CJ76">
            <v>408.0519079</v>
          </cell>
          <cell r="CK76">
            <v>408.0519079</v>
          </cell>
          <cell r="CL76">
            <v>408.0519079</v>
          </cell>
          <cell r="CM76">
            <v>407.06090226087002</v>
          </cell>
          <cell r="CN76">
            <v>399.26836257777802</v>
          </cell>
          <cell r="DV76" t="str">
            <v>Async.</v>
          </cell>
          <cell r="DY76">
            <v>127.31801124235101</v>
          </cell>
          <cell r="DZ76">
            <v>220.58576794372701</v>
          </cell>
          <cell r="EA76">
            <v>270.31165427447002</v>
          </cell>
          <cell r="EB76">
            <v>323.97349056603798</v>
          </cell>
          <cell r="EC76">
            <v>352.316548570995</v>
          </cell>
          <cell r="ED76">
            <v>379.26606786249999</v>
          </cell>
          <cell r="EE76">
            <v>408.0519079</v>
          </cell>
          <cell r="EF76">
            <v>404.71104404990399</v>
          </cell>
        </row>
        <row r="77">
          <cell r="C77" t="str">
            <v>3세대</v>
          </cell>
          <cell r="D77" t="str">
            <v>8LINE</v>
          </cell>
          <cell r="E77">
            <v>50</v>
          </cell>
          <cell r="F77">
            <v>36</v>
          </cell>
          <cell r="G77">
            <v>18</v>
          </cell>
          <cell r="H77">
            <v>0</v>
          </cell>
          <cell r="I77">
            <v>2</v>
          </cell>
          <cell r="J77">
            <v>-8</v>
          </cell>
          <cell r="K77">
            <v>2</v>
          </cell>
          <cell r="R77">
            <v>0</v>
          </cell>
          <cell r="AH77" t="str">
            <v>3세대</v>
          </cell>
          <cell r="AI77" t="str">
            <v>8LINE</v>
          </cell>
          <cell r="AW77">
            <v>241</v>
          </cell>
          <cell r="BM77" t="str">
            <v>3세대</v>
          </cell>
          <cell r="BN77" t="str">
            <v>8LINE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241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DW77" t="str">
            <v>3세대</v>
          </cell>
          <cell r="DX77" t="str">
            <v>8LINE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</row>
        <row r="78">
          <cell r="D78" t="str">
            <v>7LINE</v>
          </cell>
          <cell r="E78">
            <v>30308</v>
          </cell>
          <cell r="F78">
            <v>8262</v>
          </cell>
          <cell r="G78">
            <v>5102</v>
          </cell>
          <cell r="H78">
            <v>3548</v>
          </cell>
          <cell r="I78">
            <v>3052</v>
          </cell>
          <cell r="J78">
            <v>3830</v>
          </cell>
          <cell r="K78">
            <v>2033</v>
          </cell>
          <cell r="L78">
            <v>2364</v>
          </cell>
          <cell r="M78">
            <v>1217</v>
          </cell>
          <cell r="N78">
            <v>500</v>
          </cell>
          <cell r="O78">
            <v>200</v>
          </cell>
          <cell r="P78">
            <v>200</v>
          </cell>
          <cell r="R78">
            <v>0</v>
          </cell>
          <cell r="AI78" t="str">
            <v>7LINE</v>
          </cell>
          <cell r="AK78">
            <v>83.9</v>
          </cell>
          <cell r="AL78">
            <v>82.7</v>
          </cell>
          <cell r="AM78">
            <v>82.3</v>
          </cell>
          <cell r="AN78">
            <v>80.7</v>
          </cell>
          <cell r="AO78">
            <v>83.9</v>
          </cell>
          <cell r="AR78">
            <v>76.2</v>
          </cell>
          <cell r="AS78">
            <v>78.900000000000006</v>
          </cell>
          <cell r="AT78">
            <v>78.900000000000006</v>
          </cell>
          <cell r="AU78">
            <v>78.900000000000006</v>
          </cell>
          <cell r="AV78">
            <v>78.900000000000006</v>
          </cell>
          <cell r="AW78">
            <v>241</v>
          </cell>
          <cell r="BN78" t="str">
            <v>7LINE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241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DX78" t="str">
            <v>7LINE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</row>
        <row r="79">
          <cell r="D79" t="str">
            <v>6LINE</v>
          </cell>
          <cell r="E79">
            <v>15</v>
          </cell>
          <cell r="F79">
            <v>1</v>
          </cell>
          <cell r="H79">
            <v>13</v>
          </cell>
          <cell r="I79">
            <v>1</v>
          </cell>
          <cell r="R79">
            <v>0</v>
          </cell>
          <cell r="AI79" t="str">
            <v>6LINE</v>
          </cell>
          <cell r="AW79">
            <v>241</v>
          </cell>
          <cell r="BN79" t="str">
            <v>6LINE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241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DX79" t="str">
            <v>6LINE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</row>
        <row r="80">
          <cell r="C80" t="str">
            <v>4세대</v>
          </cell>
          <cell r="D80" t="str">
            <v>8LINE</v>
          </cell>
          <cell r="E80">
            <v>48095</v>
          </cell>
          <cell r="F80">
            <v>393</v>
          </cell>
          <cell r="G80">
            <v>3037</v>
          </cell>
          <cell r="H80">
            <v>7698</v>
          </cell>
          <cell r="I80">
            <v>7512</v>
          </cell>
          <cell r="J80">
            <v>6897</v>
          </cell>
          <cell r="K80">
            <v>5965</v>
          </cell>
          <cell r="L80">
            <v>4704</v>
          </cell>
          <cell r="M80">
            <v>4089</v>
          </cell>
          <cell r="N80">
            <v>3100</v>
          </cell>
          <cell r="O80">
            <v>1600</v>
          </cell>
          <cell r="P80">
            <v>1500</v>
          </cell>
          <cell r="Q80">
            <v>1600</v>
          </cell>
          <cell r="R80">
            <v>1780</v>
          </cell>
          <cell r="S80">
            <v>1200</v>
          </cell>
          <cell r="T80">
            <v>580</v>
          </cell>
          <cell r="AH80" t="str">
            <v>4세대</v>
          </cell>
          <cell r="AI80" t="str">
            <v>8LINE</v>
          </cell>
          <cell r="AJ80">
            <v>410</v>
          </cell>
          <cell r="AK80">
            <v>74.8</v>
          </cell>
          <cell r="AL80">
            <v>79</v>
          </cell>
          <cell r="AM80">
            <v>78.400000000000006</v>
          </cell>
          <cell r="AN80">
            <v>76.8</v>
          </cell>
          <cell r="AO80">
            <v>75.7</v>
          </cell>
          <cell r="AP80">
            <v>79.900000000000006</v>
          </cell>
          <cell r="AQ80">
            <v>80.8</v>
          </cell>
          <cell r="AR80">
            <v>81.599999999999994</v>
          </cell>
          <cell r="AS80">
            <v>84.7</v>
          </cell>
          <cell r="AT80">
            <v>81.7</v>
          </cell>
          <cell r="AU80">
            <v>81.7</v>
          </cell>
          <cell r="AV80">
            <v>81.7</v>
          </cell>
          <cell r="AW80">
            <v>410</v>
          </cell>
          <cell r="AX80">
            <v>81.7</v>
          </cell>
          <cell r="AY80">
            <v>81.7</v>
          </cell>
          <cell r="AZ80">
            <v>81.7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M80" t="str">
            <v>4세대</v>
          </cell>
          <cell r="BN80" t="str">
            <v>8LINE</v>
          </cell>
          <cell r="BO80">
            <v>410</v>
          </cell>
          <cell r="BP80">
            <v>306.68</v>
          </cell>
          <cell r="BQ80">
            <v>323.89999999999998</v>
          </cell>
          <cell r="BR80">
            <v>321.44</v>
          </cell>
          <cell r="BS80">
            <v>314.88</v>
          </cell>
          <cell r="BT80">
            <v>310.37</v>
          </cell>
          <cell r="BU80">
            <v>327.58999999999997</v>
          </cell>
          <cell r="BV80">
            <v>331.28</v>
          </cell>
          <cell r="BW80">
            <v>334.56</v>
          </cell>
          <cell r="BX80">
            <v>347.27</v>
          </cell>
          <cell r="BY80">
            <v>334.97</v>
          </cell>
          <cell r="BZ80">
            <v>334.97</v>
          </cell>
          <cell r="CA80">
            <v>334.97</v>
          </cell>
          <cell r="CB80">
            <v>410</v>
          </cell>
          <cell r="CC80">
            <v>334.97</v>
          </cell>
          <cell r="CD80">
            <v>334.97</v>
          </cell>
          <cell r="CE80">
            <v>334.97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DW80" t="str">
            <v>4세대</v>
          </cell>
          <cell r="DX80" t="str">
            <v>8LINE</v>
          </cell>
          <cell r="DY80">
            <v>321.59010244428498</v>
          </cell>
          <cell r="DZ80">
            <v>317.07444782566</v>
          </cell>
          <cell r="EA80">
            <v>336.57562936180898</v>
          </cell>
          <cell r="EB80">
            <v>334.97</v>
          </cell>
          <cell r="EC80">
            <v>334.97</v>
          </cell>
          <cell r="ED80">
            <v>0</v>
          </cell>
          <cell r="EE80">
            <v>0</v>
          </cell>
          <cell r="EF80">
            <v>0</v>
          </cell>
        </row>
        <row r="81">
          <cell r="D81" t="str">
            <v>7LINE</v>
          </cell>
          <cell r="E81">
            <v>24012</v>
          </cell>
          <cell r="L81">
            <v>1558</v>
          </cell>
          <cell r="M81">
            <v>2904</v>
          </cell>
          <cell r="N81">
            <v>3450</v>
          </cell>
          <cell r="O81">
            <v>5700</v>
          </cell>
          <cell r="P81">
            <v>5500</v>
          </cell>
          <cell r="Q81">
            <v>4900</v>
          </cell>
          <cell r="R81">
            <v>17520</v>
          </cell>
          <cell r="S81">
            <v>4700</v>
          </cell>
          <cell r="T81">
            <v>3920</v>
          </cell>
          <cell r="U81">
            <v>3500</v>
          </cell>
          <cell r="V81">
            <v>2800</v>
          </cell>
          <cell r="W81">
            <v>2000</v>
          </cell>
          <cell r="X81">
            <v>600</v>
          </cell>
          <cell r="AI81" t="str">
            <v>7LINE</v>
          </cell>
          <cell r="AJ81">
            <v>410</v>
          </cell>
          <cell r="AP81">
            <v>60.89</v>
          </cell>
          <cell r="AQ81">
            <v>68.47</v>
          </cell>
          <cell r="AR81">
            <v>76.569999999999993</v>
          </cell>
          <cell r="AS81">
            <v>78.099999999999994</v>
          </cell>
          <cell r="AT81">
            <v>79.099999999999994</v>
          </cell>
          <cell r="AU81">
            <v>80.8</v>
          </cell>
          <cell r="AV81">
            <v>80.8</v>
          </cell>
          <cell r="AW81">
            <v>410</v>
          </cell>
          <cell r="AX81">
            <v>80.802357999999998</v>
          </cell>
          <cell r="AY81">
            <v>80.802357999999998</v>
          </cell>
          <cell r="AZ81">
            <v>80.802357999999998</v>
          </cell>
          <cell r="BA81">
            <v>80.802357999999998</v>
          </cell>
          <cell r="BB81">
            <v>80.802357999999998</v>
          </cell>
          <cell r="BC81">
            <v>80.802357999999998</v>
          </cell>
          <cell r="BD81">
            <v>80.802357999999998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N81" t="str">
            <v>7LINE</v>
          </cell>
          <cell r="BO81">
            <v>410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249.649</v>
          </cell>
          <cell r="BV81">
            <v>280.72699999999998</v>
          </cell>
          <cell r="BW81">
            <v>313.93700000000001</v>
          </cell>
          <cell r="BX81">
            <v>320.20999999999998</v>
          </cell>
          <cell r="BY81">
            <v>324.31</v>
          </cell>
          <cell r="BZ81">
            <v>331.28</v>
          </cell>
          <cell r="CA81">
            <v>331.28</v>
          </cell>
          <cell r="CB81">
            <v>410</v>
          </cell>
          <cell r="CC81">
            <v>331.28966780000002</v>
          </cell>
          <cell r="CD81">
            <v>331.28966780000002</v>
          </cell>
          <cell r="CE81">
            <v>331.28966780000002</v>
          </cell>
          <cell r="CF81">
            <v>331.28966780000002</v>
          </cell>
          <cell r="CG81">
            <v>331.28966780000002</v>
          </cell>
          <cell r="CH81">
            <v>331.28966780000002</v>
          </cell>
          <cell r="CI81">
            <v>331.28966780000002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DX81" t="str">
            <v>7LINE</v>
          </cell>
          <cell r="DY81">
            <v>0</v>
          </cell>
          <cell r="DZ81">
            <v>0</v>
          </cell>
          <cell r="EA81">
            <v>310.13273685540901</v>
          </cell>
          <cell r="EB81">
            <v>328.81236024844702</v>
          </cell>
          <cell r="EC81">
            <v>331.28966780000002</v>
          </cell>
          <cell r="ED81">
            <v>331.28966780000002</v>
          </cell>
          <cell r="EE81">
            <v>0</v>
          </cell>
          <cell r="EF81">
            <v>0</v>
          </cell>
        </row>
        <row r="82">
          <cell r="D82" t="str">
            <v>6LINE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R82">
            <v>0</v>
          </cell>
          <cell r="AI82" t="str">
            <v>6LINE</v>
          </cell>
          <cell r="AW82">
            <v>410</v>
          </cell>
          <cell r="BN82" t="str">
            <v>6LINE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410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DX82" t="str">
            <v>6LINE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</row>
        <row r="83">
          <cell r="C83" t="str">
            <v>5세대</v>
          </cell>
          <cell r="D83" t="str">
            <v>7LINE</v>
          </cell>
          <cell r="E83">
            <v>0</v>
          </cell>
          <cell r="R83">
            <v>36100</v>
          </cell>
          <cell r="S83">
            <v>900</v>
          </cell>
          <cell r="T83">
            <v>1700</v>
          </cell>
          <cell r="U83">
            <v>2600</v>
          </cell>
          <cell r="V83">
            <v>2700</v>
          </cell>
          <cell r="W83">
            <v>3000</v>
          </cell>
          <cell r="X83">
            <v>3300</v>
          </cell>
          <cell r="Y83">
            <v>4100</v>
          </cell>
          <cell r="Z83">
            <v>4000</v>
          </cell>
          <cell r="AA83">
            <v>3800</v>
          </cell>
          <cell r="AB83">
            <v>3600</v>
          </cell>
          <cell r="AC83">
            <v>3200</v>
          </cell>
          <cell r="AD83">
            <v>3200</v>
          </cell>
          <cell r="AH83" t="str">
            <v>5세대</v>
          </cell>
          <cell r="AI83" t="str">
            <v>7LINE</v>
          </cell>
          <cell r="AJ83">
            <v>505</v>
          </cell>
          <cell r="AT83">
            <v>58.4</v>
          </cell>
          <cell r="AU83">
            <v>69.099999999999994</v>
          </cell>
          <cell r="AV83">
            <v>77.400000000000006</v>
          </cell>
          <cell r="AW83">
            <v>505</v>
          </cell>
          <cell r="AX83">
            <v>79.900000000000006</v>
          </cell>
          <cell r="AY83">
            <v>80.802357999999998</v>
          </cell>
          <cell r="AZ83">
            <v>80.802357999999998</v>
          </cell>
          <cell r="BA83">
            <v>80.802357999999998</v>
          </cell>
          <cell r="BB83">
            <v>80.802357999999998</v>
          </cell>
          <cell r="BC83">
            <v>80.802357999999998</v>
          </cell>
          <cell r="BD83">
            <v>80.802357999999998</v>
          </cell>
          <cell r="BE83">
            <v>80.802357999999998</v>
          </cell>
          <cell r="BF83">
            <v>80.802357999999998</v>
          </cell>
          <cell r="BG83">
            <v>80.802357999999998</v>
          </cell>
          <cell r="BH83">
            <v>80.802357999999998</v>
          </cell>
          <cell r="BI83">
            <v>80.802357999999998</v>
          </cell>
          <cell r="BM83" t="str">
            <v>5세대</v>
          </cell>
          <cell r="BN83" t="str">
            <v>7LINE</v>
          </cell>
          <cell r="BO83">
            <v>505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294.92</v>
          </cell>
          <cell r="BZ83">
            <v>348.95499999999998</v>
          </cell>
          <cell r="CA83">
            <v>390.87</v>
          </cell>
          <cell r="CB83">
            <v>505</v>
          </cell>
          <cell r="CC83">
            <v>403.495</v>
          </cell>
          <cell r="CD83">
            <v>408.0519079</v>
          </cell>
          <cell r="CE83">
            <v>408.0519079</v>
          </cell>
          <cell r="CF83">
            <v>408.0519079</v>
          </cell>
          <cell r="CG83">
            <v>408.0519079</v>
          </cell>
          <cell r="CH83">
            <v>408.0519079</v>
          </cell>
          <cell r="CI83">
            <v>408.0519079</v>
          </cell>
          <cell r="CJ83">
            <v>408.0519079</v>
          </cell>
          <cell r="CK83">
            <v>408.0519079</v>
          </cell>
          <cell r="CL83">
            <v>408.0519079</v>
          </cell>
          <cell r="CM83">
            <v>408.0519079</v>
          </cell>
          <cell r="CN83">
            <v>408.0519079</v>
          </cell>
          <cell r="DW83" t="str">
            <v>5세대</v>
          </cell>
          <cell r="DX83" t="str">
            <v>7LINE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407.26321230192298</v>
          </cell>
          <cell r="ED83">
            <v>408.0519079</v>
          </cell>
          <cell r="EE83">
            <v>408.0519079</v>
          </cell>
          <cell r="EF83">
            <v>408.0519079</v>
          </cell>
        </row>
        <row r="84">
          <cell r="C84" t="str">
            <v>6세대</v>
          </cell>
          <cell r="D84" t="str">
            <v>7LINE</v>
          </cell>
          <cell r="E84">
            <v>0</v>
          </cell>
          <cell r="R84">
            <v>420</v>
          </cell>
          <cell r="AC84">
            <v>20</v>
          </cell>
          <cell r="AD84">
            <v>400</v>
          </cell>
          <cell r="AH84" t="str">
            <v>6세대</v>
          </cell>
          <cell r="AI84" t="str">
            <v>7LINE</v>
          </cell>
          <cell r="AJ84">
            <v>700</v>
          </cell>
          <cell r="AW84">
            <v>700</v>
          </cell>
          <cell r="BG84">
            <v>23.9</v>
          </cell>
          <cell r="BH84">
            <v>35.5</v>
          </cell>
          <cell r="BI84">
            <v>47</v>
          </cell>
          <cell r="BM84" t="str">
            <v>6세대</v>
          </cell>
          <cell r="BN84" t="str">
            <v>7LINE</v>
          </cell>
          <cell r="BO84">
            <v>700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700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167.3</v>
          </cell>
          <cell r="CM84">
            <v>248.5</v>
          </cell>
          <cell r="CN84">
            <v>329</v>
          </cell>
          <cell r="DW84" t="str">
            <v>6세대</v>
          </cell>
          <cell r="DX84" t="str">
            <v>7LINE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325.16666666666703</v>
          </cell>
        </row>
        <row r="85">
          <cell r="C85" t="str">
            <v>3세대</v>
          </cell>
          <cell r="E85">
            <v>29.637978142076499</v>
          </cell>
          <cell r="F85">
            <v>95.478601012425202</v>
          </cell>
          <cell r="G85">
            <v>62.768174573985497</v>
          </cell>
          <cell r="H85">
            <v>31.628030908606402</v>
          </cell>
          <cell r="I85">
            <v>28.910759912936498</v>
          </cell>
          <cell r="J85">
            <v>35.656311223061898</v>
          </cell>
          <cell r="K85">
            <v>25.4375</v>
          </cell>
          <cell r="L85">
            <v>27.4055182007883</v>
          </cell>
          <cell r="M85">
            <v>14.8233861144945</v>
          </cell>
          <cell r="N85">
            <v>7.0921985815602797</v>
          </cell>
          <cell r="O85">
            <v>2.6666666666666701</v>
          </cell>
          <cell r="P85">
            <v>2.7777777777777799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H85" t="str">
            <v>3세대</v>
          </cell>
          <cell r="BM85" t="str">
            <v>3세대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DW85" t="str">
            <v>3세대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</row>
        <row r="86">
          <cell r="C86" t="str">
            <v>4세대</v>
          </cell>
          <cell r="E86">
            <v>70.362021857923494</v>
          </cell>
          <cell r="F86">
            <v>4.5213989875747798</v>
          </cell>
          <cell r="G86">
            <v>37.231825426014503</v>
          </cell>
          <cell r="H86">
            <v>68.371969091393595</v>
          </cell>
          <cell r="I86">
            <v>71.089240087063502</v>
          </cell>
          <cell r="J86">
            <v>64.343688776938194</v>
          </cell>
          <cell r="K86">
            <v>74.5625</v>
          </cell>
          <cell r="L86">
            <v>72.594481799211707</v>
          </cell>
          <cell r="M86">
            <v>85.176613885505503</v>
          </cell>
          <cell r="N86">
            <v>92.907801418439703</v>
          </cell>
          <cell r="O86">
            <v>97.3333333333333</v>
          </cell>
          <cell r="P86">
            <v>97.2222222222222</v>
          </cell>
          <cell r="Q86">
            <v>100</v>
          </cell>
          <cell r="R86">
            <v>34.575420996058803</v>
          </cell>
          <cell r="S86">
            <v>86.764705882352899</v>
          </cell>
          <cell r="T86">
            <v>72.580645161290306</v>
          </cell>
          <cell r="U86">
            <v>57.377049180327901</v>
          </cell>
          <cell r="V86">
            <v>50.909090909090899</v>
          </cell>
          <cell r="W86">
            <v>40</v>
          </cell>
          <cell r="X86">
            <v>15.384615384615399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H86" t="str">
            <v>4세대</v>
          </cell>
          <cell r="BM86" t="str">
            <v>4세대</v>
          </cell>
          <cell r="BO86">
            <v>0</v>
          </cell>
          <cell r="BP86">
            <v>306.68</v>
          </cell>
          <cell r="BQ86">
            <v>323.89999999999998</v>
          </cell>
          <cell r="BR86">
            <v>321.44</v>
          </cell>
          <cell r="BS86">
            <v>314.88</v>
          </cell>
          <cell r="BT86">
            <v>310.37</v>
          </cell>
          <cell r="BU86">
            <v>327.58999999999997</v>
          </cell>
          <cell r="BV86">
            <v>318.70229734908997</v>
          </cell>
          <cell r="BW86">
            <v>325.99583697983701</v>
          </cell>
          <cell r="BX86">
            <v>333.01702290076298</v>
          </cell>
          <cell r="BY86">
            <v>326.64643835616403</v>
          </cell>
          <cell r="BZ86">
            <v>332.07071428571402</v>
          </cell>
          <cell r="CA86">
            <v>332.188307692308</v>
          </cell>
          <cell r="CB86">
            <v>0</v>
          </cell>
          <cell r="CC86">
            <v>332.03820994237299</v>
          </cell>
          <cell r="CD86">
            <v>331.76402172799999</v>
          </cell>
          <cell r="CE86">
            <v>331.28966780000002</v>
          </cell>
          <cell r="CF86">
            <v>331.28966780000002</v>
          </cell>
          <cell r="CG86">
            <v>331.28966780000002</v>
          </cell>
          <cell r="CH86">
            <v>331.28966780000002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DW86" t="str">
            <v>4세대</v>
          </cell>
          <cell r="DY86">
            <v>321.59010244428498</v>
          </cell>
          <cell r="DZ86">
            <v>317.07444782566</v>
          </cell>
          <cell r="EA86">
            <v>326.01182398384202</v>
          </cell>
          <cell r="EB86">
            <v>330.20375000000001</v>
          </cell>
          <cell r="EC86">
            <v>331.76096213928099</v>
          </cell>
          <cell r="ED86">
            <v>331.28966780000002</v>
          </cell>
          <cell r="EE86">
            <v>0</v>
          </cell>
          <cell r="EF86">
            <v>0</v>
          </cell>
        </row>
        <row r="87">
          <cell r="C87" t="str">
            <v>5세대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64.6721605159441</v>
          </cell>
          <cell r="S87">
            <v>13.235294117647101</v>
          </cell>
          <cell r="T87">
            <v>27.419354838709701</v>
          </cell>
          <cell r="U87">
            <v>42.622950819672099</v>
          </cell>
          <cell r="V87">
            <v>49.090909090909101</v>
          </cell>
          <cell r="W87">
            <v>60</v>
          </cell>
          <cell r="X87">
            <v>84.615384615384599</v>
          </cell>
          <cell r="Y87">
            <v>100</v>
          </cell>
          <cell r="Z87">
            <v>100</v>
          </cell>
          <cell r="AA87">
            <v>100</v>
          </cell>
          <cell r="AB87">
            <v>100</v>
          </cell>
          <cell r="AC87">
            <v>99.3788819875776</v>
          </cell>
          <cell r="AD87">
            <v>88.8888888888889</v>
          </cell>
          <cell r="AH87" t="str">
            <v>5세대</v>
          </cell>
          <cell r="BM87" t="str">
            <v>5세대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403.495</v>
          </cell>
          <cell r="CD87">
            <v>408.0519079</v>
          </cell>
          <cell r="CE87">
            <v>408.0519079</v>
          </cell>
          <cell r="CF87">
            <v>408.0519079</v>
          </cell>
          <cell r="CG87">
            <v>408.0519079</v>
          </cell>
          <cell r="CH87">
            <v>408.0519079</v>
          </cell>
          <cell r="CI87">
            <v>408.0519079</v>
          </cell>
          <cell r="CJ87">
            <v>408.0519079</v>
          </cell>
          <cell r="CK87">
            <v>408.0519079</v>
          </cell>
          <cell r="CL87">
            <v>408.0519079</v>
          </cell>
          <cell r="CM87">
            <v>408.0519079</v>
          </cell>
          <cell r="CN87">
            <v>408.0519079</v>
          </cell>
          <cell r="DW87" t="str">
            <v>5세대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407.26321230192298</v>
          </cell>
          <cell r="ED87">
            <v>408.0519079</v>
          </cell>
          <cell r="EE87">
            <v>408.0519079</v>
          </cell>
          <cell r="EF87">
            <v>408.0519079</v>
          </cell>
        </row>
        <row r="88">
          <cell r="C88" t="str">
            <v>6세대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0.75241848799713396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0.62111801242235998</v>
          </cell>
          <cell r="AD88">
            <v>11.1111111111111</v>
          </cell>
          <cell r="AH88" t="str">
            <v>6세대</v>
          </cell>
          <cell r="BM88" t="str">
            <v>6세대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248.5</v>
          </cell>
          <cell r="CN88">
            <v>329</v>
          </cell>
          <cell r="DW88" t="str">
            <v>6세대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325.16666666666703</v>
          </cell>
        </row>
        <row r="89">
          <cell r="B89" t="str">
            <v>RDD</v>
          </cell>
          <cell r="D89" t="str">
            <v>8LINE</v>
          </cell>
          <cell r="E89">
            <v>121</v>
          </cell>
          <cell r="F89">
            <v>28</v>
          </cell>
          <cell r="G89">
            <v>37</v>
          </cell>
          <cell r="H89">
            <v>35</v>
          </cell>
          <cell r="I89">
            <v>4</v>
          </cell>
          <cell r="J89">
            <v>9</v>
          </cell>
          <cell r="K89">
            <v>0</v>
          </cell>
          <cell r="L89">
            <v>8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AG89" t="str">
            <v>RDD</v>
          </cell>
          <cell r="AI89" t="str">
            <v>8LINE</v>
          </cell>
          <cell r="BL89" t="str">
            <v>RDD</v>
          </cell>
          <cell r="BN89" t="str">
            <v>8LINE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DV89" t="str">
            <v>RDD</v>
          </cell>
          <cell r="DX89" t="str">
            <v>8LINE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</row>
        <row r="90">
          <cell r="B90" t="str">
            <v>DDR</v>
          </cell>
          <cell r="D90" t="str">
            <v>7LINE</v>
          </cell>
          <cell r="E90">
            <v>5</v>
          </cell>
          <cell r="F90">
            <v>0</v>
          </cell>
          <cell r="G90">
            <v>0</v>
          </cell>
          <cell r="H90">
            <v>1</v>
          </cell>
          <cell r="I90">
            <v>0</v>
          </cell>
          <cell r="J90">
            <v>4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G90" t="str">
            <v>DDR</v>
          </cell>
          <cell r="AI90" t="str">
            <v>7LINE</v>
          </cell>
          <cell r="BL90" t="str">
            <v>DDR</v>
          </cell>
          <cell r="BN90" t="str">
            <v>7LINE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DV90" t="str">
            <v>DDR</v>
          </cell>
          <cell r="DX90" t="str">
            <v>7LINE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</row>
        <row r="91">
          <cell r="A91" t="str">
            <v>LINE별 비중</v>
          </cell>
          <cell r="E91">
            <v>100</v>
          </cell>
          <cell r="F91">
            <v>100</v>
          </cell>
          <cell r="G91">
            <v>100</v>
          </cell>
          <cell r="H91">
            <v>100</v>
          </cell>
          <cell r="I91">
            <v>100</v>
          </cell>
          <cell r="J91">
            <v>100</v>
          </cell>
          <cell r="K91">
            <v>100</v>
          </cell>
          <cell r="L91">
            <v>100</v>
          </cell>
          <cell r="M91">
            <v>100</v>
          </cell>
          <cell r="N91">
            <v>100</v>
          </cell>
          <cell r="O91">
            <v>100</v>
          </cell>
          <cell r="P91">
            <v>100</v>
          </cell>
          <cell r="Q91">
            <v>100</v>
          </cell>
          <cell r="R91">
            <v>100</v>
          </cell>
          <cell r="S91">
            <v>100</v>
          </cell>
          <cell r="T91">
            <v>100</v>
          </cell>
          <cell r="U91">
            <v>100</v>
          </cell>
          <cell r="V91">
            <v>100</v>
          </cell>
          <cell r="W91">
            <v>100</v>
          </cell>
          <cell r="X91">
            <v>100</v>
          </cell>
          <cell r="Y91">
            <v>100</v>
          </cell>
          <cell r="Z91">
            <v>100</v>
          </cell>
          <cell r="AA91">
            <v>100</v>
          </cell>
          <cell r="AB91">
            <v>100</v>
          </cell>
          <cell r="AC91">
            <v>100</v>
          </cell>
          <cell r="AD91">
            <v>100</v>
          </cell>
          <cell r="AF91" t="str">
            <v>LINE별 비중</v>
          </cell>
          <cell r="BK91" t="str">
            <v>LINE별 평균</v>
          </cell>
          <cell r="BO91">
            <v>0</v>
          </cell>
          <cell r="BP91">
            <v>55.351248206599699</v>
          </cell>
          <cell r="BQ91">
            <v>136.25202818692401</v>
          </cell>
          <cell r="BR91">
            <v>235.679478943612</v>
          </cell>
          <cell r="BS91">
            <v>235.73823301525599</v>
          </cell>
          <cell r="BT91">
            <v>230.97456606742901</v>
          </cell>
          <cell r="BU91">
            <v>253.12758419029299</v>
          </cell>
          <cell r="BV91">
            <v>254.06447342422601</v>
          </cell>
          <cell r="BW91">
            <v>285.484325534687</v>
          </cell>
          <cell r="BX91">
            <v>302.037176870748</v>
          </cell>
          <cell r="BY91">
            <v>318.34560344827599</v>
          </cell>
          <cell r="BZ91">
            <v>326.53305333333299</v>
          </cell>
          <cell r="CA91">
            <v>336.40363397835398</v>
          </cell>
          <cell r="CB91">
            <v>0</v>
          </cell>
          <cell r="CC91">
            <v>344.33202510000001</v>
          </cell>
          <cell r="CD91">
            <v>345.37986174711102</v>
          </cell>
          <cell r="CE91">
            <v>355.05495741311302</v>
          </cell>
          <cell r="CF91">
            <v>360.673428782543</v>
          </cell>
          <cell r="CG91">
            <v>362.88930832126101</v>
          </cell>
          <cell r="CH91">
            <v>368.233743843333</v>
          </cell>
          <cell r="CI91">
            <v>370.48169852397001</v>
          </cell>
          <cell r="CJ91">
            <v>366.57635905750499</v>
          </cell>
          <cell r="CK91">
            <v>360.99421419228003</v>
          </cell>
          <cell r="CL91">
            <v>368.75894200134599</v>
          </cell>
          <cell r="CM91">
            <v>393.47678761190201</v>
          </cell>
          <cell r="CN91">
            <v>420.52135262203399</v>
          </cell>
          <cell r="DU91" t="str">
            <v>LINE별 평균</v>
          </cell>
          <cell r="DY91">
            <v>141.80433605437801</v>
          </cell>
          <cell r="DZ91">
            <v>239.33184755603099</v>
          </cell>
          <cell r="EA91">
            <v>280.59539420124599</v>
          </cell>
          <cell r="EB91">
            <v>327.24283048385303</v>
          </cell>
          <cell r="EC91">
            <v>348.02838307211499</v>
          </cell>
          <cell r="ED91">
            <v>363.75065787452502</v>
          </cell>
          <cell r="EE91">
            <v>366.10244970001901</v>
          </cell>
          <cell r="EF91">
            <v>393.93934930361797</v>
          </cell>
        </row>
        <row r="92">
          <cell r="C92" t="str">
            <v>9LINE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H92" t="str">
            <v>9LINE</v>
          </cell>
          <cell r="BM92" t="str">
            <v>9LINE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DW92" t="str">
            <v>9LINE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</row>
        <row r="93">
          <cell r="C93" t="str">
            <v>8LINE</v>
          </cell>
          <cell r="E93">
            <v>31.3539531618657</v>
          </cell>
          <cell r="F93">
            <v>41.9632526496043</v>
          </cell>
          <cell r="G93">
            <v>43.567871145491097</v>
          </cell>
          <cell r="H93">
            <v>37.982393528432098</v>
          </cell>
          <cell r="I93">
            <v>43.471801611336502</v>
          </cell>
          <cell r="J93">
            <v>41.698444404091802</v>
          </cell>
          <cell r="K93">
            <v>41.0448273494886</v>
          </cell>
          <cell r="L93">
            <v>32.303370786516901</v>
          </cell>
          <cell r="M93">
            <v>27.742644663988699</v>
          </cell>
          <cell r="N93">
            <v>21.0884353741497</v>
          </cell>
          <cell r="O93">
            <v>11.034482758620699</v>
          </cell>
          <cell r="P93">
            <v>10</v>
          </cell>
          <cell r="Q93">
            <v>10.4952443424073</v>
          </cell>
          <cell r="R93">
            <v>4.1940603037859896</v>
          </cell>
          <cell r="S93">
            <v>8.6956521739130395</v>
          </cell>
          <cell r="T93">
            <v>5.1555555555555603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0.19047619047618999</v>
          </cell>
          <cell r="AA93">
            <v>1.48075024679171</v>
          </cell>
          <cell r="AB93">
            <v>4.8076923076923102</v>
          </cell>
          <cell r="AC93">
            <v>11.707317073170699</v>
          </cell>
          <cell r="AD93">
            <v>18.943170488534399</v>
          </cell>
          <cell r="AH93" t="str">
            <v>8LINE</v>
          </cell>
          <cell r="BM93" t="str">
            <v>8LINE</v>
          </cell>
          <cell r="BO93">
            <v>0</v>
          </cell>
          <cell r="BP93">
            <v>13.292736296459699</v>
          </cell>
          <cell r="BQ93">
            <v>119.625963760185</v>
          </cell>
          <cell r="BR93">
            <v>310.00314708093202</v>
          </cell>
          <cell r="BS93">
            <v>310.90675078864399</v>
          </cell>
          <cell r="BT93">
            <v>310.73042386413101</v>
          </cell>
          <cell r="BU93">
            <v>326.82293861849797</v>
          </cell>
          <cell r="BV93">
            <v>330.50713043478299</v>
          </cell>
          <cell r="BW93">
            <v>334.59273100816898</v>
          </cell>
          <cell r="BX93">
            <v>347.27</v>
          </cell>
          <cell r="BY93">
            <v>334.97</v>
          </cell>
          <cell r="BZ93">
            <v>334.97</v>
          </cell>
          <cell r="CA93">
            <v>334.97</v>
          </cell>
          <cell r="CB93">
            <v>0</v>
          </cell>
          <cell r="CC93">
            <v>334.97</v>
          </cell>
          <cell r="CD93">
            <v>334.97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DW93" t="str">
            <v>8LINE</v>
          </cell>
          <cell r="DY93">
            <v>141.60551836024101</v>
          </cell>
          <cell r="DZ93">
            <v>315.49495995311599</v>
          </cell>
          <cell r="EA93">
            <v>336.27591316912498</v>
          </cell>
          <cell r="EB93">
            <v>334.97</v>
          </cell>
          <cell r="EC93">
            <v>334.97</v>
          </cell>
          <cell r="ED93">
            <v>0</v>
          </cell>
          <cell r="EE93">
            <v>0</v>
          </cell>
          <cell r="EF93">
            <v>0</v>
          </cell>
        </row>
        <row r="94">
          <cell r="C94" t="str">
            <v>7LINE</v>
          </cell>
          <cell r="E94">
            <v>68.519829672197403</v>
          </cell>
          <cell r="F94">
            <v>56.935252464479099</v>
          </cell>
          <cell r="G94">
            <v>56.426830560559502</v>
          </cell>
          <cell r="H94">
            <v>61.9509873899596</v>
          </cell>
          <cell r="I94">
            <v>56.522484429461201</v>
          </cell>
          <cell r="J94">
            <v>58.3136614006416</v>
          </cell>
          <cell r="K94">
            <v>58.948307819043002</v>
          </cell>
          <cell r="L94">
            <v>67.696629213483106</v>
          </cell>
          <cell r="M94">
            <v>72.270926066659399</v>
          </cell>
          <cell r="N94">
            <v>78.911564625850303</v>
          </cell>
          <cell r="O94">
            <v>88.965517241379303</v>
          </cell>
          <cell r="P94">
            <v>90</v>
          </cell>
          <cell r="Q94">
            <v>89.504755657592696</v>
          </cell>
          <cell r="R94">
            <v>95.805939696213997</v>
          </cell>
          <cell r="S94">
            <v>91.304347826086996</v>
          </cell>
          <cell r="T94">
            <v>94.844444444444406</v>
          </cell>
          <cell r="U94">
            <v>100</v>
          </cell>
          <cell r="V94">
            <v>100</v>
          </cell>
          <cell r="W94">
            <v>100</v>
          </cell>
          <cell r="X94">
            <v>100</v>
          </cell>
          <cell r="Y94">
            <v>100</v>
          </cell>
          <cell r="Z94">
            <v>99.809523809523796</v>
          </cell>
          <cell r="AA94">
            <v>98.5192497532083</v>
          </cell>
          <cell r="AB94">
            <v>95.192307692307693</v>
          </cell>
          <cell r="AC94">
            <v>88.292682926829301</v>
          </cell>
          <cell r="AD94">
            <v>81.056829511465594</v>
          </cell>
          <cell r="AH94" t="str">
            <v>7LINE</v>
          </cell>
          <cell r="BM94" t="str">
            <v>7LINE</v>
          </cell>
          <cell r="BO94">
            <v>0</v>
          </cell>
          <cell r="BP94">
            <v>87.420677938546604</v>
          </cell>
          <cell r="BQ94">
            <v>149.10201690140801</v>
          </cell>
          <cell r="BR94">
            <v>190.36478454566401</v>
          </cell>
          <cell r="BS94">
            <v>177.949479983825</v>
          </cell>
          <cell r="BT94">
            <v>173.895465642516</v>
          </cell>
          <cell r="BU94">
            <v>201.84408628158801</v>
          </cell>
          <cell r="BV94">
            <v>217.58768688391899</v>
          </cell>
          <cell r="BW94">
            <v>266.57947197446202</v>
          </cell>
          <cell r="BX94">
            <v>289.94909482758601</v>
          </cell>
          <cell r="BY94">
            <v>316.28366279069797</v>
          </cell>
          <cell r="BZ94">
            <v>325.59561481481501</v>
          </cell>
          <cell r="CA94">
            <v>336.57174056430898</v>
          </cell>
          <cell r="CB94">
            <v>0</v>
          </cell>
          <cell r="CC94">
            <v>345.22364653809501</v>
          </cell>
          <cell r="CD94">
            <v>345.94572114854702</v>
          </cell>
          <cell r="CE94">
            <v>355.05495741311302</v>
          </cell>
          <cell r="CF94">
            <v>360.673428782543</v>
          </cell>
          <cell r="CG94">
            <v>362.88930832126101</v>
          </cell>
          <cell r="CH94">
            <v>368.233743843333</v>
          </cell>
          <cell r="CI94">
            <v>370.48169852397001</v>
          </cell>
          <cell r="CJ94">
            <v>367.27593226181301</v>
          </cell>
          <cell r="CK94">
            <v>366.41997893464901</v>
          </cell>
          <cell r="CL94">
            <v>387.38313099131301</v>
          </cell>
          <cell r="CM94">
            <v>445.65050530629799</v>
          </cell>
          <cell r="CN94">
            <v>518.79817549803204</v>
          </cell>
          <cell r="DW94" t="str">
            <v>7LINE</v>
          </cell>
          <cell r="DY94">
            <v>142.94139139862699</v>
          </cell>
          <cell r="DZ94">
            <v>183.85872517696399</v>
          </cell>
          <cell r="EA94">
            <v>259.950559881115</v>
          </cell>
          <cell r="EB94">
            <v>326.33590835310298</v>
          </cell>
          <cell r="EC94">
            <v>348.69688815892403</v>
          </cell>
          <cell r="ED94">
            <v>363.75065787452502</v>
          </cell>
          <cell r="EE94">
            <v>368.10108221283201</v>
          </cell>
          <cell r="EF94">
            <v>446.30942528194203</v>
          </cell>
        </row>
        <row r="95">
          <cell r="C95" t="str">
            <v>6LINE</v>
          </cell>
          <cell r="E95">
            <v>0.126217165936853</v>
          </cell>
          <cell r="F95">
            <v>1.1014948859166001</v>
          </cell>
          <cell r="G95">
            <v>5.29829394934831E-3</v>
          </cell>
          <cell r="H95">
            <v>6.6619081608375E-2</v>
          </cell>
          <cell r="I95">
            <v>5.7139592023313004E-3</v>
          </cell>
          <cell r="J95">
            <v>-1.21058047333697E-2</v>
          </cell>
          <cell r="K95">
            <v>6.8648314683874504E-3</v>
          </cell>
          <cell r="L95">
            <v>0</v>
          </cell>
          <cell r="M95">
            <v>-1.35707306481381E-2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H95" t="str">
            <v>6LINE</v>
          </cell>
          <cell r="BM95" t="str">
            <v>6LINE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DW95" t="str">
            <v>6LINE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</row>
        <row r="96">
          <cell r="A96" t="str">
            <v>세대별 비중</v>
          </cell>
          <cell r="E96">
            <v>100</v>
          </cell>
          <cell r="F96">
            <v>100</v>
          </cell>
          <cell r="G96">
            <v>100</v>
          </cell>
          <cell r="H96">
            <v>100</v>
          </cell>
          <cell r="I96">
            <v>100</v>
          </cell>
          <cell r="J96">
            <v>100</v>
          </cell>
          <cell r="K96">
            <v>100</v>
          </cell>
          <cell r="L96">
            <v>100</v>
          </cell>
          <cell r="M96">
            <v>100</v>
          </cell>
          <cell r="N96">
            <v>100</v>
          </cell>
          <cell r="O96">
            <v>100</v>
          </cell>
          <cell r="P96">
            <v>100</v>
          </cell>
          <cell r="Q96">
            <v>100</v>
          </cell>
          <cell r="R96">
            <v>100</v>
          </cell>
          <cell r="S96">
            <v>100</v>
          </cell>
          <cell r="T96">
            <v>100</v>
          </cell>
          <cell r="U96">
            <v>100</v>
          </cell>
          <cell r="V96">
            <v>100</v>
          </cell>
          <cell r="W96">
            <v>100</v>
          </cell>
          <cell r="X96">
            <v>100</v>
          </cell>
          <cell r="Y96">
            <v>100</v>
          </cell>
          <cell r="Z96">
            <v>100</v>
          </cell>
          <cell r="AA96">
            <v>100</v>
          </cell>
          <cell r="AB96">
            <v>100</v>
          </cell>
          <cell r="AC96">
            <v>100</v>
          </cell>
          <cell r="AD96">
            <v>100</v>
          </cell>
          <cell r="AF96" t="str">
            <v>세대별 비중</v>
          </cell>
          <cell r="BK96" t="str">
            <v>세대별 평균</v>
          </cell>
          <cell r="BO96">
            <v>0</v>
          </cell>
          <cell r="BP96">
            <v>55.351248206599699</v>
          </cell>
          <cell r="BQ96">
            <v>136.25202818692401</v>
          </cell>
          <cell r="BR96">
            <v>235.679478943612</v>
          </cell>
          <cell r="BS96">
            <v>235.73823301525599</v>
          </cell>
          <cell r="BT96">
            <v>230.97456606742901</v>
          </cell>
          <cell r="BU96">
            <v>253.12758419029299</v>
          </cell>
          <cell r="BV96">
            <v>254.06447342422601</v>
          </cell>
          <cell r="BW96">
            <v>285.484325534687</v>
          </cell>
          <cell r="BX96">
            <v>302.037176870748</v>
          </cell>
          <cell r="BY96">
            <v>318.34560344827599</v>
          </cell>
          <cell r="BZ96">
            <v>326.53305333333299</v>
          </cell>
          <cell r="CA96">
            <v>336.40363397835398</v>
          </cell>
          <cell r="CB96">
            <v>0</v>
          </cell>
          <cell r="CC96">
            <v>344.33202510000001</v>
          </cell>
          <cell r="CD96">
            <v>345.37986174711102</v>
          </cell>
          <cell r="CE96">
            <v>355.05495741311302</v>
          </cell>
          <cell r="CF96">
            <v>360.673428782543</v>
          </cell>
          <cell r="CG96">
            <v>362.88930832126101</v>
          </cell>
          <cell r="CH96">
            <v>368.233743843333</v>
          </cell>
          <cell r="CI96">
            <v>370.48169852397001</v>
          </cell>
          <cell r="CJ96">
            <v>366.57635905750499</v>
          </cell>
          <cell r="CK96">
            <v>360.99421419228003</v>
          </cell>
          <cell r="CL96">
            <v>368.75894200134599</v>
          </cell>
          <cell r="CM96">
            <v>393.47678761190201</v>
          </cell>
          <cell r="CN96">
            <v>420.52135262203399</v>
          </cell>
          <cell r="DU96" t="str">
            <v>세대별 평균</v>
          </cell>
          <cell r="DY96">
            <v>141.80433605437801</v>
          </cell>
          <cell r="DZ96">
            <v>239.33184755603099</v>
          </cell>
          <cell r="EA96">
            <v>280.59539420124599</v>
          </cell>
          <cell r="EB96">
            <v>327.24283048385303</v>
          </cell>
          <cell r="EC96">
            <v>348.02838307211499</v>
          </cell>
          <cell r="ED96">
            <v>363.75065787452502</v>
          </cell>
          <cell r="EE96">
            <v>366.10244970001901</v>
          </cell>
          <cell r="EF96">
            <v>393.93934930361797</v>
          </cell>
        </row>
        <row r="97">
          <cell r="C97" t="str">
            <v>2세대</v>
          </cell>
          <cell r="E97">
            <v>0.11867430741472999</v>
          </cell>
          <cell r="F97">
            <v>1.0968667561438401</v>
          </cell>
          <cell r="G97">
            <v>5.29829394934831E-3</v>
          </cell>
          <cell r="H97">
            <v>4.7585058291696397E-3</v>
          </cell>
          <cell r="I97">
            <v>0</v>
          </cell>
          <cell r="J97">
            <v>-1.21058047333697E-2</v>
          </cell>
          <cell r="K97">
            <v>6.8648314683874504E-3</v>
          </cell>
          <cell r="L97">
            <v>0</v>
          </cell>
          <cell r="M97">
            <v>-1.35707306481381E-2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H97" t="str">
            <v>2세대</v>
          </cell>
          <cell r="BM97" t="str">
            <v>2세대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DW97" t="str">
            <v>2세대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</row>
        <row r="98">
          <cell r="C98" t="str">
            <v>3세대</v>
          </cell>
          <cell r="E98">
            <v>16.339340130622201</v>
          </cell>
          <cell r="F98">
            <v>41.032998565279797</v>
          </cell>
          <cell r="G98">
            <v>29.352548479389601</v>
          </cell>
          <cell r="H98">
            <v>19.352843207232901</v>
          </cell>
          <cell r="I98">
            <v>20.7873835780813</v>
          </cell>
          <cell r="J98">
            <v>23.467102475637098</v>
          </cell>
          <cell r="K98">
            <v>13.997391364042</v>
          </cell>
          <cell r="L98">
            <v>16.148259797204702</v>
          </cell>
          <cell r="M98">
            <v>8.2035066767994795</v>
          </cell>
          <cell r="N98">
            <v>3.40136054421769</v>
          </cell>
          <cell r="O98">
            <v>1.3793103448275901</v>
          </cell>
          <cell r="P98">
            <v>1.3333333333333299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H98" t="str">
            <v>3세대</v>
          </cell>
          <cell r="BM98" t="str">
            <v>3세대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DW98" t="str">
            <v>3세대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</row>
        <row r="99">
          <cell r="C99" t="str">
            <v>4세대</v>
          </cell>
          <cell r="E99">
            <v>80.086853501596096</v>
          </cell>
          <cell r="F99">
            <v>57.740547044939099</v>
          </cell>
          <cell r="G99">
            <v>70.446116350535107</v>
          </cell>
          <cell r="H99">
            <v>80.471092077087803</v>
          </cell>
          <cell r="I99">
            <v>79.1211930746815</v>
          </cell>
          <cell r="J99">
            <v>76.236305308395401</v>
          </cell>
          <cell r="K99">
            <v>84.107915150683098</v>
          </cell>
          <cell r="L99">
            <v>77.521238695533</v>
          </cell>
          <cell r="M99">
            <v>90.765117793941997</v>
          </cell>
          <cell r="N99">
            <v>93.197278911564595</v>
          </cell>
          <cell r="O99">
            <v>93.448275862068996</v>
          </cell>
          <cell r="P99">
            <v>88</v>
          </cell>
          <cell r="Q99">
            <v>83.601180714988502</v>
          </cell>
          <cell r="R99">
            <v>34.920275069901002</v>
          </cell>
          <cell r="S99">
            <v>72.463768115942003</v>
          </cell>
          <cell r="T99">
            <v>71.1111111111111</v>
          </cell>
          <cell r="U99">
            <v>57.2173913043478</v>
          </cell>
          <cell r="V99">
            <v>44.052502050861399</v>
          </cell>
          <cell r="W99">
            <v>38.738738738738697</v>
          </cell>
          <cell r="X99">
            <v>29.523809523809501</v>
          </cell>
          <cell r="Y99">
            <v>23.408239700374502</v>
          </cell>
          <cell r="Z99">
            <v>23.619047619047599</v>
          </cell>
          <cell r="AA99">
            <v>17.769002961500501</v>
          </cell>
          <cell r="AB99">
            <v>10.5769230769231</v>
          </cell>
          <cell r="AC99">
            <v>7.3170731707317103</v>
          </cell>
          <cell r="AD99">
            <v>2.2931206380857398</v>
          </cell>
          <cell r="AH99" t="str">
            <v>4세대</v>
          </cell>
          <cell r="BM99" t="str">
            <v>4세대</v>
          </cell>
          <cell r="BO99">
            <v>0</v>
          </cell>
          <cell r="BP99">
            <v>95.862008656620702</v>
          </cell>
          <cell r="BQ99">
            <v>193.41311522262299</v>
          </cell>
          <cell r="BR99">
            <v>292.87471172609497</v>
          </cell>
          <cell r="BS99">
            <v>297.94575113743002</v>
          </cell>
          <cell r="BT99">
            <v>302.618527987297</v>
          </cell>
          <cell r="BU99">
            <v>295.65616196539298</v>
          </cell>
          <cell r="BV99">
            <v>303.78207785240801</v>
          </cell>
          <cell r="BW99">
            <v>313.58530269276201</v>
          </cell>
          <cell r="BX99">
            <v>320.82704379562</v>
          </cell>
          <cell r="BY99">
            <v>321.32981549815503</v>
          </cell>
          <cell r="BZ99">
            <v>324.109015151515</v>
          </cell>
          <cell r="CA99">
            <v>323.824903883876</v>
          </cell>
          <cell r="CB99">
            <v>0</v>
          </cell>
          <cell r="CC99">
            <v>321.38667463799999</v>
          </cell>
          <cell r="CD99">
            <v>319.60623386024997</v>
          </cell>
          <cell r="CE99">
            <v>317.22798498145897</v>
          </cell>
          <cell r="CF99">
            <v>315.59519063649901</v>
          </cell>
          <cell r="CG99">
            <v>312.70512545999998</v>
          </cell>
          <cell r="CH99">
            <v>303.269495267742</v>
          </cell>
          <cell r="CI99">
            <v>296.54465385999998</v>
          </cell>
          <cell r="CJ99">
            <v>296.54465385999998</v>
          </cell>
          <cell r="CK99">
            <v>296.54465385999998</v>
          </cell>
          <cell r="CL99">
            <v>296.54465385999998</v>
          </cell>
          <cell r="CM99">
            <v>296.54465385999998</v>
          </cell>
          <cell r="CN99">
            <v>296.54465385999998</v>
          </cell>
          <cell r="DW99" t="str">
            <v>4세대</v>
          </cell>
          <cell r="DY99">
            <v>204.30615116088401</v>
          </cell>
          <cell r="DZ99">
            <v>298.74178095828802</v>
          </cell>
          <cell r="EA99">
            <v>313.28024544171097</v>
          </cell>
          <cell r="EB99">
            <v>323.06384099253103</v>
          </cell>
          <cell r="EC99">
            <v>319.69392833360502</v>
          </cell>
          <cell r="ED99">
            <v>311.62988633719698</v>
          </cell>
          <cell r="EE99">
            <v>296.54465385999998</v>
          </cell>
          <cell r="EF99">
            <v>296.54465385999998</v>
          </cell>
        </row>
        <row r="100">
          <cell r="C100" t="str">
            <v>5세대</v>
          </cell>
          <cell r="E100">
            <v>3.3917720487811698</v>
          </cell>
          <cell r="F100">
            <v>0</v>
          </cell>
          <cell r="G100">
            <v>0</v>
          </cell>
          <cell r="H100">
            <v>0</v>
          </cell>
          <cell r="I100">
            <v>6.85675104279755E-2</v>
          </cell>
          <cell r="J100">
            <v>0.230010289934023</v>
          </cell>
          <cell r="K100">
            <v>1.8878286538065501</v>
          </cell>
          <cell r="L100">
            <v>6.2756919704028498</v>
          </cell>
          <cell r="M100">
            <v>1.0449462599066299</v>
          </cell>
          <cell r="N100">
            <v>3.40136054421769</v>
          </cell>
          <cell r="O100">
            <v>5.1724137931034502</v>
          </cell>
          <cell r="P100">
            <v>10.6666666666667</v>
          </cell>
          <cell r="Q100">
            <v>16.398819285011498</v>
          </cell>
          <cell r="R100">
            <v>53.653744426811798</v>
          </cell>
          <cell r="S100">
            <v>27.536231884058001</v>
          </cell>
          <cell r="T100">
            <v>28.8888888888889</v>
          </cell>
          <cell r="U100">
            <v>42.7826086956522</v>
          </cell>
          <cell r="V100">
            <v>55.947497949138601</v>
          </cell>
          <cell r="W100">
            <v>61.261261261261303</v>
          </cell>
          <cell r="X100">
            <v>70.476190476190496</v>
          </cell>
          <cell r="Y100">
            <v>75.842696629213506</v>
          </cell>
          <cell r="Z100">
            <v>73.3333333333333</v>
          </cell>
          <cell r="AA100">
            <v>68.410661401776906</v>
          </cell>
          <cell r="AB100">
            <v>60.576923076923102</v>
          </cell>
          <cell r="AC100">
            <v>50.243902439024403</v>
          </cell>
          <cell r="AD100">
            <v>38.185443668993003</v>
          </cell>
          <cell r="AH100" t="str">
            <v>5세대</v>
          </cell>
          <cell r="BM100" t="str">
            <v>5세대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117.117</v>
          </cell>
          <cell r="BU100">
            <v>236.10990000000001</v>
          </cell>
          <cell r="BV100">
            <v>295.8852</v>
          </cell>
          <cell r="BW100">
            <v>82.134</v>
          </cell>
          <cell r="BX100">
            <v>89.231999999999999</v>
          </cell>
          <cell r="BY100">
            <v>349.32299999999998</v>
          </cell>
          <cell r="BZ100">
            <v>387.34800000000001</v>
          </cell>
          <cell r="CA100">
            <v>400.53</v>
          </cell>
          <cell r="CB100">
            <v>0</v>
          </cell>
          <cell r="CC100">
            <v>404.71452631578899</v>
          </cell>
          <cell r="CD100">
            <v>408.822638084</v>
          </cell>
          <cell r="CE100">
            <v>405.64468883593503</v>
          </cell>
          <cell r="CF100">
            <v>396.16758403829903</v>
          </cell>
          <cell r="CG100">
            <v>394.62342395411798</v>
          </cell>
          <cell r="CH100">
            <v>395.44849662500002</v>
          </cell>
          <cell r="CI100">
            <v>395.61537105999997</v>
          </cell>
          <cell r="CJ100">
            <v>395.85558812090898</v>
          </cell>
          <cell r="CK100">
            <v>395.42222407212103</v>
          </cell>
          <cell r="CL100">
            <v>395.59585358222199</v>
          </cell>
          <cell r="CM100">
            <v>399.202190801359</v>
          </cell>
          <cell r="CN100">
            <v>404.119294102141</v>
          </cell>
          <cell r="DW100" t="str">
            <v>5세대</v>
          </cell>
          <cell r="DY100">
            <v>0</v>
          </cell>
          <cell r="DZ100">
            <v>213.47898000000001</v>
          </cell>
          <cell r="EA100">
            <v>209.10540076433099</v>
          </cell>
          <cell r="EB100">
            <v>388.26269072164899</v>
          </cell>
          <cell r="EC100">
            <v>406.21225086431099</v>
          </cell>
          <cell r="ED100">
            <v>395.41489443645099</v>
          </cell>
          <cell r="EE100">
            <v>395.63785952207701</v>
          </cell>
          <cell r="EF100">
            <v>398.947778573704</v>
          </cell>
        </row>
        <row r="101">
          <cell r="C101" t="str">
            <v>6세대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11.425980503287199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0.74906367041198496</v>
          </cell>
          <cell r="Z101">
            <v>3.0476190476190501</v>
          </cell>
          <cell r="AA101">
            <v>13.8203356367226</v>
          </cell>
          <cell r="AB101">
            <v>28.846153846153801</v>
          </cell>
          <cell r="AC101">
            <v>42.439024390243901</v>
          </cell>
          <cell r="AD101">
            <v>59.521435692921202</v>
          </cell>
          <cell r="AH101" t="str">
            <v>6세대</v>
          </cell>
          <cell r="BM101" t="str">
            <v>6세대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136.22999999999999</v>
          </cell>
          <cell r="CJ101">
            <v>204.79062500000001</v>
          </cell>
          <cell r="CK101">
            <v>273.43928571428597</v>
          </cell>
          <cell r="CL101">
            <v>338.88</v>
          </cell>
          <cell r="CM101">
            <v>403.41087356321799</v>
          </cell>
          <cell r="CN101">
            <v>435.82026800670002</v>
          </cell>
          <cell r="DW101" t="str">
            <v>6세대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255.13688888888899</v>
          </cell>
          <cell r="EF101">
            <v>403.40272522522503</v>
          </cell>
        </row>
        <row r="102">
          <cell r="C102" t="str">
            <v>Rambus</v>
          </cell>
          <cell r="E102">
            <v>6.08457254117898E-2</v>
          </cell>
          <cell r="F102">
            <v>0.12958763363724701</v>
          </cell>
          <cell r="G102">
            <v>0.19603687612588699</v>
          </cell>
          <cell r="H102">
            <v>0.16654770402093699</v>
          </cell>
          <cell r="I102">
            <v>2.2855836809325202E-2</v>
          </cell>
          <cell r="J102">
            <v>5.4476121300163403E-2</v>
          </cell>
          <cell r="K102">
            <v>0</v>
          </cell>
          <cell r="L102">
            <v>5.4809536859413498E-2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H102" t="str">
            <v>Rambus</v>
          </cell>
          <cell r="BM102" t="str">
            <v>Rambus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DW102" t="str">
            <v>Rambus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</row>
        <row r="103">
          <cell r="C103" t="str">
            <v>DDR</v>
          </cell>
          <cell r="E103">
            <v>2.5142861740408999E-3</v>
          </cell>
          <cell r="F103">
            <v>0</v>
          </cell>
          <cell r="G103">
            <v>0</v>
          </cell>
          <cell r="H103">
            <v>4.7585058291696397E-3</v>
          </cell>
          <cell r="I103">
            <v>0</v>
          </cell>
          <cell r="J103">
            <v>2.4211609466739299E-2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H103" t="str">
            <v>DDR</v>
          </cell>
          <cell r="BM103" t="str">
            <v>DDR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DW103" t="str">
            <v>DDR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</row>
        <row r="106">
          <cell r="A106" t="str">
            <v>○ 256MD 입고 계획</v>
          </cell>
          <cell r="AF106" t="str">
            <v>○ 256MD 수율 계획</v>
          </cell>
          <cell r="BK106" t="str">
            <v>○ 256MD Good Die 계획</v>
          </cell>
          <cell r="DU106" t="str">
            <v>○ 256MD Good Die 계획(分期別)</v>
          </cell>
        </row>
        <row r="107">
          <cell r="AD107" t="str">
            <v>(천개)</v>
          </cell>
          <cell r="BI107" t="str">
            <v>(%)</v>
          </cell>
          <cell r="CN107" t="str">
            <v>(개)</v>
          </cell>
        </row>
        <row r="108">
          <cell r="A108" t="str">
            <v>구       분</v>
          </cell>
          <cell r="E108" t="str">
            <v>1999年 (Rev30)</v>
          </cell>
          <cell r="R108" t="str">
            <v>2000年 (Rev05)</v>
          </cell>
          <cell r="AF108" t="str">
            <v>구       분</v>
          </cell>
          <cell r="AJ108" t="str">
            <v>1999年</v>
          </cell>
          <cell r="AW108" t="str">
            <v>2000年</v>
          </cell>
          <cell r="BK108" t="str">
            <v>구       분</v>
          </cell>
          <cell r="BO108" t="str">
            <v>1999년 Good Die 계획</v>
          </cell>
          <cell r="CB108" t="str">
            <v>2000년 Good Die 계획</v>
          </cell>
          <cell r="DU108" t="str">
            <v>구       분</v>
          </cell>
          <cell r="DY108" t="str">
            <v>1999年</v>
          </cell>
          <cell r="EC108" t="str">
            <v>2000年</v>
          </cell>
        </row>
        <row r="109">
          <cell r="E109" t="str">
            <v>계</v>
          </cell>
          <cell r="F109" t="str">
            <v>1 월</v>
          </cell>
          <cell r="G109" t="str">
            <v>2 월</v>
          </cell>
          <cell r="H109" t="str">
            <v>3 월</v>
          </cell>
          <cell r="I109" t="str">
            <v>4 월</v>
          </cell>
          <cell r="J109" t="str">
            <v>5 월</v>
          </cell>
          <cell r="K109" t="str">
            <v>6 월</v>
          </cell>
          <cell r="L109" t="str">
            <v>7 월</v>
          </cell>
          <cell r="M109" t="str">
            <v>8 월</v>
          </cell>
          <cell r="N109" t="str">
            <v>9 월</v>
          </cell>
          <cell r="O109" t="str">
            <v>10 월</v>
          </cell>
          <cell r="P109" t="str">
            <v>11 월</v>
          </cell>
          <cell r="Q109" t="str">
            <v>12 월</v>
          </cell>
          <cell r="R109" t="str">
            <v>계</v>
          </cell>
          <cell r="S109" t="str">
            <v>1 월</v>
          </cell>
          <cell r="T109" t="str">
            <v>2 월</v>
          </cell>
          <cell r="U109" t="str">
            <v>3 월</v>
          </cell>
          <cell r="V109" t="str">
            <v>4 월</v>
          </cell>
          <cell r="W109" t="str">
            <v>5 월</v>
          </cell>
          <cell r="X109" t="str">
            <v>6 월</v>
          </cell>
          <cell r="Y109" t="str">
            <v>7 월</v>
          </cell>
          <cell r="Z109" t="str">
            <v>8 월</v>
          </cell>
          <cell r="AA109" t="str">
            <v>9 월</v>
          </cell>
          <cell r="AB109" t="str">
            <v>10 월</v>
          </cell>
          <cell r="AC109" t="str">
            <v>11 월</v>
          </cell>
          <cell r="AD109" t="str">
            <v>12 월</v>
          </cell>
          <cell r="AJ109" t="str">
            <v>N/D</v>
          </cell>
          <cell r="AK109" t="str">
            <v>1 월</v>
          </cell>
          <cell r="AL109" t="str">
            <v>2 월</v>
          </cell>
          <cell r="AM109" t="str">
            <v>3 월</v>
          </cell>
          <cell r="AN109" t="str">
            <v>4 월</v>
          </cell>
          <cell r="AO109" t="str">
            <v>5 월</v>
          </cell>
          <cell r="AP109" t="str">
            <v>6 월</v>
          </cell>
          <cell r="AQ109" t="str">
            <v>7 월</v>
          </cell>
          <cell r="AR109" t="str">
            <v>8 월</v>
          </cell>
          <cell r="AS109" t="str">
            <v>9 월</v>
          </cell>
          <cell r="AT109" t="str">
            <v>10 월</v>
          </cell>
          <cell r="AU109" t="str">
            <v>11 월</v>
          </cell>
          <cell r="AV109" t="str">
            <v>12 월</v>
          </cell>
          <cell r="AW109" t="str">
            <v>N/D</v>
          </cell>
          <cell r="AX109" t="str">
            <v>1 월</v>
          </cell>
          <cell r="AY109" t="str">
            <v>2 월</v>
          </cell>
          <cell r="AZ109" t="str">
            <v>3 월</v>
          </cell>
          <cell r="BA109" t="str">
            <v>4 월</v>
          </cell>
          <cell r="BB109" t="str">
            <v>5 월</v>
          </cell>
          <cell r="BC109" t="str">
            <v>6 월</v>
          </cell>
          <cell r="BD109" t="str">
            <v>7 월</v>
          </cell>
          <cell r="BE109" t="str">
            <v>8 월</v>
          </cell>
          <cell r="BF109" t="str">
            <v>9 월</v>
          </cell>
          <cell r="BG109" t="str">
            <v>10 월</v>
          </cell>
          <cell r="BH109" t="str">
            <v>11 월</v>
          </cell>
          <cell r="BI109" t="str">
            <v>12 월</v>
          </cell>
          <cell r="BO109" t="str">
            <v>N/D</v>
          </cell>
          <cell r="BP109" t="str">
            <v>1 월</v>
          </cell>
          <cell r="BQ109" t="str">
            <v>2 월</v>
          </cell>
          <cell r="BR109" t="str">
            <v>3 월</v>
          </cell>
          <cell r="BS109" t="str">
            <v>4 월</v>
          </cell>
          <cell r="BT109" t="str">
            <v>5 월</v>
          </cell>
          <cell r="BU109" t="str">
            <v>6 월</v>
          </cell>
          <cell r="BV109" t="str">
            <v>7 월</v>
          </cell>
          <cell r="BW109" t="str">
            <v>8 월</v>
          </cell>
          <cell r="BX109" t="str">
            <v>9 월</v>
          </cell>
          <cell r="BY109" t="str">
            <v>10 월</v>
          </cell>
          <cell r="BZ109" t="str">
            <v>11 월</v>
          </cell>
          <cell r="CA109" t="str">
            <v>12 월</v>
          </cell>
          <cell r="CB109" t="str">
            <v>N/D</v>
          </cell>
          <cell r="CC109" t="str">
            <v>1 월</v>
          </cell>
          <cell r="CD109" t="str">
            <v>2 월</v>
          </cell>
          <cell r="CE109" t="str">
            <v>3 월</v>
          </cell>
          <cell r="CF109" t="str">
            <v>4 월</v>
          </cell>
          <cell r="CG109" t="str">
            <v>5 월</v>
          </cell>
          <cell r="CH109" t="str">
            <v>6 월</v>
          </cell>
          <cell r="CI109" t="str">
            <v>7 월</v>
          </cell>
          <cell r="CJ109" t="str">
            <v>8 월</v>
          </cell>
          <cell r="CK109" t="str">
            <v>9 월</v>
          </cell>
          <cell r="CL109" t="str">
            <v>10 월</v>
          </cell>
          <cell r="CM109" t="str">
            <v>11 월</v>
          </cell>
          <cell r="CN109" t="str">
            <v>12 월</v>
          </cell>
          <cell r="DY109" t="str">
            <v>1Q</v>
          </cell>
          <cell r="DZ109" t="str">
            <v>2Q</v>
          </cell>
          <cell r="EA109" t="str">
            <v>3Q</v>
          </cell>
          <cell r="EB109" t="str">
            <v>4Q</v>
          </cell>
          <cell r="EC109" t="str">
            <v>1Q</v>
          </cell>
          <cell r="ED109" t="str">
            <v>2Q</v>
          </cell>
          <cell r="EE109" t="str">
            <v>3Q</v>
          </cell>
          <cell r="EF109" t="str">
            <v>4Q</v>
          </cell>
        </row>
        <row r="110">
          <cell r="A110" t="str">
            <v>256MDRAM</v>
          </cell>
          <cell r="E110">
            <v>994.2</v>
          </cell>
          <cell r="F110">
            <v>3</v>
          </cell>
          <cell r="G110">
            <v>1</v>
          </cell>
          <cell r="H110">
            <v>14.5</v>
          </cell>
          <cell r="I110">
            <v>10.7</v>
          </cell>
          <cell r="J110">
            <v>24</v>
          </cell>
          <cell r="K110">
            <v>33</v>
          </cell>
          <cell r="L110">
            <v>11</v>
          </cell>
          <cell r="M110">
            <v>87</v>
          </cell>
          <cell r="N110">
            <v>120</v>
          </cell>
          <cell r="O110">
            <v>170</v>
          </cell>
          <cell r="P110">
            <v>220</v>
          </cell>
          <cell r="Q110">
            <v>300</v>
          </cell>
          <cell r="R110">
            <v>15000</v>
          </cell>
          <cell r="S110">
            <v>310</v>
          </cell>
          <cell r="T110">
            <v>330</v>
          </cell>
          <cell r="U110">
            <v>500</v>
          </cell>
          <cell r="V110">
            <v>580</v>
          </cell>
          <cell r="W110">
            <v>770</v>
          </cell>
          <cell r="X110">
            <v>930</v>
          </cell>
          <cell r="Y110">
            <v>1120</v>
          </cell>
          <cell r="Z110">
            <v>1510</v>
          </cell>
          <cell r="AA110">
            <v>1750</v>
          </cell>
          <cell r="AB110">
            <v>1950</v>
          </cell>
          <cell r="AC110">
            <v>2350</v>
          </cell>
          <cell r="AD110">
            <v>2900</v>
          </cell>
          <cell r="AF110" t="str">
            <v>256MDRAM</v>
          </cell>
          <cell r="BK110" t="str">
            <v>256MDRAM</v>
          </cell>
          <cell r="BO110">
            <v>0</v>
          </cell>
          <cell r="BP110">
            <v>0</v>
          </cell>
          <cell r="BQ110">
            <v>0</v>
          </cell>
          <cell r="BR110">
            <v>26.324999999999999</v>
          </cell>
          <cell r="BS110">
            <v>11.475</v>
          </cell>
          <cell r="BT110">
            <v>41.04</v>
          </cell>
          <cell r="BU110">
            <v>42.524999999999999</v>
          </cell>
          <cell r="BV110">
            <v>42.255000000000003</v>
          </cell>
          <cell r="BW110">
            <v>58.59</v>
          </cell>
          <cell r="BX110">
            <v>61.83</v>
          </cell>
          <cell r="BY110">
            <v>83.025000000000006</v>
          </cell>
          <cell r="BZ110">
            <v>88.424999999999997</v>
          </cell>
          <cell r="CA110">
            <v>91.665000000000006</v>
          </cell>
          <cell r="CB110">
            <v>0</v>
          </cell>
          <cell r="CC110">
            <v>91.727856000000003</v>
          </cell>
          <cell r="CD110">
            <v>90.662916545454493</v>
          </cell>
          <cell r="CE110">
            <v>91.805227200000004</v>
          </cell>
          <cell r="CF110">
            <v>101.08275542069001</v>
          </cell>
          <cell r="CG110">
            <v>112.163716480519</v>
          </cell>
          <cell r="CH110">
            <v>119.30449540645201</v>
          </cell>
          <cell r="CI110">
            <v>126.01432717500001</v>
          </cell>
          <cell r="CJ110">
            <v>126.252920564238</v>
          </cell>
          <cell r="CK110">
            <v>120.12951808</v>
          </cell>
          <cell r="CL110">
            <v>111.1775588</v>
          </cell>
          <cell r="CM110">
            <v>97.844853489361697</v>
          </cell>
          <cell r="CN110">
            <v>90.614938206896596</v>
          </cell>
          <cell r="DU110" t="str">
            <v>256MDRAM</v>
          </cell>
          <cell r="DY110">
            <v>20.6331081081081</v>
          </cell>
          <cell r="DZ110">
            <v>37.091100443131502</v>
          </cell>
          <cell r="EA110">
            <v>59.549243119266102</v>
          </cell>
          <cell r="EB110">
            <v>88.503260869565196</v>
          </cell>
          <cell r="EC110">
            <v>91.453518789473705</v>
          </cell>
          <cell r="ED110">
            <v>112.25756165</v>
          </cell>
          <cell r="EE110">
            <v>123.745345463014</v>
          </cell>
          <cell r="EF110">
            <v>98.543745299999998</v>
          </cell>
        </row>
        <row r="111">
          <cell r="B111" t="str">
            <v>SYNC</v>
          </cell>
          <cell r="E111">
            <v>994.2</v>
          </cell>
          <cell r="F111">
            <v>3</v>
          </cell>
          <cell r="G111">
            <v>1</v>
          </cell>
          <cell r="H111">
            <v>14.5</v>
          </cell>
          <cell r="I111">
            <v>10.7</v>
          </cell>
          <cell r="J111">
            <v>24</v>
          </cell>
          <cell r="K111">
            <v>33</v>
          </cell>
          <cell r="L111">
            <v>11</v>
          </cell>
          <cell r="M111">
            <v>87</v>
          </cell>
          <cell r="N111">
            <v>120</v>
          </cell>
          <cell r="O111">
            <v>170</v>
          </cell>
          <cell r="P111">
            <v>220</v>
          </cell>
          <cell r="Q111">
            <v>300</v>
          </cell>
          <cell r="R111">
            <v>13000</v>
          </cell>
          <cell r="S111">
            <v>310</v>
          </cell>
          <cell r="T111">
            <v>330</v>
          </cell>
          <cell r="U111">
            <v>500</v>
          </cell>
          <cell r="V111">
            <v>580</v>
          </cell>
          <cell r="W111">
            <v>770</v>
          </cell>
          <cell r="X111">
            <v>930</v>
          </cell>
          <cell r="Y111">
            <v>1120</v>
          </cell>
          <cell r="Z111">
            <v>1460</v>
          </cell>
          <cell r="AA111">
            <v>1600</v>
          </cell>
          <cell r="AB111">
            <v>1650</v>
          </cell>
          <cell r="AC111">
            <v>1750</v>
          </cell>
          <cell r="AD111">
            <v>2000</v>
          </cell>
          <cell r="AG111" t="str">
            <v>SYNC</v>
          </cell>
          <cell r="BL111" t="str">
            <v>SYNC</v>
          </cell>
          <cell r="BO111">
            <v>0</v>
          </cell>
          <cell r="BP111">
            <v>0</v>
          </cell>
          <cell r="BQ111">
            <v>0</v>
          </cell>
          <cell r="BR111">
            <v>26.324999999999999</v>
          </cell>
          <cell r="BS111">
            <v>11.475</v>
          </cell>
          <cell r="BT111">
            <v>41.04</v>
          </cell>
          <cell r="BU111">
            <v>42.524999999999999</v>
          </cell>
          <cell r="BV111">
            <v>42.255000000000003</v>
          </cell>
          <cell r="BW111">
            <v>58.59</v>
          </cell>
          <cell r="BX111">
            <v>61.83</v>
          </cell>
          <cell r="BY111">
            <v>83.025000000000006</v>
          </cell>
          <cell r="BZ111">
            <v>88.424999999999997</v>
          </cell>
          <cell r="CA111">
            <v>91.665000000000006</v>
          </cell>
          <cell r="CB111">
            <v>0</v>
          </cell>
          <cell r="CC111">
            <v>91.727856000000003</v>
          </cell>
          <cell r="CD111">
            <v>90.662916545454493</v>
          </cell>
          <cell r="CE111">
            <v>91.805227200000004</v>
          </cell>
          <cell r="CF111">
            <v>101.08275542069001</v>
          </cell>
          <cell r="CG111">
            <v>112.163716480519</v>
          </cell>
          <cell r="CH111">
            <v>119.30449540645201</v>
          </cell>
          <cell r="CI111">
            <v>126.01432717500001</v>
          </cell>
          <cell r="CJ111">
            <v>130.576650720548</v>
          </cell>
          <cell r="CK111">
            <v>131.39166040000001</v>
          </cell>
          <cell r="CL111">
            <v>131.39166040000001</v>
          </cell>
          <cell r="CM111">
            <v>131.39166040000001</v>
          </cell>
          <cell r="CN111">
            <v>131.39166040000001</v>
          </cell>
          <cell r="DV111" t="str">
            <v>SYNC</v>
          </cell>
          <cell r="DY111">
            <v>20.6331081081081</v>
          </cell>
          <cell r="DZ111">
            <v>37.091100443131502</v>
          </cell>
          <cell r="EA111">
            <v>59.549243119266102</v>
          </cell>
          <cell r="EB111">
            <v>88.503260869565196</v>
          </cell>
          <cell r="EC111">
            <v>91.453518789473705</v>
          </cell>
          <cell r="ED111">
            <v>112.25756165</v>
          </cell>
          <cell r="EE111">
            <v>129.66617538947401</v>
          </cell>
          <cell r="EF111">
            <v>131.39166040000001</v>
          </cell>
        </row>
        <row r="112">
          <cell r="C112" t="str">
            <v>2세대</v>
          </cell>
          <cell r="D112" t="str">
            <v>8LINE</v>
          </cell>
          <cell r="E112">
            <v>994.2</v>
          </cell>
          <cell r="F112">
            <v>3</v>
          </cell>
          <cell r="G112">
            <v>1</v>
          </cell>
          <cell r="H112">
            <v>14.5</v>
          </cell>
          <cell r="I112">
            <v>10.7</v>
          </cell>
          <cell r="J112">
            <v>24</v>
          </cell>
          <cell r="K112">
            <v>33</v>
          </cell>
          <cell r="L112">
            <v>11</v>
          </cell>
          <cell r="M112">
            <v>87</v>
          </cell>
          <cell r="N112">
            <v>120</v>
          </cell>
          <cell r="O112">
            <v>170</v>
          </cell>
          <cell r="P112">
            <v>220</v>
          </cell>
          <cell r="Q112">
            <v>300</v>
          </cell>
          <cell r="R112">
            <v>1540</v>
          </cell>
          <cell r="S112">
            <v>310</v>
          </cell>
          <cell r="T112">
            <v>310</v>
          </cell>
          <cell r="U112">
            <v>300</v>
          </cell>
          <cell r="V112">
            <v>220</v>
          </cell>
          <cell r="W112">
            <v>170</v>
          </cell>
          <cell r="X112">
            <v>130</v>
          </cell>
          <cell r="Y112">
            <v>70</v>
          </cell>
          <cell r="Z112">
            <v>30</v>
          </cell>
          <cell r="AH112" t="str">
            <v>2세대</v>
          </cell>
          <cell r="AI112" t="str">
            <v>8LINE</v>
          </cell>
          <cell r="AJ112">
            <v>135</v>
          </cell>
          <cell r="AM112">
            <v>19.5</v>
          </cell>
          <cell r="AN112">
            <v>8.5</v>
          </cell>
          <cell r="AO112">
            <v>30.4</v>
          </cell>
          <cell r="AP112">
            <v>31.5</v>
          </cell>
          <cell r="AQ112">
            <v>31.3</v>
          </cell>
          <cell r="AR112">
            <v>43.4</v>
          </cell>
          <cell r="AS112">
            <v>45.8</v>
          </cell>
          <cell r="AT112">
            <v>61.5</v>
          </cell>
          <cell r="AU112">
            <v>65.5</v>
          </cell>
          <cell r="AV112">
            <v>67.900000000000006</v>
          </cell>
          <cell r="AW112">
            <v>135</v>
          </cell>
          <cell r="AX112">
            <v>67.946560000000005</v>
          </cell>
          <cell r="AY112">
            <v>67.946560000000005</v>
          </cell>
          <cell r="AZ112">
            <v>67.946560000000005</v>
          </cell>
          <cell r="BA112">
            <v>67.946560000000005</v>
          </cell>
          <cell r="BB112">
            <v>67.946560000000005</v>
          </cell>
          <cell r="BC112">
            <v>67.946560000000005</v>
          </cell>
          <cell r="BD112">
            <v>67.946560000000005</v>
          </cell>
          <cell r="BE112">
            <v>67.946560000000005</v>
          </cell>
          <cell r="BF112">
            <v>67.946560000000005</v>
          </cell>
          <cell r="BG112">
            <v>67.946560000000005</v>
          </cell>
          <cell r="BH112">
            <v>67.946560000000005</v>
          </cell>
          <cell r="BI112">
            <v>67.946560000000005</v>
          </cell>
          <cell r="BM112" t="str">
            <v>2세대</v>
          </cell>
          <cell r="BN112" t="str">
            <v>8LINE</v>
          </cell>
          <cell r="BO112">
            <v>135</v>
          </cell>
          <cell r="BP112">
            <v>0</v>
          </cell>
          <cell r="BQ112">
            <v>0</v>
          </cell>
          <cell r="BR112">
            <v>26.324999999999999</v>
          </cell>
          <cell r="BS112">
            <v>11.475</v>
          </cell>
          <cell r="BT112">
            <v>41.04</v>
          </cell>
          <cell r="BU112">
            <v>42.524999999999999</v>
          </cell>
          <cell r="BV112">
            <v>42.255000000000003</v>
          </cell>
          <cell r="BW112">
            <v>58.59</v>
          </cell>
          <cell r="BX112">
            <v>61.83</v>
          </cell>
          <cell r="BY112">
            <v>83.025000000000006</v>
          </cell>
          <cell r="BZ112">
            <v>88.424999999999997</v>
          </cell>
          <cell r="CA112">
            <v>91.665000000000006</v>
          </cell>
          <cell r="CB112">
            <v>135</v>
          </cell>
          <cell r="CC112">
            <v>91.727856000000003</v>
          </cell>
          <cell r="CD112">
            <v>91.727856000000003</v>
          </cell>
          <cell r="CE112">
            <v>91.727856000000003</v>
          </cell>
          <cell r="CF112">
            <v>91.727856000000003</v>
          </cell>
          <cell r="CG112">
            <v>91.727856000000003</v>
          </cell>
          <cell r="CH112">
            <v>91.727856000000003</v>
          </cell>
          <cell r="CI112">
            <v>91.727856000000003</v>
          </cell>
          <cell r="CJ112">
            <v>91.727856000000003</v>
          </cell>
          <cell r="CK112">
            <v>91.727856000000003</v>
          </cell>
          <cell r="CL112">
            <v>91.727856000000003</v>
          </cell>
          <cell r="CM112">
            <v>91.727856000000003</v>
          </cell>
          <cell r="CN112">
            <v>91.727856000000003</v>
          </cell>
          <cell r="DW112" t="str">
            <v>2세대</v>
          </cell>
          <cell r="DX112" t="str">
            <v>8LINE</v>
          </cell>
          <cell r="DY112">
            <v>20.6331081081081</v>
          </cell>
          <cell r="DZ112">
            <v>37.091100443131502</v>
          </cell>
          <cell r="EA112">
            <v>59.549243119266102</v>
          </cell>
          <cell r="EB112">
            <v>88.503260869565196</v>
          </cell>
          <cell r="EC112">
            <v>91.727856000000003</v>
          </cell>
          <cell r="ED112">
            <v>91.727856000000003</v>
          </cell>
          <cell r="EE112">
            <v>91.727856000000003</v>
          </cell>
          <cell r="EF112">
            <v>0</v>
          </cell>
        </row>
        <row r="113">
          <cell r="C113" t="str">
            <v>3세대</v>
          </cell>
          <cell r="D113" t="str">
            <v>8LINE</v>
          </cell>
          <cell r="E113">
            <v>0</v>
          </cell>
          <cell r="R113">
            <v>11460</v>
          </cell>
          <cell r="T113">
            <v>20</v>
          </cell>
          <cell r="U113">
            <v>200</v>
          </cell>
          <cell r="V113">
            <v>360</v>
          </cell>
          <cell r="W113">
            <v>600</v>
          </cell>
          <cell r="X113">
            <v>800</v>
          </cell>
          <cell r="Y113">
            <v>1050</v>
          </cell>
          <cell r="Z113">
            <v>1430</v>
          </cell>
          <cell r="AA113">
            <v>1600</v>
          </cell>
          <cell r="AB113">
            <v>1650</v>
          </cell>
          <cell r="AC113">
            <v>1750</v>
          </cell>
          <cell r="AD113">
            <v>2000</v>
          </cell>
          <cell r="AH113" t="str">
            <v>3세대</v>
          </cell>
          <cell r="AI113" t="str">
            <v>8LINE</v>
          </cell>
          <cell r="AJ113">
            <v>182</v>
          </cell>
          <cell r="AU113">
            <v>10.4</v>
          </cell>
          <cell r="AV113">
            <v>19.100000000000001</v>
          </cell>
          <cell r="AW113">
            <v>182</v>
          </cell>
          <cell r="AX113">
            <v>30.2355625</v>
          </cell>
          <cell r="AY113">
            <v>40.745249999999999</v>
          </cell>
          <cell r="AZ113">
            <v>50.5062</v>
          </cell>
          <cell r="BA113">
            <v>58.68112</v>
          </cell>
          <cell r="BB113">
            <v>64.809822499999996</v>
          </cell>
          <cell r="BC113">
            <v>68.014120500000004</v>
          </cell>
          <cell r="BD113">
            <v>70.494556000000003</v>
          </cell>
          <cell r="BE113">
            <v>72.193219999999997</v>
          </cell>
          <cell r="BF113">
            <v>72.193219999999997</v>
          </cell>
          <cell r="BG113">
            <v>72.193219999999997</v>
          </cell>
          <cell r="BH113">
            <v>72.193219999999997</v>
          </cell>
          <cell r="BI113">
            <v>72.193219999999997</v>
          </cell>
          <cell r="BM113" t="str">
            <v>3세대</v>
          </cell>
          <cell r="BN113" t="str">
            <v>8LINE</v>
          </cell>
          <cell r="BO113">
            <v>182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18.928000000000001</v>
          </cell>
          <cell r="CA113">
            <v>34.762</v>
          </cell>
          <cell r="CB113">
            <v>182</v>
          </cell>
          <cell r="CC113">
            <v>55.028723749999997</v>
          </cell>
          <cell r="CD113">
            <v>74.156355000000005</v>
          </cell>
          <cell r="CE113">
            <v>91.921284</v>
          </cell>
          <cell r="CF113">
            <v>106.79963840000001</v>
          </cell>
          <cell r="CG113">
            <v>117.95387694999999</v>
          </cell>
          <cell r="CH113">
            <v>123.78569931</v>
          </cell>
          <cell r="CI113">
            <v>128.30009192</v>
          </cell>
          <cell r="CJ113">
            <v>131.39166040000001</v>
          </cell>
          <cell r="CK113">
            <v>131.39166040000001</v>
          </cell>
          <cell r="CL113">
            <v>131.39166040000001</v>
          </cell>
          <cell r="CM113">
            <v>131.39166040000001</v>
          </cell>
          <cell r="CN113">
            <v>131.39166040000001</v>
          </cell>
          <cell r="DW113" t="str">
            <v>3세대</v>
          </cell>
          <cell r="DX113" t="str">
            <v>8LINE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90.306290454545504</v>
          </cell>
          <cell r="ED113">
            <v>118.323156501136</v>
          </cell>
          <cell r="EE113">
            <v>130.59603615882301</v>
          </cell>
          <cell r="EF113">
            <v>131.39166040000001</v>
          </cell>
        </row>
        <row r="114">
          <cell r="B114" t="str">
            <v>RDD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2000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50</v>
          </cell>
          <cell r="AA114">
            <v>150</v>
          </cell>
          <cell r="AB114">
            <v>300</v>
          </cell>
          <cell r="AC114">
            <v>600</v>
          </cell>
          <cell r="AD114">
            <v>900</v>
          </cell>
          <cell r="AG114" t="str">
            <v>RDD</v>
          </cell>
          <cell r="BL114" t="str">
            <v>RDD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DV114" t="str">
            <v>RDD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</row>
        <row r="115">
          <cell r="C115" t="str">
            <v>1세대</v>
          </cell>
          <cell r="D115" t="str">
            <v>8LINE</v>
          </cell>
          <cell r="E115">
            <v>0</v>
          </cell>
          <cell r="R115">
            <v>2000</v>
          </cell>
          <cell r="Z115">
            <v>50</v>
          </cell>
          <cell r="AA115">
            <v>150</v>
          </cell>
          <cell r="AB115">
            <v>300</v>
          </cell>
          <cell r="AC115">
            <v>600</v>
          </cell>
          <cell r="AD115">
            <v>900</v>
          </cell>
          <cell r="AH115" t="str">
            <v>1세대</v>
          </cell>
          <cell r="AI115" t="str">
            <v>8LINE</v>
          </cell>
          <cell r="AJ115">
            <v>150</v>
          </cell>
          <cell r="AW115">
            <v>150</v>
          </cell>
          <cell r="AX115">
            <v>0</v>
          </cell>
          <cell r="AY115">
            <v>0</v>
          </cell>
          <cell r="AZ115">
            <v>0</v>
          </cell>
          <cell r="BC115">
            <v>11.9</v>
          </cell>
          <cell r="BD115">
            <v>20.3</v>
          </cell>
          <cell r="BE115">
            <v>31.3</v>
          </cell>
          <cell r="BF115">
            <v>42.1</v>
          </cell>
          <cell r="BG115">
            <v>54</v>
          </cell>
          <cell r="BH115">
            <v>60.8</v>
          </cell>
          <cell r="BI115">
            <v>66.400000000000006</v>
          </cell>
          <cell r="BM115" t="str">
            <v>1세대</v>
          </cell>
          <cell r="BN115" t="str">
            <v>8LINE</v>
          </cell>
          <cell r="BO115">
            <v>150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150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17.850000000000001</v>
          </cell>
          <cell r="CI115">
            <v>30.45</v>
          </cell>
          <cell r="CJ115">
            <v>46.95</v>
          </cell>
          <cell r="CK115">
            <v>63.15</v>
          </cell>
          <cell r="CL115">
            <v>81</v>
          </cell>
          <cell r="CM115">
            <v>91.2</v>
          </cell>
          <cell r="CN115">
            <v>99.6</v>
          </cell>
          <cell r="DW115" t="str">
            <v>1세대</v>
          </cell>
          <cell r="DX115" t="str">
            <v>8LINE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59.1</v>
          </cell>
          <cell r="EF115">
            <v>93.7</v>
          </cell>
        </row>
        <row r="118">
          <cell r="A118" t="str">
            <v>○ 16MD 입고 계획</v>
          </cell>
          <cell r="AF118" t="str">
            <v>○ 16MD 수율 계획</v>
          </cell>
          <cell r="BK118" t="str">
            <v>○ 16MD Good Die 계획</v>
          </cell>
          <cell r="DU118" t="str">
            <v>○ 16MD Good Die 계획(分期別)</v>
          </cell>
        </row>
        <row r="119">
          <cell r="AD119" t="str">
            <v>(천개)</v>
          </cell>
          <cell r="BI119" t="str">
            <v>(%)</v>
          </cell>
        </row>
        <row r="120">
          <cell r="A120" t="str">
            <v>구       분</v>
          </cell>
          <cell r="E120" t="str">
            <v>1999年 (Rev30)</v>
          </cell>
          <cell r="R120" t="str">
            <v>2000年 (Rev05)</v>
          </cell>
          <cell r="AF120" t="str">
            <v>구       분</v>
          </cell>
          <cell r="AJ120" t="str">
            <v>1999年</v>
          </cell>
          <cell r="AW120" t="str">
            <v>2000年</v>
          </cell>
          <cell r="BK120" t="str">
            <v>구       분</v>
          </cell>
          <cell r="BO120" t="str">
            <v>1999년 Good Die 계획</v>
          </cell>
          <cell r="CB120" t="str">
            <v>2000년 Good Die 계획</v>
          </cell>
          <cell r="DU120" t="str">
            <v>구       분</v>
          </cell>
          <cell r="DY120" t="str">
            <v>1999年</v>
          </cell>
          <cell r="EC120" t="str">
            <v>2000年</v>
          </cell>
        </row>
        <row r="121">
          <cell r="E121" t="str">
            <v>계</v>
          </cell>
          <cell r="F121" t="str">
            <v>1 월</v>
          </cell>
          <cell r="G121" t="str">
            <v>2 월</v>
          </cell>
          <cell r="H121" t="str">
            <v>3 월</v>
          </cell>
          <cell r="I121" t="str">
            <v>4 월</v>
          </cell>
          <cell r="J121" t="str">
            <v>5 월</v>
          </cell>
          <cell r="K121" t="str">
            <v>6 월</v>
          </cell>
          <cell r="L121" t="str">
            <v>7 월</v>
          </cell>
          <cell r="M121" t="str">
            <v>8 월</v>
          </cell>
          <cell r="N121" t="str">
            <v>9 월</v>
          </cell>
          <cell r="O121" t="str">
            <v>10 월</v>
          </cell>
          <cell r="P121" t="str">
            <v>11 월</v>
          </cell>
          <cell r="Q121" t="str">
            <v>12 월</v>
          </cell>
          <cell r="R121" t="str">
            <v>계</v>
          </cell>
          <cell r="S121" t="str">
            <v>1 월</v>
          </cell>
          <cell r="T121" t="str">
            <v>2 월</v>
          </cell>
          <cell r="U121" t="str">
            <v>3 월</v>
          </cell>
          <cell r="V121" t="str">
            <v>4 월</v>
          </cell>
          <cell r="W121" t="str">
            <v>5 월</v>
          </cell>
          <cell r="X121" t="str">
            <v>6 월</v>
          </cell>
          <cell r="Y121" t="str">
            <v>7 월</v>
          </cell>
          <cell r="Z121" t="str">
            <v>8 월</v>
          </cell>
          <cell r="AA121" t="str">
            <v>9 월</v>
          </cell>
          <cell r="AB121" t="str">
            <v>10 월</v>
          </cell>
          <cell r="AC121" t="str">
            <v>11 월</v>
          </cell>
          <cell r="AD121" t="str">
            <v>12 월</v>
          </cell>
          <cell r="AJ121" t="str">
            <v>N/D</v>
          </cell>
          <cell r="AK121" t="str">
            <v>1 월</v>
          </cell>
          <cell r="AL121" t="str">
            <v>2 월</v>
          </cell>
          <cell r="AM121" t="str">
            <v>3 월</v>
          </cell>
          <cell r="AN121" t="str">
            <v>4 월</v>
          </cell>
          <cell r="AO121" t="str">
            <v>5 월</v>
          </cell>
          <cell r="AP121" t="str">
            <v>6 월</v>
          </cell>
          <cell r="AQ121" t="str">
            <v>7 월</v>
          </cell>
          <cell r="AR121" t="str">
            <v>8 월</v>
          </cell>
          <cell r="AS121" t="str">
            <v>9 월</v>
          </cell>
          <cell r="AT121" t="str">
            <v>10 월</v>
          </cell>
          <cell r="AU121" t="str">
            <v>11 월</v>
          </cell>
          <cell r="AV121" t="str">
            <v>12 월</v>
          </cell>
          <cell r="AW121" t="str">
            <v>N/D</v>
          </cell>
          <cell r="AX121" t="str">
            <v>1 월</v>
          </cell>
          <cell r="AY121" t="str">
            <v>2 월</v>
          </cell>
          <cell r="AZ121" t="str">
            <v>3 월</v>
          </cell>
          <cell r="BA121" t="str">
            <v>4 월</v>
          </cell>
          <cell r="BB121" t="str">
            <v>5 월</v>
          </cell>
          <cell r="BC121" t="str">
            <v>6 월</v>
          </cell>
          <cell r="BD121" t="str">
            <v>7 월</v>
          </cell>
          <cell r="BE121" t="str">
            <v>8 월</v>
          </cell>
          <cell r="BF121" t="str">
            <v>9 월</v>
          </cell>
          <cell r="BG121" t="str">
            <v>10 월</v>
          </cell>
          <cell r="BH121" t="str">
            <v>11 월</v>
          </cell>
          <cell r="BI121" t="str">
            <v>12 월</v>
          </cell>
          <cell r="BO121" t="str">
            <v>N/D</v>
          </cell>
          <cell r="BP121" t="str">
            <v>1 월</v>
          </cell>
          <cell r="BQ121" t="str">
            <v>2 월</v>
          </cell>
          <cell r="BR121" t="str">
            <v>3 월</v>
          </cell>
          <cell r="BS121" t="str">
            <v>4 월</v>
          </cell>
          <cell r="BT121" t="str">
            <v>5 월</v>
          </cell>
          <cell r="BU121" t="str">
            <v>6 월</v>
          </cell>
          <cell r="BV121" t="str">
            <v>7 월</v>
          </cell>
          <cell r="BW121" t="str">
            <v>8 월</v>
          </cell>
          <cell r="BX121" t="str">
            <v>9 월</v>
          </cell>
          <cell r="BY121" t="str">
            <v>10 월</v>
          </cell>
          <cell r="BZ121" t="str">
            <v>11 월</v>
          </cell>
          <cell r="CA121" t="str">
            <v>12 월</v>
          </cell>
          <cell r="CB121" t="str">
            <v>N/D</v>
          </cell>
          <cell r="CC121" t="str">
            <v>1 월</v>
          </cell>
          <cell r="CD121" t="str">
            <v>2 월</v>
          </cell>
          <cell r="CE121" t="str">
            <v>3 월</v>
          </cell>
          <cell r="CF121" t="str">
            <v>4 월</v>
          </cell>
          <cell r="CG121" t="str">
            <v>5 월</v>
          </cell>
          <cell r="CH121" t="str">
            <v>6 월</v>
          </cell>
          <cell r="CI121" t="str">
            <v>7 월</v>
          </cell>
          <cell r="CJ121" t="str">
            <v>8 월</v>
          </cell>
          <cell r="CK121" t="str">
            <v>9 월</v>
          </cell>
          <cell r="CL121" t="str">
            <v>10 월</v>
          </cell>
          <cell r="CM121" t="str">
            <v>11 월</v>
          </cell>
          <cell r="CN121" t="str">
            <v>12 월</v>
          </cell>
          <cell r="DY121" t="str">
            <v>1Q</v>
          </cell>
          <cell r="DZ121" t="str">
            <v>2Q</v>
          </cell>
          <cell r="EA121" t="str">
            <v>3Q</v>
          </cell>
          <cell r="EB121" t="str">
            <v>4Q</v>
          </cell>
          <cell r="EC121" t="str">
            <v>1Q</v>
          </cell>
          <cell r="ED121" t="str">
            <v>2Q</v>
          </cell>
          <cell r="EE121" t="str">
            <v>3Q</v>
          </cell>
          <cell r="EF121" t="str">
            <v>4Q</v>
          </cell>
        </row>
        <row r="122">
          <cell r="A122" t="str">
            <v>16MDRAM</v>
          </cell>
          <cell r="E122">
            <v>188093</v>
          </cell>
          <cell r="F122">
            <v>17874</v>
          </cell>
          <cell r="G122">
            <v>17098</v>
          </cell>
          <cell r="H122">
            <v>17007</v>
          </cell>
          <cell r="I122">
            <v>16776</v>
          </cell>
          <cell r="J122">
            <v>16380</v>
          </cell>
          <cell r="K122">
            <v>14604</v>
          </cell>
          <cell r="L122">
            <v>14452</v>
          </cell>
          <cell r="M122">
            <v>14595</v>
          </cell>
          <cell r="N122">
            <v>14500</v>
          </cell>
          <cell r="O122">
            <v>14500</v>
          </cell>
          <cell r="P122">
            <v>14600</v>
          </cell>
          <cell r="Q122">
            <v>15707</v>
          </cell>
          <cell r="R122">
            <v>147900</v>
          </cell>
          <cell r="S122">
            <v>14400</v>
          </cell>
          <cell r="T122">
            <v>14300</v>
          </cell>
          <cell r="U122">
            <v>14700</v>
          </cell>
          <cell r="V122">
            <v>14000</v>
          </cell>
          <cell r="W122">
            <v>13400</v>
          </cell>
          <cell r="X122">
            <v>12200</v>
          </cell>
          <cell r="Y122">
            <v>11100</v>
          </cell>
          <cell r="Z122">
            <v>10750</v>
          </cell>
          <cell r="AA122">
            <v>10600</v>
          </cell>
          <cell r="AB122">
            <v>10700</v>
          </cell>
          <cell r="AC122">
            <v>10850</v>
          </cell>
          <cell r="AD122">
            <v>10900</v>
          </cell>
          <cell r="AF122" t="str">
            <v>16MDRAM</v>
          </cell>
          <cell r="BK122" t="str">
            <v>16MDRAM</v>
          </cell>
          <cell r="BP122">
            <v>456.651363880497</v>
          </cell>
          <cell r="BQ122">
            <v>461.38584109252503</v>
          </cell>
          <cell r="BR122">
            <v>478.083942317869</v>
          </cell>
          <cell r="BS122">
            <v>460.75565247973299</v>
          </cell>
          <cell r="BT122">
            <v>489.03136385836399</v>
          </cell>
          <cell r="BU122">
            <v>525.56463059435805</v>
          </cell>
          <cell r="BV122">
            <v>542.23496605314097</v>
          </cell>
          <cell r="BW122">
            <v>544.77937589585497</v>
          </cell>
          <cell r="BX122">
            <v>581.32991379310295</v>
          </cell>
          <cell r="BY122">
            <v>580.94032827586204</v>
          </cell>
          <cell r="BZ122">
            <v>622.17115753424696</v>
          </cell>
          <cell r="CA122">
            <v>666.49939644744404</v>
          </cell>
          <cell r="CB122">
            <v>0</v>
          </cell>
          <cell r="CC122">
            <v>729.54654604861105</v>
          </cell>
          <cell r="CD122">
            <v>726.62115726223794</v>
          </cell>
          <cell r="CE122">
            <v>737.87306241020406</v>
          </cell>
          <cell r="CF122">
            <v>752.22967195357103</v>
          </cell>
          <cell r="CG122">
            <v>771.50061986193998</v>
          </cell>
          <cell r="CH122">
            <v>819.06226136639395</v>
          </cell>
          <cell r="CI122">
            <v>870.22487764954997</v>
          </cell>
          <cell r="CJ122">
            <v>880.03372328</v>
          </cell>
          <cell r="CK122">
            <v>881.68963634905697</v>
          </cell>
          <cell r="CL122">
            <v>881.56961482243003</v>
          </cell>
          <cell r="CM122">
            <v>882.10899139815695</v>
          </cell>
          <cell r="CN122">
            <v>880.59176177339396</v>
          </cell>
          <cell r="DU122" t="str">
            <v>16MDRAM</v>
          </cell>
          <cell r="DY122">
            <v>465.22124696511997</v>
          </cell>
          <cell r="DZ122">
            <v>490.27044453936298</v>
          </cell>
          <cell r="EA122">
            <v>556.105322309229</v>
          </cell>
          <cell r="EB122">
            <v>624.36761398888598</v>
          </cell>
          <cell r="EC122">
            <v>731.40292233594505</v>
          </cell>
          <cell r="ED122">
            <v>779.34048742853497</v>
          </cell>
          <cell r="EE122">
            <v>877.219377888135</v>
          </cell>
          <cell r="EF122">
            <v>881.42149887827395</v>
          </cell>
        </row>
        <row r="123">
          <cell r="B123" t="str">
            <v>Sync.</v>
          </cell>
          <cell r="E123">
            <v>71494</v>
          </cell>
          <cell r="F123">
            <v>7291</v>
          </cell>
          <cell r="G123">
            <v>6340</v>
          </cell>
          <cell r="H123">
            <v>6117</v>
          </cell>
          <cell r="I123">
            <v>5724</v>
          </cell>
          <cell r="J123">
            <v>4816</v>
          </cell>
          <cell r="K123">
            <v>5446</v>
          </cell>
          <cell r="L123">
            <v>5848</v>
          </cell>
          <cell r="M123">
            <v>5705</v>
          </cell>
          <cell r="N123">
            <v>5500</v>
          </cell>
          <cell r="O123">
            <v>6150</v>
          </cell>
          <cell r="P123">
            <v>6050</v>
          </cell>
          <cell r="Q123">
            <v>6507</v>
          </cell>
          <cell r="R123">
            <v>74420</v>
          </cell>
          <cell r="S123">
            <v>6200</v>
          </cell>
          <cell r="T123">
            <v>5800</v>
          </cell>
          <cell r="U123">
            <v>6000</v>
          </cell>
          <cell r="V123">
            <v>6150</v>
          </cell>
          <cell r="W123">
            <v>6200</v>
          </cell>
          <cell r="X123">
            <v>6230</v>
          </cell>
          <cell r="Y123">
            <v>6230</v>
          </cell>
          <cell r="Z123">
            <v>6230</v>
          </cell>
          <cell r="AA123">
            <v>6230</v>
          </cell>
          <cell r="AB123">
            <v>6230</v>
          </cell>
          <cell r="AC123">
            <v>6460</v>
          </cell>
          <cell r="AD123">
            <v>6460</v>
          </cell>
          <cell r="AG123" t="str">
            <v>Sync.</v>
          </cell>
          <cell r="BL123" t="str">
            <v>Sync.</v>
          </cell>
          <cell r="BP123">
            <v>481.54768728569502</v>
          </cell>
          <cell r="BQ123">
            <v>485.34949589905398</v>
          </cell>
          <cell r="BR123">
            <v>547.944054928887</v>
          </cell>
          <cell r="BS123">
            <v>516.131242138365</v>
          </cell>
          <cell r="BT123">
            <v>637.61718812292395</v>
          </cell>
          <cell r="BU123">
            <v>717.63087297098798</v>
          </cell>
          <cell r="BV123">
            <v>719.32664746922001</v>
          </cell>
          <cell r="BW123">
            <v>736.02659810692398</v>
          </cell>
          <cell r="BX123">
            <v>769.17</v>
          </cell>
          <cell r="BY123">
            <v>803.52703414634095</v>
          </cell>
          <cell r="BZ123">
            <v>876.89266115702503</v>
          </cell>
          <cell r="CA123">
            <v>888.47111111111099</v>
          </cell>
          <cell r="CB123">
            <v>0</v>
          </cell>
          <cell r="CC123">
            <v>902.588977</v>
          </cell>
          <cell r="CD123">
            <v>902.588977</v>
          </cell>
          <cell r="CE123">
            <v>902.588977</v>
          </cell>
          <cell r="CF123">
            <v>902.588977</v>
          </cell>
          <cell r="CG123">
            <v>902.588977</v>
          </cell>
          <cell r="CH123">
            <v>902.588977</v>
          </cell>
          <cell r="CI123">
            <v>902.588977</v>
          </cell>
          <cell r="CJ123">
            <v>902.588977</v>
          </cell>
          <cell r="CK123">
            <v>902.588977</v>
          </cell>
          <cell r="CL123">
            <v>902.588977</v>
          </cell>
          <cell r="CM123">
            <v>902.588977</v>
          </cell>
          <cell r="CN123">
            <v>902.588977</v>
          </cell>
          <cell r="DV123" t="str">
            <v>Sync.</v>
          </cell>
          <cell r="DY123">
            <v>503.33470609682001</v>
          </cell>
          <cell r="DZ123">
            <v>621.37603792068103</v>
          </cell>
          <cell r="EA123">
            <v>740.98920873746499</v>
          </cell>
          <cell r="EB123">
            <v>856.80084353450604</v>
          </cell>
          <cell r="EC123">
            <v>902.588977</v>
          </cell>
          <cell r="ED123">
            <v>902.588977</v>
          </cell>
          <cell r="EE123">
            <v>902.588977</v>
          </cell>
          <cell r="EF123">
            <v>902.588977</v>
          </cell>
        </row>
        <row r="124">
          <cell r="C124" t="str">
            <v>4세대</v>
          </cell>
          <cell r="E124">
            <v>42222</v>
          </cell>
          <cell r="F124">
            <v>7291</v>
          </cell>
          <cell r="G124">
            <v>6337</v>
          </cell>
          <cell r="H124">
            <v>6069</v>
          </cell>
          <cell r="I124">
            <v>5455</v>
          </cell>
          <cell r="J124">
            <v>3834</v>
          </cell>
          <cell r="K124">
            <v>2655</v>
          </cell>
          <cell r="L124">
            <v>3045</v>
          </cell>
          <cell r="M124">
            <v>2736</v>
          </cell>
          <cell r="N124">
            <v>2200</v>
          </cell>
          <cell r="O124">
            <v>1800</v>
          </cell>
          <cell r="P124">
            <v>500</v>
          </cell>
          <cell r="Q124">
            <v>300</v>
          </cell>
          <cell r="R124">
            <v>0</v>
          </cell>
          <cell r="S124">
            <v>0</v>
          </cell>
          <cell r="T124">
            <v>0</v>
          </cell>
          <cell r="AH124" t="str">
            <v>4세대</v>
          </cell>
          <cell r="BM124" t="str">
            <v>4세대</v>
          </cell>
          <cell r="BP124">
            <v>481.54768728569502</v>
          </cell>
          <cell r="BQ124">
            <v>485.57926526747701</v>
          </cell>
          <cell r="BR124">
            <v>547.84332575383098</v>
          </cell>
          <cell r="BS124">
            <v>505.01723923006398</v>
          </cell>
          <cell r="BT124">
            <v>601.14108450704202</v>
          </cell>
          <cell r="BU124">
            <v>573.18624</v>
          </cell>
          <cell r="BV124">
            <v>585.63565004926102</v>
          </cell>
          <cell r="BW124">
            <v>586.21320000000003</v>
          </cell>
          <cell r="BX124">
            <v>582.75</v>
          </cell>
          <cell r="BY124">
            <v>586.21320000000003</v>
          </cell>
          <cell r="BZ124">
            <v>586.21320000000003</v>
          </cell>
          <cell r="CA124">
            <v>586.21320000000003</v>
          </cell>
          <cell r="CB124">
            <v>0</v>
          </cell>
          <cell r="CC124" t="e">
            <v>#DIV/0!</v>
          </cell>
          <cell r="CD124" t="e">
            <v>#DIV/0!</v>
          </cell>
          <cell r="CE124" t="e">
            <v>#DIV/0!</v>
          </cell>
          <cell r="CF124" t="e">
            <v>#DIV/0!</v>
          </cell>
          <cell r="CG124" t="e">
            <v>#DIV/0!</v>
          </cell>
          <cell r="CH124" t="e">
            <v>#DIV/0!</v>
          </cell>
          <cell r="CI124" t="e">
            <v>#DIV/0!</v>
          </cell>
          <cell r="CJ124" t="e">
            <v>#DIV/0!</v>
          </cell>
          <cell r="CK124" t="e">
            <v>#DIV/0!</v>
          </cell>
          <cell r="CL124" t="e">
            <v>#DIV/0!</v>
          </cell>
          <cell r="CM124" t="e">
            <v>#DIV/0!</v>
          </cell>
          <cell r="CN124" t="e">
            <v>#DIV/0!</v>
          </cell>
          <cell r="DW124" t="str">
            <v>4세대</v>
          </cell>
          <cell r="DY124">
            <v>503.27162187135099</v>
          </cell>
          <cell r="DZ124">
            <v>551.02590632953797</v>
          </cell>
          <cell r="EA124">
            <v>585.038199423631</v>
          </cell>
          <cell r="EB124">
            <v>586.21320000000003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</row>
        <row r="125">
          <cell r="D125" t="str">
            <v>6LINE*8</v>
          </cell>
          <cell r="E125">
            <v>4157</v>
          </cell>
          <cell r="F125">
            <v>1598</v>
          </cell>
          <cell r="G125">
            <v>1304</v>
          </cell>
          <cell r="H125">
            <v>601</v>
          </cell>
          <cell r="I125">
            <v>695</v>
          </cell>
          <cell r="J125">
            <v>-103</v>
          </cell>
          <cell r="K125">
            <v>59</v>
          </cell>
          <cell r="L125">
            <v>3</v>
          </cell>
          <cell r="R125">
            <v>0</v>
          </cell>
          <cell r="AI125" t="str">
            <v>6LINE*8</v>
          </cell>
          <cell r="BN125" t="str">
            <v>6LINE*8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DX125" t="str">
            <v>6LINE*8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</row>
        <row r="126">
          <cell r="D126" t="str">
            <v>6LINE*16</v>
          </cell>
          <cell r="E126">
            <v>38065</v>
          </cell>
          <cell r="F126">
            <v>5693</v>
          </cell>
          <cell r="G126">
            <v>5033</v>
          </cell>
          <cell r="H126">
            <v>5468</v>
          </cell>
          <cell r="I126">
            <v>4760</v>
          </cell>
          <cell r="J126">
            <v>3937</v>
          </cell>
          <cell r="K126">
            <v>2596</v>
          </cell>
          <cell r="L126">
            <v>3042</v>
          </cell>
          <cell r="M126">
            <v>2736</v>
          </cell>
          <cell r="N126">
            <v>2200</v>
          </cell>
          <cell r="O126">
            <v>1800</v>
          </cell>
          <cell r="P126">
            <v>500</v>
          </cell>
          <cell r="Q126">
            <v>300</v>
          </cell>
          <cell r="R126">
            <v>0</v>
          </cell>
          <cell r="AI126" t="str">
            <v>6LINE*16</v>
          </cell>
          <cell r="AK126">
            <v>92.6</v>
          </cell>
          <cell r="AL126">
            <v>91.8</v>
          </cell>
          <cell r="AM126">
            <v>91.3</v>
          </cell>
          <cell r="AN126">
            <v>86.9</v>
          </cell>
          <cell r="AO126">
            <v>87.9</v>
          </cell>
          <cell r="AP126">
            <v>88.02</v>
          </cell>
          <cell r="AQ126">
            <v>88.02</v>
          </cell>
          <cell r="AR126">
            <v>88.02</v>
          </cell>
          <cell r="AS126">
            <v>87.5</v>
          </cell>
          <cell r="AT126">
            <v>88.02</v>
          </cell>
          <cell r="AU126">
            <v>88.02</v>
          </cell>
          <cell r="AV126">
            <v>88.02</v>
          </cell>
          <cell r="AW126">
            <v>666</v>
          </cell>
          <cell r="AX126">
            <v>86.2</v>
          </cell>
          <cell r="AY126">
            <v>86.2</v>
          </cell>
          <cell r="AZ126">
            <v>86.2</v>
          </cell>
          <cell r="BA126">
            <v>86.2</v>
          </cell>
          <cell r="BB126">
            <v>86.2</v>
          </cell>
          <cell r="BC126">
            <v>86.2</v>
          </cell>
          <cell r="BD126">
            <v>86.2</v>
          </cell>
          <cell r="BE126">
            <v>86.2</v>
          </cell>
          <cell r="BF126">
            <v>86.2</v>
          </cell>
          <cell r="BG126">
            <v>86.2</v>
          </cell>
          <cell r="BH126">
            <v>86.2</v>
          </cell>
          <cell r="BI126">
            <v>86.2</v>
          </cell>
          <cell r="BN126" t="str">
            <v>6LINE*16</v>
          </cell>
          <cell r="BO126">
            <v>666</v>
          </cell>
          <cell r="BP126">
            <v>616.71600000000001</v>
          </cell>
          <cell r="BQ126">
            <v>611.38800000000003</v>
          </cell>
          <cell r="BR126">
            <v>608.05799999999999</v>
          </cell>
          <cell r="BS126">
            <v>578.75400000000002</v>
          </cell>
          <cell r="BT126">
            <v>585.41399999999999</v>
          </cell>
          <cell r="BU126">
            <v>586.21320000000003</v>
          </cell>
          <cell r="BV126">
            <v>586.21320000000003</v>
          </cell>
          <cell r="BW126">
            <v>586.21320000000003</v>
          </cell>
          <cell r="BX126">
            <v>582.75</v>
          </cell>
          <cell r="BY126">
            <v>586.21320000000003</v>
          </cell>
          <cell r="BZ126">
            <v>586.21320000000003</v>
          </cell>
          <cell r="CA126">
            <v>586.21320000000003</v>
          </cell>
          <cell r="CB126">
            <v>666</v>
          </cell>
          <cell r="CC126">
            <v>574.09199999999998</v>
          </cell>
          <cell r="CD126">
            <v>574.09199999999998</v>
          </cell>
          <cell r="CE126">
            <v>574.09199999999998</v>
          </cell>
          <cell r="CF126">
            <v>574.09199999999998</v>
          </cell>
          <cell r="CG126">
            <v>574.09199999999998</v>
          </cell>
          <cell r="CH126">
            <v>574.09199999999998</v>
          </cell>
          <cell r="CI126">
            <v>574.09199999999998</v>
          </cell>
          <cell r="CJ126">
            <v>574.09199999999998</v>
          </cell>
          <cell r="CK126">
            <v>574.09199999999998</v>
          </cell>
          <cell r="CL126">
            <v>574.09199999999998</v>
          </cell>
          <cell r="CM126">
            <v>574.09199999999998</v>
          </cell>
          <cell r="CN126">
            <v>574.09199999999998</v>
          </cell>
          <cell r="DX126" t="str">
            <v>6LINE*16</v>
          </cell>
          <cell r="DY126">
            <v>612.13666394961103</v>
          </cell>
          <cell r="DZ126">
            <v>582.79052733551805</v>
          </cell>
          <cell r="EA126">
            <v>585.25819373276499</v>
          </cell>
          <cell r="EB126">
            <v>586.21320000000003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</row>
        <row r="127">
          <cell r="C127" t="str">
            <v>5세대 6L</v>
          </cell>
          <cell r="E127">
            <v>29272</v>
          </cell>
          <cell r="F127">
            <v>0</v>
          </cell>
          <cell r="G127">
            <v>3</v>
          </cell>
          <cell r="H127">
            <v>48</v>
          </cell>
          <cell r="I127">
            <v>269</v>
          </cell>
          <cell r="J127">
            <v>982</v>
          </cell>
          <cell r="K127">
            <v>2791</v>
          </cell>
          <cell r="L127">
            <v>2803</v>
          </cell>
          <cell r="M127">
            <v>2969</v>
          </cell>
          <cell r="N127">
            <v>3300</v>
          </cell>
          <cell r="O127">
            <v>4350</v>
          </cell>
          <cell r="P127">
            <v>5550</v>
          </cell>
          <cell r="Q127">
            <v>6207</v>
          </cell>
          <cell r="R127">
            <v>74420</v>
          </cell>
          <cell r="S127">
            <v>6200</v>
          </cell>
          <cell r="T127">
            <v>5800</v>
          </cell>
          <cell r="U127">
            <v>6000</v>
          </cell>
          <cell r="V127">
            <v>6150</v>
          </cell>
          <cell r="W127">
            <v>6200</v>
          </cell>
          <cell r="X127">
            <v>6230</v>
          </cell>
          <cell r="Y127">
            <v>6230</v>
          </cell>
          <cell r="Z127">
            <v>6230</v>
          </cell>
          <cell r="AA127">
            <v>6230</v>
          </cell>
          <cell r="AB127">
            <v>6230</v>
          </cell>
          <cell r="AC127">
            <v>6460</v>
          </cell>
          <cell r="AD127">
            <v>6460</v>
          </cell>
          <cell r="AH127" t="str">
            <v>5세대 6L</v>
          </cell>
          <cell r="AM127">
            <v>52.4</v>
          </cell>
          <cell r="AN127">
            <v>69.3</v>
          </cell>
          <cell r="AO127">
            <v>72.900000000000006</v>
          </cell>
          <cell r="AP127">
            <v>79.91</v>
          </cell>
          <cell r="AQ127">
            <v>80.8</v>
          </cell>
          <cell r="AR127">
            <v>81.69</v>
          </cell>
          <cell r="AS127">
            <v>83.5</v>
          </cell>
          <cell r="AT127">
            <v>83.5</v>
          </cell>
          <cell r="AU127">
            <v>84.4</v>
          </cell>
          <cell r="AV127">
            <v>84.4</v>
          </cell>
          <cell r="AW127">
            <v>1070</v>
          </cell>
          <cell r="AX127">
            <v>84.354110000000006</v>
          </cell>
          <cell r="AY127">
            <v>84.354110000000006</v>
          </cell>
          <cell r="AZ127">
            <v>84.354110000000006</v>
          </cell>
          <cell r="BA127">
            <v>84.354110000000006</v>
          </cell>
          <cell r="BB127">
            <v>84.354110000000006</v>
          </cell>
          <cell r="BC127">
            <v>84.354110000000006</v>
          </cell>
          <cell r="BD127">
            <v>84.354110000000006</v>
          </cell>
          <cell r="BE127">
            <v>84.354110000000006</v>
          </cell>
          <cell r="BF127">
            <v>84.354110000000006</v>
          </cell>
          <cell r="BG127">
            <v>84.354110000000006</v>
          </cell>
          <cell r="BH127">
            <v>84.354110000000006</v>
          </cell>
          <cell r="BI127">
            <v>84.354110000000006</v>
          </cell>
          <cell r="BM127" t="str">
            <v>5세대 6L</v>
          </cell>
          <cell r="BO127">
            <v>1070</v>
          </cell>
          <cell r="BP127">
            <v>0</v>
          </cell>
          <cell r="BQ127">
            <v>0</v>
          </cell>
          <cell r="BR127">
            <v>560.67999999999995</v>
          </cell>
          <cell r="BS127">
            <v>741.51</v>
          </cell>
          <cell r="BT127">
            <v>780.03</v>
          </cell>
          <cell r="BU127">
            <v>855.03700000000003</v>
          </cell>
          <cell r="BV127">
            <v>864.56</v>
          </cell>
          <cell r="BW127">
            <v>874.08299999999997</v>
          </cell>
          <cell r="BX127">
            <v>893.45</v>
          </cell>
          <cell r="BY127">
            <v>893.45</v>
          </cell>
          <cell r="BZ127">
            <v>903.08</v>
          </cell>
          <cell r="CA127">
            <v>903.08</v>
          </cell>
          <cell r="CB127">
            <v>1070</v>
          </cell>
          <cell r="CC127">
            <v>902.588977</v>
          </cell>
          <cell r="CD127">
            <v>902.588977</v>
          </cell>
          <cell r="CE127">
            <v>902.588977</v>
          </cell>
          <cell r="CF127">
            <v>902.588977</v>
          </cell>
          <cell r="CG127">
            <v>902.588977</v>
          </cell>
          <cell r="CH127">
            <v>902.588977</v>
          </cell>
          <cell r="CI127">
            <v>902.588977</v>
          </cell>
          <cell r="CJ127">
            <v>902.588977</v>
          </cell>
          <cell r="CK127">
            <v>902.588977</v>
          </cell>
          <cell r="CL127">
            <v>902.588977</v>
          </cell>
          <cell r="CM127">
            <v>902.588977</v>
          </cell>
          <cell r="CN127">
            <v>902.588977</v>
          </cell>
          <cell r="DW127" t="str">
            <v>5세대 6L</v>
          </cell>
          <cell r="DY127">
            <v>527.69882352941204</v>
          </cell>
          <cell r="DZ127">
            <v>829.25876224641297</v>
          </cell>
          <cell r="EA127">
            <v>878.18552766754897</v>
          </cell>
          <cell r="EB127">
            <v>900.479236356863</v>
          </cell>
          <cell r="EC127">
            <v>902.588977</v>
          </cell>
          <cell r="ED127">
            <v>902.588977</v>
          </cell>
          <cell r="EE127">
            <v>902.588977</v>
          </cell>
          <cell r="EF127">
            <v>902.588977</v>
          </cell>
        </row>
        <row r="128">
          <cell r="B128" t="str">
            <v>Async</v>
          </cell>
          <cell r="E128">
            <v>116599</v>
          </cell>
          <cell r="F128">
            <v>10583</v>
          </cell>
          <cell r="G128">
            <v>10758</v>
          </cell>
          <cell r="H128">
            <v>10890</v>
          </cell>
          <cell r="I128">
            <v>11052</v>
          </cell>
          <cell r="J128">
            <v>11564</v>
          </cell>
          <cell r="K128">
            <v>9158</v>
          </cell>
          <cell r="L128">
            <v>8604</v>
          </cell>
          <cell r="M128">
            <v>8890</v>
          </cell>
          <cell r="N128">
            <v>9000</v>
          </cell>
          <cell r="O128">
            <v>8350</v>
          </cell>
          <cell r="P128">
            <v>8550</v>
          </cell>
          <cell r="Q128">
            <v>9200</v>
          </cell>
          <cell r="R128">
            <v>73480</v>
          </cell>
          <cell r="S128">
            <v>8200</v>
          </cell>
          <cell r="T128">
            <v>8500</v>
          </cell>
          <cell r="U128">
            <v>8700</v>
          </cell>
          <cell r="V128">
            <v>7850</v>
          </cell>
          <cell r="W128">
            <v>7200</v>
          </cell>
          <cell r="X128">
            <v>5970</v>
          </cell>
          <cell r="Y128">
            <v>4870</v>
          </cell>
          <cell r="Z128">
            <v>4520</v>
          </cell>
          <cell r="AA128">
            <v>4370</v>
          </cell>
          <cell r="AB128">
            <v>4470</v>
          </cell>
          <cell r="AC128">
            <v>4390</v>
          </cell>
          <cell r="AD128">
            <v>4440</v>
          </cell>
          <cell r="AG128" t="str">
            <v>Async</v>
          </cell>
          <cell r="BL128" t="str">
            <v>Async</v>
          </cell>
          <cell r="BP128">
            <v>439.499413209865</v>
          </cell>
          <cell r="BQ128">
            <v>447.26336744748102</v>
          </cell>
          <cell r="BR128">
            <v>438.84295895316802</v>
          </cell>
          <cell r="BS128">
            <v>432.07578682591401</v>
          </cell>
          <cell r="BT128">
            <v>427.15058474576301</v>
          </cell>
          <cell r="BU128">
            <v>411.34834363398102</v>
          </cell>
          <cell r="BV128">
            <v>421.86860704323601</v>
          </cell>
          <cell r="BW128">
            <v>422.04985928009</v>
          </cell>
          <cell r="BX128">
            <v>466.53874999999999</v>
          </cell>
          <cell r="BY128">
            <v>416.99922155688603</v>
          </cell>
          <cell r="BZ128">
            <v>441.92962573099402</v>
          </cell>
          <cell r="CA128">
            <v>509.50266304347798</v>
          </cell>
          <cell r="CB128">
            <v>0</v>
          </cell>
          <cell r="CC128">
            <v>598.70958606097599</v>
          </cell>
          <cell r="CD128">
            <v>606.54899791176501</v>
          </cell>
          <cell r="CE128">
            <v>624.27587993448299</v>
          </cell>
          <cell r="CF128">
            <v>634.43225462420401</v>
          </cell>
          <cell r="CG128">
            <v>658.61897899305598</v>
          </cell>
          <cell r="CH128">
            <v>731.89786632495804</v>
          </cell>
          <cell r="CI128">
            <v>828.82275466119097</v>
          </cell>
          <cell r="CJ128">
            <v>848.94539790929196</v>
          </cell>
          <cell r="CK128">
            <v>851.89492416247106</v>
          </cell>
          <cell r="CL128">
            <v>852.27417268232705</v>
          </cell>
          <cell r="CM128">
            <v>851.97215609339401</v>
          </cell>
          <cell r="CN128">
            <v>848.58680448423399</v>
          </cell>
          <cell r="DV128" t="str">
            <v>Async</v>
          </cell>
          <cell r="DY128">
            <v>441.86905215475798</v>
          </cell>
          <cell r="DZ128">
            <v>424.30915493800001</v>
          </cell>
          <cell r="EA128">
            <v>437.10385347625902</v>
          </cell>
          <cell r="EB128">
            <v>457.77265517241398</v>
          </cell>
          <cell r="EC128">
            <v>610.08997021181096</v>
          </cell>
          <cell r="ED128">
            <v>670.39867314510002</v>
          </cell>
          <cell r="EE128">
            <v>842.76023490842999</v>
          </cell>
          <cell r="EF128">
            <v>850.94351346240603</v>
          </cell>
        </row>
        <row r="129">
          <cell r="C129" t="str">
            <v>EDO</v>
          </cell>
          <cell r="E129">
            <v>60164</v>
          </cell>
          <cell r="F129">
            <v>5821</v>
          </cell>
          <cell r="G129">
            <v>5894</v>
          </cell>
          <cell r="H129">
            <v>5865</v>
          </cell>
          <cell r="I129">
            <v>5958</v>
          </cell>
          <cell r="J129">
            <v>6368</v>
          </cell>
          <cell r="K129">
            <v>5205</v>
          </cell>
          <cell r="L129">
            <v>4438</v>
          </cell>
          <cell r="M129">
            <v>4615</v>
          </cell>
          <cell r="N129">
            <v>3750</v>
          </cell>
          <cell r="O129">
            <v>3500</v>
          </cell>
          <cell r="P129">
            <v>3900</v>
          </cell>
          <cell r="Q129">
            <v>4850</v>
          </cell>
          <cell r="R129">
            <v>61330</v>
          </cell>
          <cell r="S129">
            <v>5400</v>
          </cell>
          <cell r="T129">
            <v>5900</v>
          </cell>
          <cell r="U129">
            <v>6300</v>
          </cell>
          <cell r="V129">
            <v>5950</v>
          </cell>
          <cell r="W129">
            <v>5750</v>
          </cell>
          <cell r="X129">
            <v>5220</v>
          </cell>
          <cell r="Y129">
            <v>4620</v>
          </cell>
          <cell r="Z129">
            <v>4520</v>
          </cell>
          <cell r="AA129">
            <v>4370</v>
          </cell>
          <cell r="AB129">
            <v>4470</v>
          </cell>
          <cell r="AC129">
            <v>4390</v>
          </cell>
          <cell r="AD129">
            <v>4440</v>
          </cell>
          <cell r="AH129" t="str">
            <v>EDO</v>
          </cell>
          <cell r="BM129" t="str">
            <v>EDO</v>
          </cell>
          <cell r="BP129">
            <v>357.24</v>
          </cell>
          <cell r="BQ129">
            <v>353.73</v>
          </cell>
          <cell r="BR129">
            <v>351.39</v>
          </cell>
          <cell r="BS129">
            <v>349.05</v>
          </cell>
          <cell r="BT129">
            <v>343.98</v>
          </cell>
          <cell r="BU129">
            <v>339.69</v>
          </cell>
          <cell r="BV129">
            <v>339.69</v>
          </cell>
          <cell r="BW129">
            <v>339.69</v>
          </cell>
          <cell r="BX129">
            <v>339.69</v>
          </cell>
          <cell r="BY129">
            <v>339.69</v>
          </cell>
          <cell r="BZ129">
            <v>375.597692307692</v>
          </cell>
          <cell r="CA129">
            <v>511.355154639175</v>
          </cell>
          <cell r="CB129">
            <v>0</v>
          </cell>
          <cell r="CC129">
            <v>623.86708624074095</v>
          </cell>
          <cell r="CD129">
            <v>631.174971567797</v>
          </cell>
          <cell r="CE129">
            <v>651.30487387777805</v>
          </cell>
          <cell r="CF129">
            <v>659.85241996638604</v>
          </cell>
          <cell r="CG129">
            <v>684.79260847826095</v>
          </cell>
          <cell r="CH129">
            <v>757.33908275095803</v>
          </cell>
          <cell r="CI129">
            <v>843.64936476190496</v>
          </cell>
          <cell r="CJ129">
            <v>848.94539790929196</v>
          </cell>
          <cell r="CK129">
            <v>851.89492416247106</v>
          </cell>
          <cell r="CL129">
            <v>852.27417268232705</v>
          </cell>
          <cell r="CM129">
            <v>851.97215609339401</v>
          </cell>
          <cell r="CN129">
            <v>848.58680448423399</v>
          </cell>
          <cell r="DW129" t="str">
            <v>EDO</v>
          </cell>
          <cell r="DY129">
            <v>354.11154778156998</v>
          </cell>
          <cell r="DZ129">
            <v>344.429353145856</v>
          </cell>
          <cell r="EA129">
            <v>339.69</v>
          </cell>
          <cell r="EB129">
            <v>419.08722448979597</v>
          </cell>
          <cell r="EC129">
            <v>636.13836951022699</v>
          </cell>
          <cell r="ED129">
            <v>698.40362940366401</v>
          </cell>
          <cell r="EE129">
            <v>848.08838507327903</v>
          </cell>
          <cell r="EF129">
            <v>850.94351346240603</v>
          </cell>
        </row>
        <row r="130">
          <cell r="C130" t="str">
            <v>4세대  6L</v>
          </cell>
          <cell r="E130">
            <v>58264</v>
          </cell>
          <cell r="F130">
            <v>5821</v>
          </cell>
          <cell r="G130">
            <v>5894</v>
          </cell>
          <cell r="H130">
            <v>5865</v>
          </cell>
          <cell r="I130">
            <v>5958</v>
          </cell>
          <cell r="J130">
            <v>6368</v>
          </cell>
          <cell r="K130">
            <v>5205</v>
          </cell>
          <cell r="L130">
            <v>4438</v>
          </cell>
          <cell r="M130">
            <v>4615</v>
          </cell>
          <cell r="N130">
            <v>3750</v>
          </cell>
          <cell r="O130">
            <v>3500</v>
          </cell>
          <cell r="P130">
            <v>3600</v>
          </cell>
          <cell r="Q130">
            <v>3250</v>
          </cell>
          <cell r="R130">
            <v>14170</v>
          </cell>
          <cell r="S130">
            <v>2500</v>
          </cell>
          <cell r="T130">
            <v>2650</v>
          </cell>
          <cell r="U130">
            <v>2590</v>
          </cell>
          <cell r="V130">
            <v>2350</v>
          </cell>
          <cell r="W130">
            <v>2000</v>
          </cell>
          <cell r="X130">
            <v>1100</v>
          </cell>
          <cell r="Y130">
            <v>220</v>
          </cell>
          <cell r="Z130">
            <v>170</v>
          </cell>
          <cell r="AA130">
            <v>140</v>
          </cell>
          <cell r="AB130">
            <v>140</v>
          </cell>
          <cell r="AC130">
            <v>140</v>
          </cell>
          <cell r="AD130">
            <v>170</v>
          </cell>
          <cell r="AH130" t="str">
            <v>4세대  6L</v>
          </cell>
          <cell r="AK130">
            <v>91.6</v>
          </cell>
          <cell r="AL130">
            <v>90.7</v>
          </cell>
          <cell r="AM130">
            <v>90.1</v>
          </cell>
          <cell r="AN130">
            <v>89.5</v>
          </cell>
          <cell r="AO130">
            <v>88.2</v>
          </cell>
          <cell r="AP130">
            <v>87.1</v>
          </cell>
          <cell r="AQ130">
            <v>87.1</v>
          </cell>
          <cell r="AR130">
            <v>87.1</v>
          </cell>
          <cell r="AS130">
            <v>87.1</v>
          </cell>
          <cell r="AT130">
            <v>87.1</v>
          </cell>
          <cell r="AU130">
            <v>87.1</v>
          </cell>
          <cell r="AV130">
            <v>87.1</v>
          </cell>
          <cell r="AW130">
            <v>390</v>
          </cell>
          <cell r="AX130">
            <v>87.1</v>
          </cell>
          <cell r="AY130">
            <v>87.1</v>
          </cell>
          <cell r="AZ130">
            <v>87.1</v>
          </cell>
          <cell r="BA130">
            <v>87.1</v>
          </cell>
          <cell r="BB130">
            <v>87.1</v>
          </cell>
          <cell r="BC130">
            <v>87.1</v>
          </cell>
          <cell r="BD130">
            <v>87.1</v>
          </cell>
          <cell r="BE130">
            <v>87.1</v>
          </cell>
          <cell r="BF130">
            <v>87.1</v>
          </cell>
          <cell r="BG130">
            <v>87.1</v>
          </cell>
          <cell r="BH130">
            <v>87.1</v>
          </cell>
          <cell r="BI130">
            <v>87.1</v>
          </cell>
          <cell r="BM130" t="str">
            <v>4세대  6L</v>
          </cell>
          <cell r="BO130">
            <v>390</v>
          </cell>
          <cell r="BP130">
            <v>357.24</v>
          </cell>
          <cell r="BQ130">
            <v>353.73</v>
          </cell>
          <cell r="BR130">
            <v>351.39</v>
          </cell>
          <cell r="BS130">
            <v>349.05</v>
          </cell>
          <cell r="BT130">
            <v>343.98</v>
          </cell>
          <cell r="BU130">
            <v>339.69</v>
          </cell>
          <cell r="BV130">
            <v>339.69</v>
          </cell>
          <cell r="BW130">
            <v>339.69</v>
          </cell>
          <cell r="BX130">
            <v>339.69</v>
          </cell>
          <cell r="BY130">
            <v>339.69</v>
          </cell>
          <cell r="BZ130">
            <v>339.69</v>
          </cell>
          <cell r="CA130">
            <v>339.69</v>
          </cell>
          <cell r="CB130">
            <v>390</v>
          </cell>
          <cell r="CC130">
            <v>339.69</v>
          </cell>
          <cell r="CD130">
            <v>339.69</v>
          </cell>
          <cell r="CE130">
            <v>339.69</v>
          </cell>
          <cell r="CF130">
            <v>339.69</v>
          </cell>
          <cell r="CG130">
            <v>339.69</v>
          </cell>
          <cell r="CH130">
            <v>339.69</v>
          </cell>
          <cell r="CI130">
            <v>339.69</v>
          </cell>
          <cell r="CJ130">
            <v>339.69</v>
          </cell>
          <cell r="CK130">
            <v>339.69</v>
          </cell>
          <cell r="CL130">
            <v>339.69</v>
          </cell>
          <cell r="CM130">
            <v>339.69</v>
          </cell>
          <cell r="CN130">
            <v>339.69</v>
          </cell>
          <cell r="DW130" t="str">
            <v>4세대  6L</v>
          </cell>
          <cell r="DY130">
            <v>354.11154778156998</v>
          </cell>
          <cell r="DZ130">
            <v>344.429353145856</v>
          </cell>
          <cell r="EA130">
            <v>339.69</v>
          </cell>
          <cell r="EB130">
            <v>339.69</v>
          </cell>
          <cell r="EC130">
            <v>339.69</v>
          </cell>
          <cell r="ED130">
            <v>339.69</v>
          </cell>
          <cell r="EE130">
            <v>339.69</v>
          </cell>
          <cell r="EF130">
            <v>339.69</v>
          </cell>
        </row>
        <row r="131">
          <cell r="C131" t="str">
            <v>5세대  6L</v>
          </cell>
          <cell r="E131">
            <v>1900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P131">
            <v>300</v>
          </cell>
          <cell r="Q131">
            <v>1600</v>
          </cell>
          <cell r="R131">
            <v>47160</v>
          </cell>
          <cell r="S131">
            <v>2900</v>
          </cell>
          <cell r="T131">
            <v>3250</v>
          </cell>
          <cell r="U131">
            <v>3710</v>
          </cell>
          <cell r="V131">
            <v>3600</v>
          </cell>
          <cell r="W131">
            <v>3750</v>
          </cell>
          <cell r="X131">
            <v>4120</v>
          </cell>
          <cell r="Y131">
            <v>4400</v>
          </cell>
          <cell r="Z131">
            <v>4350</v>
          </cell>
          <cell r="AA131">
            <v>4230</v>
          </cell>
          <cell r="AB131">
            <v>4330</v>
          </cell>
          <cell r="AC131">
            <v>4250</v>
          </cell>
          <cell r="AD131">
            <v>4270</v>
          </cell>
          <cell r="AH131" t="str">
            <v>5세대  6L</v>
          </cell>
          <cell r="AT131">
            <v>68.5</v>
          </cell>
          <cell r="AU131">
            <v>78.3</v>
          </cell>
          <cell r="AV131">
            <v>83.5</v>
          </cell>
          <cell r="AW131">
            <v>1030</v>
          </cell>
          <cell r="AX131">
            <v>84.354110000000006</v>
          </cell>
          <cell r="AY131">
            <v>84.354110000000006</v>
          </cell>
          <cell r="AZ131">
            <v>84.354110000000006</v>
          </cell>
          <cell r="BA131">
            <v>84.354110000000006</v>
          </cell>
          <cell r="BB131">
            <v>84.354110000000006</v>
          </cell>
          <cell r="BC131">
            <v>84.354110000000006</v>
          </cell>
          <cell r="BD131">
            <v>84.354110000000006</v>
          </cell>
          <cell r="BE131">
            <v>84.354110000000006</v>
          </cell>
          <cell r="BF131">
            <v>84.354110000000006</v>
          </cell>
          <cell r="BG131">
            <v>84.354110000000006</v>
          </cell>
          <cell r="BH131">
            <v>84.354110000000006</v>
          </cell>
          <cell r="BI131">
            <v>84.354110000000006</v>
          </cell>
          <cell r="BM131" t="str">
            <v>5세대  6L</v>
          </cell>
          <cell r="BO131">
            <v>1030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705.55</v>
          </cell>
          <cell r="BZ131">
            <v>806.49</v>
          </cell>
          <cell r="CA131">
            <v>860.05</v>
          </cell>
          <cell r="CB131">
            <v>1030</v>
          </cell>
          <cell r="CC131">
            <v>868.84733300000005</v>
          </cell>
          <cell r="CD131">
            <v>868.84733300000005</v>
          </cell>
          <cell r="CE131">
            <v>868.84733300000005</v>
          </cell>
          <cell r="CF131">
            <v>868.84733300000005</v>
          </cell>
          <cell r="CG131">
            <v>868.84733300000005</v>
          </cell>
          <cell r="CH131">
            <v>868.84733300000005</v>
          </cell>
          <cell r="CI131">
            <v>868.84733300000005</v>
          </cell>
          <cell r="CJ131">
            <v>868.84733300000005</v>
          </cell>
          <cell r="CK131">
            <v>868.84733300000005</v>
          </cell>
          <cell r="CL131">
            <v>868.84733300000005</v>
          </cell>
          <cell r="CM131">
            <v>868.84733300000005</v>
          </cell>
          <cell r="CN131">
            <v>868.84733300000005</v>
          </cell>
          <cell r="DW131" t="str">
            <v>5세대  6L</v>
          </cell>
          <cell r="DY131">
            <v>0</v>
          </cell>
          <cell r="DZ131">
            <v>0</v>
          </cell>
          <cell r="EA131">
            <v>0</v>
          </cell>
          <cell r="EB131">
            <v>851.59315789473703</v>
          </cell>
          <cell r="EC131">
            <v>868.84733300000005</v>
          </cell>
          <cell r="ED131">
            <v>868.84733300000005</v>
          </cell>
          <cell r="EE131">
            <v>868.84733300000005</v>
          </cell>
          <cell r="EF131">
            <v>868.84733300000005</v>
          </cell>
        </row>
        <row r="132">
          <cell r="C132" t="str">
            <v>B/W</v>
          </cell>
          <cell r="E132">
            <v>56435</v>
          </cell>
          <cell r="F132">
            <v>4762</v>
          </cell>
          <cell r="G132">
            <v>4864</v>
          </cell>
          <cell r="H132">
            <v>5025</v>
          </cell>
          <cell r="I132">
            <v>5094</v>
          </cell>
          <cell r="J132">
            <v>5196</v>
          </cell>
          <cell r="K132">
            <v>3953</v>
          </cell>
          <cell r="L132">
            <v>4166</v>
          </cell>
          <cell r="M132">
            <v>4275</v>
          </cell>
          <cell r="N132">
            <v>5250</v>
          </cell>
          <cell r="O132">
            <v>4850</v>
          </cell>
          <cell r="P132">
            <v>4650</v>
          </cell>
          <cell r="Q132">
            <v>4350</v>
          </cell>
          <cell r="R132">
            <v>12150</v>
          </cell>
          <cell r="S132">
            <v>2800</v>
          </cell>
          <cell r="T132">
            <v>2600</v>
          </cell>
          <cell r="U132">
            <v>2400</v>
          </cell>
          <cell r="V132">
            <v>1900</v>
          </cell>
          <cell r="W132">
            <v>1450</v>
          </cell>
          <cell r="X132">
            <v>750</v>
          </cell>
          <cell r="Y132">
            <v>250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H132" t="str">
            <v>B/W</v>
          </cell>
          <cell r="BM132" t="str">
            <v>B/W</v>
          </cell>
          <cell r="BP132">
            <v>540.05213145737105</v>
          </cell>
          <cell r="BQ132">
            <v>560.60334847861805</v>
          </cell>
          <cell r="BR132">
            <v>540.91492000000005</v>
          </cell>
          <cell r="BS132">
            <v>529.18368590498596</v>
          </cell>
          <cell r="BT132">
            <v>529.08097036181698</v>
          </cell>
          <cell r="BU132">
            <v>505.70242372881398</v>
          </cell>
          <cell r="BV132">
            <v>509.412692030725</v>
          </cell>
          <cell r="BW132">
            <v>510.95997637426899</v>
          </cell>
          <cell r="BX132">
            <v>557.14499999999998</v>
          </cell>
          <cell r="BY132">
            <v>472.78938144329902</v>
          </cell>
          <cell r="BZ132">
            <v>497.562860215054</v>
          </cell>
          <cell r="CA132">
            <v>507.43724137931002</v>
          </cell>
          <cell r="CB132">
            <v>0</v>
          </cell>
          <cell r="CC132">
            <v>550.19155000000001</v>
          </cell>
          <cell r="CD132">
            <v>550.66698076923103</v>
          </cell>
          <cell r="CE132">
            <v>553.32477083333299</v>
          </cell>
          <cell r="CF132">
            <v>554.827</v>
          </cell>
          <cell r="CG132">
            <v>554.827</v>
          </cell>
          <cell r="CH132">
            <v>554.827</v>
          </cell>
          <cell r="CI132">
            <v>554.827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DW132" t="str">
            <v>B/W</v>
          </cell>
          <cell r="DY132">
            <v>547.170869565217</v>
          </cell>
          <cell r="DZ132">
            <v>522.62922832268498</v>
          </cell>
          <cell r="EA132">
            <v>528.19943203564401</v>
          </cell>
          <cell r="EB132">
            <v>491.98901083032501</v>
          </cell>
          <cell r="EC132">
            <v>551.31409487179496</v>
          </cell>
          <cell r="ED132">
            <v>554.827</v>
          </cell>
          <cell r="EE132">
            <v>554.827</v>
          </cell>
          <cell r="EF132">
            <v>0</v>
          </cell>
        </row>
        <row r="133">
          <cell r="C133" t="str">
            <v>2/3세대</v>
          </cell>
          <cell r="E133">
            <v>13</v>
          </cell>
          <cell r="F133">
            <v>13</v>
          </cell>
          <cell r="R133">
            <v>0</v>
          </cell>
          <cell r="AH133" t="str">
            <v>2/3세대</v>
          </cell>
          <cell r="BM133" t="str">
            <v>2/3세대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DW133" t="str">
            <v>2/3세대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</row>
        <row r="134">
          <cell r="C134" t="str">
            <v>4세대</v>
          </cell>
          <cell r="E134">
            <v>56422</v>
          </cell>
          <cell r="F134">
            <v>4749</v>
          </cell>
          <cell r="G134">
            <v>4864</v>
          </cell>
          <cell r="H134">
            <v>5025</v>
          </cell>
          <cell r="I134">
            <v>5094</v>
          </cell>
          <cell r="J134">
            <v>5196</v>
          </cell>
          <cell r="K134">
            <v>3953</v>
          </cell>
          <cell r="L134">
            <v>4166</v>
          </cell>
          <cell r="M134">
            <v>4275</v>
          </cell>
          <cell r="N134">
            <v>5250</v>
          </cell>
          <cell r="O134">
            <v>4850</v>
          </cell>
          <cell r="P134">
            <v>4650</v>
          </cell>
          <cell r="Q134">
            <v>4350</v>
          </cell>
          <cell r="R134">
            <v>12150</v>
          </cell>
          <cell r="S134">
            <v>2800</v>
          </cell>
          <cell r="T134">
            <v>2600</v>
          </cell>
          <cell r="U134">
            <v>2400</v>
          </cell>
          <cell r="V134">
            <v>1900</v>
          </cell>
          <cell r="W134">
            <v>1450</v>
          </cell>
          <cell r="X134">
            <v>750</v>
          </cell>
          <cell r="Y134">
            <v>250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H134" t="str">
            <v>4세대</v>
          </cell>
          <cell r="BM134" t="str">
            <v>4세대</v>
          </cell>
          <cell r="BP134">
            <v>541.53048010107398</v>
          </cell>
          <cell r="BQ134">
            <v>560.60334847861805</v>
          </cell>
          <cell r="BR134">
            <v>540.91492000000005</v>
          </cell>
          <cell r="BS134">
            <v>529.18368590498596</v>
          </cell>
          <cell r="BT134">
            <v>529.08097036181698</v>
          </cell>
          <cell r="BU134">
            <v>505.70242372881398</v>
          </cell>
          <cell r="BV134">
            <v>509.412692030725</v>
          </cell>
          <cell r="BW134">
            <v>510.95997637426899</v>
          </cell>
          <cell r="BX134">
            <v>557.14499999999998</v>
          </cell>
          <cell r="BY134">
            <v>472.78938144329902</v>
          </cell>
          <cell r="BZ134">
            <v>497.562860215054</v>
          </cell>
          <cell r="CA134">
            <v>507.43724137931002</v>
          </cell>
          <cell r="CB134">
            <v>0</v>
          </cell>
          <cell r="CC134">
            <v>550.19155000000001</v>
          </cell>
          <cell r="CD134">
            <v>550.66698076923103</v>
          </cell>
          <cell r="CE134">
            <v>553.32477083333299</v>
          </cell>
          <cell r="CF134">
            <v>554.827</v>
          </cell>
          <cell r="CG134">
            <v>554.827</v>
          </cell>
          <cell r="CH134">
            <v>554.827</v>
          </cell>
          <cell r="CI134">
            <v>554.827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DW134" t="str">
            <v>4세대</v>
          </cell>
          <cell r="DY134">
            <v>547.65681172291295</v>
          </cell>
          <cell r="DZ134">
            <v>522.62922832268498</v>
          </cell>
          <cell r="EA134">
            <v>528.19943203564401</v>
          </cell>
          <cell r="EB134">
            <v>491.98901083032501</v>
          </cell>
          <cell r="EC134">
            <v>551.31409487179496</v>
          </cell>
          <cell r="ED134">
            <v>554.827</v>
          </cell>
          <cell r="EE134">
            <v>554.827</v>
          </cell>
          <cell r="EF134">
            <v>0</v>
          </cell>
        </row>
        <row r="135">
          <cell r="D135" t="str">
            <v>4세대</v>
          </cell>
          <cell r="E135">
            <v>52597</v>
          </cell>
          <cell r="F135">
            <v>4614</v>
          </cell>
          <cell r="G135">
            <v>4751</v>
          </cell>
          <cell r="H135">
            <v>4623</v>
          </cell>
          <cell r="I135">
            <v>4723</v>
          </cell>
          <cell r="J135">
            <v>4871</v>
          </cell>
          <cell r="K135">
            <v>3603</v>
          </cell>
          <cell r="L135">
            <v>3825</v>
          </cell>
          <cell r="M135">
            <v>3937</v>
          </cell>
          <cell r="N135">
            <v>4850</v>
          </cell>
          <cell r="O135">
            <v>4500</v>
          </cell>
          <cell r="P135">
            <v>4300</v>
          </cell>
          <cell r="Q135">
            <v>4000</v>
          </cell>
          <cell r="R135">
            <v>11770</v>
          </cell>
          <cell r="S135">
            <v>2620</v>
          </cell>
          <cell r="T135">
            <v>2450</v>
          </cell>
          <cell r="U135">
            <v>2350</v>
          </cell>
          <cell r="V135">
            <v>1900</v>
          </cell>
          <cell r="W135">
            <v>1450</v>
          </cell>
          <cell r="X135">
            <v>750</v>
          </cell>
          <cell r="Y135">
            <v>250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I135" t="str">
            <v>4세대</v>
          </cell>
          <cell r="AK135">
            <v>87.5</v>
          </cell>
          <cell r="AL135">
            <v>90.1</v>
          </cell>
          <cell r="AM135">
            <v>92.3</v>
          </cell>
          <cell r="AN135">
            <v>89.6</v>
          </cell>
          <cell r="AO135">
            <v>88.6</v>
          </cell>
          <cell r="AP135">
            <v>87.1</v>
          </cell>
          <cell r="AQ135">
            <v>87.1</v>
          </cell>
          <cell r="AR135">
            <v>87.1</v>
          </cell>
          <cell r="AS135">
            <v>88.5</v>
          </cell>
          <cell r="AT135">
            <v>74.099999999999994</v>
          </cell>
          <cell r="AU135">
            <v>78.3</v>
          </cell>
          <cell r="AV135">
            <v>80</v>
          </cell>
          <cell r="AW135">
            <v>637</v>
          </cell>
          <cell r="AX135">
            <v>87.1</v>
          </cell>
          <cell r="AY135">
            <v>87.1</v>
          </cell>
          <cell r="AZ135">
            <v>87.1</v>
          </cell>
          <cell r="BA135">
            <v>87.1</v>
          </cell>
          <cell r="BB135">
            <v>87.1</v>
          </cell>
          <cell r="BC135">
            <v>87.1</v>
          </cell>
          <cell r="BD135">
            <v>87.1</v>
          </cell>
          <cell r="BE135">
            <v>87.1</v>
          </cell>
          <cell r="BF135">
            <v>87.1</v>
          </cell>
          <cell r="BG135">
            <v>87.1</v>
          </cell>
          <cell r="BH135">
            <v>87.1</v>
          </cell>
          <cell r="BI135">
            <v>87.1</v>
          </cell>
          <cell r="BN135" t="str">
            <v>4세대</v>
          </cell>
          <cell r="BO135">
            <v>637</v>
          </cell>
          <cell r="BP135">
            <v>557.375</v>
          </cell>
          <cell r="BQ135">
            <v>573.93700000000001</v>
          </cell>
          <cell r="BR135">
            <v>587.95100000000002</v>
          </cell>
          <cell r="BS135">
            <v>570.75199999999995</v>
          </cell>
          <cell r="BT135">
            <v>564.38199999999995</v>
          </cell>
          <cell r="BU135">
            <v>554.827</v>
          </cell>
          <cell r="BV135">
            <v>554.827</v>
          </cell>
          <cell r="BW135">
            <v>554.827</v>
          </cell>
          <cell r="BX135">
            <v>563.745</v>
          </cell>
          <cell r="BY135">
            <v>472.017</v>
          </cell>
          <cell r="BZ135">
            <v>498.77100000000002</v>
          </cell>
          <cell r="CA135">
            <v>509.6</v>
          </cell>
          <cell r="CB135">
            <v>637</v>
          </cell>
          <cell r="CC135">
            <v>554.827</v>
          </cell>
          <cell r="CD135">
            <v>554.827</v>
          </cell>
          <cell r="CE135">
            <v>554.827</v>
          </cell>
          <cell r="CF135">
            <v>554.827</v>
          </cell>
          <cell r="CG135">
            <v>554.827</v>
          </cell>
          <cell r="CH135">
            <v>554.827</v>
          </cell>
          <cell r="CI135">
            <v>554.827</v>
          </cell>
          <cell r="CJ135">
            <v>554.827</v>
          </cell>
          <cell r="CK135">
            <v>554.827</v>
          </cell>
          <cell r="CL135">
            <v>554.827</v>
          </cell>
          <cell r="CM135">
            <v>554.827</v>
          </cell>
          <cell r="CN135">
            <v>554.827</v>
          </cell>
          <cell r="DX135" t="str">
            <v>4세대</v>
          </cell>
          <cell r="DY135">
            <v>573.10554832713797</v>
          </cell>
          <cell r="DZ135">
            <v>564.05304985981695</v>
          </cell>
          <cell r="EA135">
            <v>558.25645607358103</v>
          </cell>
          <cell r="EB135">
            <v>492.74935937499998</v>
          </cell>
          <cell r="EC135">
            <v>554.827</v>
          </cell>
          <cell r="ED135">
            <v>554.827</v>
          </cell>
          <cell r="EE135">
            <v>554.827</v>
          </cell>
          <cell r="EF135">
            <v>0</v>
          </cell>
        </row>
        <row r="136">
          <cell r="D136" t="str">
            <v>*32</v>
          </cell>
          <cell r="E136">
            <v>3825</v>
          </cell>
          <cell r="F136">
            <v>135</v>
          </cell>
          <cell r="G136">
            <v>113</v>
          </cell>
          <cell r="H136">
            <v>402</v>
          </cell>
          <cell r="I136">
            <v>371</v>
          </cell>
          <cell r="J136">
            <v>325</v>
          </cell>
          <cell r="K136">
            <v>350</v>
          </cell>
          <cell r="L136">
            <v>341</v>
          </cell>
          <cell r="M136">
            <v>338</v>
          </cell>
          <cell r="N136">
            <v>400</v>
          </cell>
          <cell r="O136">
            <v>350</v>
          </cell>
          <cell r="P136">
            <v>350</v>
          </cell>
          <cell r="Q136">
            <v>350</v>
          </cell>
          <cell r="R136">
            <v>380</v>
          </cell>
          <cell r="S136">
            <v>180</v>
          </cell>
          <cell r="T136">
            <v>150</v>
          </cell>
          <cell r="U136">
            <v>50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I136" t="str">
            <v>*32</v>
          </cell>
          <cell r="AS136">
            <v>85.2</v>
          </cell>
          <cell r="AT136">
            <v>86.2</v>
          </cell>
          <cell r="AU136">
            <v>86.2</v>
          </cell>
          <cell r="AV136">
            <v>86.2</v>
          </cell>
          <cell r="AW136">
            <v>560</v>
          </cell>
          <cell r="AX136">
            <v>86.2</v>
          </cell>
          <cell r="AY136">
            <v>86.2</v>
          </cell>
          <cell r="AZ136">
            <v>86.2</v>
          </cell>
          <cell r="BA136">
            <v>86.2</v>
          </cell>
          <cell r="BB136">
            <v>86.2</v>
          </cell>
          <cell r="BC136">
            <v>86.2</v>
          </cell>
          <cell r="BD136">
            <v>86.2</v>
          </cell>
          <cell r="BE136">
            <v>86.2</v>
          </cell>
          <cell r="BF136">
            <v>86.2</v>
          </cell>
          <cell r="BG136">
            <v>86.2</v>
          </cell>
          <cell r="BH136">
            <v>86.2</v>
          </cell>
          <cell r="BI136">
            <v>86.2</v>
          </cell>
          <cell r="BN136" t="str">
            <v>*32</v>
          </cell>
          <cell r="BO136">
            <v>560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477.12</v>
          </cell>
          <cell r="BY136">
            <v>482.72</v>
          </cell>
          <cell r="BZ136">
            <v>482.72</v>
          </cell>
          <cell r="CA136">
            <v>482.72</v>
          </cell>
          <cell r="CB136">
            <v>560</v>
          </cell>
          <cell r="CC136">
            <v>482.72</v>
          </cell>
          <cell r="CD136">
            <v>482.72</v>
          </cell>
          <cell r="CE136">
            <v>482.72</v>
          </cell>
          <cell r="CF136">
            <v>482.72</v>
          </cell>
          <cell r="CG136">
            <v>482.72</v>
          </cell>
          <cell r="CH136">
            <v>482.72</v>
          </cell>
          <cell r="CI136">
            <v>482.72</v>
          </cell>
          <cell r="CJ136">
            <v>482.72</v>
          </cell>
          <cell r="CK136">
            <v>482.72</v>
          </cell>
          <cell r="CL136">
            <v>482.72</v>
          </cell>
          <cell r="CM136">
            <v>482.72</v>
          </cell>
          <cell r="CN136">
            <v>482.72</v>
          </cell>
          <cell r="DX136" t="str">
            <v>*32</v>
          </cell>
          <cell r="DY136">
            <v>0</v>
          </cell>
          <cell r="DZ136">
            <v>0</v>
          </cell>
          <cell r="EA136">
            <v>176.874884151993</v>
          </cell>
          <cell r="EB136">
            <v>482.72</v>
          </cell>
          <cell r="EC136">
            <v>482.72</v>
          </cell>
          <cell r="ED136">
            <v>0</v>
          </cell>
          <cell r="EE136">
            <v>0</v>
          </cell>
          <cell r="EF136">
            <v>0</v>
          </cell>
        </row>
        <row r="137">
          <cell r="A137" t="str">
            <v>세대별 비중</v>
          </cell>
          <cell r="E137">
            <v>99.993157640103604</v>
          </cell>
          <cell r="F137">
            <v>100</v>
          </cell>
          <cell r="G137">
            <v>100</v>
          </cell>
          <cell r="H137">
            <v>100</v>
          </cell>
          <cell r="I137">
            <v>100</v>
          </cell>
          <cell r="J137">
            <v>100</v>
          </cell>
          <cell r="K137">
            <v>100</v>
          </cell>
          <cell r="L137">
            <v>100</v>
          </cell>
          <cell r="M137">
            <v>100</v>
          </cell>
          <cell r="N137">
            <v>100</v>
          </cell>
          <cell r="O137">
            <v>100</v>
          </cell>
          <cell r="P137">
            <v>100</v>
          </cell>
          <cell r="Q137">
            <v>100</v>
          </cell>
          <cell r="R137">
            <v>100</v>
          </cell>
          <cell r="S137">
            <v>100</v>
          </cell>
          <cell r="T137">
            <v>100</v>
          </cell>
          <cell r="U137">
            <v>100</v>
          </cell>
          <cell r="V137">
            <v>100</v>
          </cell>
          <cell r="W137">
            <v>100</v>
          </cell>
          <cell r="X137">
            <v>100</v>
          </cell>
          <cell r="Y137">
            <v>100</v>
          </cell>
          <cell r="Z137">
            <v>100</v>
          </cell>
          <cell r="AA137">
            <v>100</v>
          </cell>
          <cell r="AB137">
            <v>100</v>
          </cell>
          <cell r="AC137">
            <v>100</v>
          </cell>
          <cell r="AD137">
            <v>100</v>
          </cell>
          <cell r="AF137" t="str">
            <v>세대별 비중</v>
          </cell>
          <cell r="BK137" t="str">
            <v>세대별 평균</v>
          </cell>
          <cell r="BP137">
            <v>456.651363880497</v>
          </cell>
          <cell r="BQ137">
            <v>461.38584109252599</v>
          </cell>
          <cell r="BR137">
            <v>478.083942317869</v>
          </cell>
          <cell r="BS137">
            <v>460.75565247973299</v>
          </cell>
          <cell r="BT137">
            <v>489.03136385836399</v>
          </cell>
          <cell r="BU137">
            <v>525.56463059435805</v>
          </cell>
          <cell r="BV137">
            <v>542.23496605314097</v>
          </cell>
          <cell r="BW137">
            <v>544.77937589585497</v>
          </cell>
          <cell r="BX137">
            <v>581.32991379310295</v>
          </cell>
          <cell r="BY137">
            <v>580.94032827586204</v>
          </cell>
          <cell r="BZ137">
            <v>622.17115753424696</v>
          </cell>
          <cell r="CA137">
            <v>666.49939644744404</v>
          </cell>
          <cell r="CB137">
            <v>0</v>
          </cell>
          <cell r="CC137">
            <v>729.54654604861105</v>
          </cell>
          <cell r="CD137">
            <v>726.62115726223794</v>
          </cell>
          <cell r="CE137">
            <v>737.87306241020406</v>
          </cell>
          <cell r="CF137">
            <v>752.22967195357103</v>
          </cell>
          <cell r="CG137">
            <v>771.50061986193998</v>
          </cell>
          <cell r="CH137">
            <v>819.06226136639395</v>
          </cell>
          <cell r="CI137">
            <v>870.22487764954997</v>
          </cell>
          <cell r="CJ137">
            <v>880.03372328</v>
          </cell>
          <cell r="CK137">
            <v>881.68963634905697</v>
          </cell>
          <cell r="CL137">
            <v>881.56961482243003</v>
          </cell>
          <cell r="CM137">
            <v>882.10899139815695</v>
          </cell>
          <cell r="CN137">
            <v>880.59176177339396</v>
          </cell>
          <cell r="DU137" t="str">
            <v>세대별 평균</v>
          </cell>
          <cell r="DY137">
            <v>465.22124696511997</v>
          </cell>
          <cell r="DZ137">
            <v>490.27044453936298</v>
          </cell>
          <cell r="EA137">
            <v>556.105322309229</v>
          </cell>
          <cell r="EB137">
            <v>624.36761398888598</v>
          </cell>
          <cell r="EC137">
            <v>731.40292233594505</v>
          </cell>
          <cell r="ED137">
            <v>779.34048742853497</v>
          </cell>
          <cell r="EE137">
            <v>877.219377888135</v>
          </cell>
          <cell r="EF137">
            <v>881.42149887827395</v>
          </cell>
        </row>
        <row r="138">
          <cell r="C138" t="str">
            <v>2/3세대</v>
          </cell>
          <cell r="E138">
            <v>6.9114746428628395E-5</v>
          </cell>
          <cell r="F138">
            <v>7.2731341613516798E-2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H138" t="str">
            <v>2/3세대</v>
          </cell>
          <cell r="BM138" t="str">
            <v>2/3세대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DW138" t="str">
            <v>2/3세대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</row>
        <row r="139">
          <cell r="C139" t="str">
            <v>4세대</v>
          </cell>
          <cell r="E139">
            <v>83.420435635563294</v>
          </cell>
          <cell r="F139">
            <v>99.927268658386495</v>
          </cell>
          <cell r="G139">
            <v>99.9824540881974</v>
          </cell>
          <cell r="H139">
            <v>99.717763273946005</v>
          </cell>
          <cell r="I139">
            <v>98.396518836433003</v>
          </cell>
          <cell r="J139">
            <v>94.004884004884005</v>
          </cell>
          <cell r="K139">
            <v>80.888797589701497</v>
          </cell>
          <cell r="L139">
            <v>80.604760586769999</v>
          </cell>
          <cell r="M139">
            <v>79.657416923604004</v>
          </cell>
          <cell r="N139">
            <v>77.241379310344797</v>
          </cell>
          <cell r="O139">
            <v>70</v>
          </cell>
          <cell r="P139">
            <v>59.931506849315099</v>
          </cell>
          <cell r="Q139">
            <v>50.296046348761699</v>
          </cell>
          <cell r="R139">
            <v>17.795807978363801</v>
          </cell>
          <cell r="S139">
            <v>36.8055555555556</v>
          </cell>
          <cell r="T139">
            <v>36.713286713286699</v>
          </cell>
          <cell r="U139">
            <v>33.945578231292501</v>
          </cell>
          <cell r="V139">
            <v>30.3571428571429</v>
          </cell>
          <cell r="W139">
            <v>25.746268656716399</v>
          </cell>
          <cell r="X139">
            <v>15.163934426229501</v>
          </cell>
          <cell r="Y139">
            <v>4.2342342342342301</v>
          </cell>
          <cell r="Z139">
            <v>1.5813953488372099</v>
          </cell>
          <cell r="AA139">
            <v>1.32075471698113</v>
          </cell>
          <cell r="AB139">
            <v>1.3084112149532701</v>
          </cell>
          <cell r="AC139">
            <v>1.2903225806451599</v>
          </cell>
          <cell r="AD139">
            <v>1.55963302752294</v>
          </cell>
          <cell r="AH139" t="str">
            <v>4세대</v>
          </cell>
          <cell r="BM139" t="str">
            <v>4세대</v>
          </cell>
          <cell r="BP139">
            <v>456.98373428139502</v>
          </cell>
          <cell r="BQ139">
            <v>461.46680965194503</v>
          </cell>
          <cell r="BR139">
            <v>477.850166106492</v>
          </cell>
          <cell r="BS139">
            <v>456.18044684073402</v>
          </cell>
          <cell r="BT139">
            <v>470.47306663203</v>
          </cell>
          <cell r="BU139">
            <v>447.72179786675702</v>
          </cell>
          <cell r="BV139">
            <v>464.67662884367797</v>
          </cell>
          <cell r="BW139">
            <v>460.68317256149999</v>
          </cell>
          <cell r="BX139">
            <v>489.36595982142899</v>
          </cell>
          <cell r="BY139">
            <v>447.00761182266001</v>
          </cell>
          <cell r="BZ139">
            <v>437.67518857142898</v>
          </cell>
          <cell r="CA139">
            <v>441.41879240506302</v>
          </cell>
          <cell r="CB139">
            <v>0</v>
          </cell>
          <cell r="CC139">
            <v>450.89836603773603</v>
          </cell>
          <cell r="CD139">
            <v>444.17383809523801</v>
          </cell>
          <cell r="CE139">
            <v>442.44019038076101</v>
          </cell>
          <cell r="CF139">
            <v>435.86889411764702</v>
          </cell>
          <cell r="CG139">
            <v>430.10989855072501</v>
          </cell>
          <cell r="CH139">
            <v>426.90770270270298</v>
          </cell>
          <cell r="CI139">
            <v>454.12457446808497</v>
          </cell>
          <cell r="CJ139">
            <v>339.69</v>
          </cell>
          <cell r="CK139">
            <v>339.69</v>
          </cell>
          <cell r="CL139">
            <v>339.69</v>
          </cell>
          <cell r="CM139">
            <v>339.69</v>
          </cell>
          <cell r="CN139">
            <v>339.69</v>
          </cell>
          <cell r="DW139" t="str">
            <v>4세대</v>
          </cell>
          <cell r="DY139">
            <v>465.27636629105302</v>
          </cell>
          <cell r="DZ139">
            <v>458.92887401527997</v>
          </cell>
          <cell r="EA139">
            <v>471.35081547788297</v>
          </cell>
          <cell r="EB139">
            <v>442.31319477611902</v>
          </cell>
          <cell r="EC139">
            <v>445.91058815958797</v>
          </cell>
          <cell r="ED139">
            <v>432.05248167539298</v>
          </cell>
          <cell r="EE139">
            <v>408.64416666666699</v>
          </cell>
          <cell r="EF139">
            <v>339.69</v>
          </cell>
        </row>
        <row r="140">
          <cell r="C140" t="str">
            <v>5세대</v>
          </cell>
          <cell r="E140">
            <v>16.5726528897939</v>
          </cell>
          <cell r="F140">
            <v>0</v>
          </cell>
          <cell r="G140">
            <v>1.754591180255E-2</v>
          </cell>
          <cell r="H140">
            <v>0.28223672605397798</v>
          </cell>
          <cell r="I140">
            <v>1.6034811635670001</v>
          </cell>
          <cell r="J140">
            <v>5.9951159951159996</v>
          </cell>
          <cell r="K140">
            <v>19.1112024102985</v>
          </cell>
          <cell r="L140">
            <v>19.395239413230001</v>
          </cell>
          <cell r="M140">
            <v>20.342583076396</v>
          </cell>
          <cell r="N140">
            <v>22.758620689655199</v>
          </cell>
          <cell r="O140">
            <v>30</v>
          </cell>
          <cell r="P140">
            <v>40.068493150684901</v>
          </cell>
          <cell r="Q140">
            <v>49.703953651238301</v>
          </cell>
          <cell r="R140">
            <v>82.204192021636203</v>
          </cell>
          <cell r="S140">
            <v>63.1944444444444</v>
          </cell>
          <cell r="T140">
            <v>63.286713286713301</v>
          </cell>
          <cell r="U140">
            <v>66.054421768707499</v>
          </cell>
          <cell r="V140">
            <v>69.642857142857096</v>
          </cell>
          <cell r="W140">
            <v>74.253731343283604</v>
          </cell>
          <cell r="X140">
            <v>84.836065573770497</v>
          </cell>
          <cell r="Y140">
            <v>95.765765765765806</v>
          </cell>
          <cell r="Z140">
            <v>98.418604651162795</v>
          </cell>
          <cell r="AA140">
            <v>98.679245283018901</v>
          </cell>
          <cell r="AB140">
            <v>98.691588785046704</v>
          </cell>
          <cell r="AC140">
            <v>98.709677419354804</v>
          </cell>
          <cell r="AD140">
            <v>98.440366972477094</v>
          </cell>
          <cell r="AH140" t="str">
            <v>5세대</v>
          </cell>
          <cell r="BM140" t="str">
            <v>5세대</v>
          </cell>
          <cell r="BP140">
            <v>0</v>
          </cell>
          <cell r="BQ140">
            <v>0</v>
          </cell>
          <cell r="BR140">
            <v>560.67999999999995</v>
          </cell>
          <cell r="BS140">
            <v>741.51</v>
          </cell>
          <cell r="BT140">
            <v>780.03</v>
          </cell>
          <cell r="BU140">
            <v>855.03700000000003</v>
          </cell>
          <cell r="BV140">
            <v>864.56</v>
          </cell>
          <cell r="BW140">
            <v>874.08299999999997</v>
          </cell>
          <cell r="BX140">
            <v>893.45</v>
          </cell>
          <cell r="BY140">
            <v>893.45</v>
          </cell>
          <cell r="BZ140">
            <v>898.12666666666701</v>
          </cell>
          <cell r="CA140">
            <v>894.26124759830896</v>
          </cell>
          <cell r="CB140">
            <v>0</v>
          </cell>
          <cell r="CC140">
            <v>891.83614539560404</v>
          </cell>
          <cell r="CD140">
            <v>890.47181202762397</v>
          </cell>
          <cell r="CE140">
            <v>889.69695854068004</v>
          </cell>
          <cell r="CF140">
            <v>890.13052383076899</v>
          </cell>
          <cell r="CG140">
            <v>889.87227700000005</v>
          </cell>
          <cell r="CH140">
            <v>889.15752064444405</v>
          </cell>
          <cell r="CI140">
            <v>888.62253922013201</v>
          </cell>
          <cell r="CJ140">
            <v>888.71599482608701</v>
          </cell>
          <cell r="CK140">
            <v>888.94393358508603</v>
          </cell>
          <cell r="CL140">
            <v>888.75362486742404</v>
          </cell>
          <cell r="CM140">
            <v>889.19943573015905</v>
          </cell>
          <cell r="CN140">
            <v>889.16150077632801</v>
          </cell>
          <cell r="DW140" t="str">
            <v>5세대</v>
          </cell>
          <cell r="DY140">
            <v>527.69882352941204</v>
          </cell>
          <cell r="DZ140">
            <v>829.25876224641297</v>
          </cell>
          <cell r="EA140">
            <v>878.18552766754897</v>
          </cell>
          <cell r="EB140">
            <v>895.32104514910895</v>
          </cell>
          <cell r="EC140">
            <v>890.64739014285703</v>
          </cell>
          <cell r="ED140">
            <v>889.70988692745402</v>
          </cell>
          <cell r="EE140">
            <v>888.75991040322106</v>
          </cell>
          <cell r="EF140">
            <v>889.03959808125001</v>
          </cell>
        </row>
      </sheetData>
      <sheetData sheetId="3"/>
      <sheetData sheetId="4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gend"/>
      <sheetName val="List of Contents"/>
      <sheetName val="A1-Summary"/>
      <sheetName val="A1.1"/>
      <sheetName val="A1.2"/>
      <sheetName val="A1.3"/>
      <sheetName val="A1.3(2)"/>
      <sheetName val="A1.4"/>
      <sheetName val="A1.5"/>
      <sheetName val="A1.5_"/>
      <sheetName val="A1.7"/>
      <sheetName val="A5"/>
      <sheetName val="A6"/>
      <sheetName val="A7"/>
      <sheetName val="A8"/>
      <sheetName val="A10"/>
      <sheetName val="A10.1"/>
      <sheetName val="A10.2"/>
      <sheetName val="A20"/>
      <sheetName val="A21-A"/>
      <sheetName val="A21"/>
      <sheetName val="A21.2"/>
      <sheetName val="A25"/>
      <sheetName val="A35"/>
      <sheetName val="A38"/>
      <sheetName val="A40(0)"/>
      <sheetName val="A40(1-8)"/>
      <sheetName val="A40SUPP1"/>
      <sheetName val="A40.1"/>
      <sheetName val="A40.2"/>
      <sheetName val="A40.2a"/>
      <sheetName val="A45"/>
      <sheetName val="A100"/>
      <sheetName val="S&amp;U"/>
    </sheetNames>
    <sheetDataSet>
      <sheetData sheetId="0" refreshError="1">
        <row r="2">
          <cell r="B2" t="str">
            <v>HUB Distributing, Inc.( CONSOL)</v>
          </cell>
        </row>
        <row r="3">
          <cell r="B3" t="str">
            <v>FYE 07/04</v>
          </cell>
        </row>
        <row r="4">
          <cell r="B4" t="str">
            <v>FYE 07/31/04</v>
          </cell>
        </row>
        <row r="5">
          <cell r="B5" t="str">
            <v>FYE 11/23/03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"/>
      <sheetName val="SSI BS Grouping v1"/>
      <sheetName val="SSI BS Grouping"/>
      <sheetName val="Operations"/>
      <sheetName val="SSI IS Grouping v1"/>
      <sheetName val="GCPS - sale"/>
      <sheetName val="Equity"/>
      <sheetName val="SSI IS Grouping"/>
      <sheetName val="Equity Rollforward"/>
      <sheetName val="Rent from Related Parties"/>
      <sheetName val="2007 FC Status"/>
      <sheetName val="Note 5"/>
      <sheetName val="LOAN REDEMPTION"/>
      <sheetName val="Note 6"/>
      <sheetName val="Note 8"/>
      <sheetName val="Note 8a"/>
      <sheetName val="Note 9"/>
      <sheetName val="Note 9 b"/>
      <sheetName val="Note 9 c"/>
      <sheetName val="Note 1"/>
      <sheetName val="Note 2"/>
      <sheetName val="F-1 Sale"/>
      <sheetName val="F-2 Purchase"/>
      <sheetName val="F-5 Accounts Receivable"/>
      <sheetName val="F-7 Accounts Payable"/>
      <sheetName val="Note 3"/>
      <sheetName val="Note 3 b"/>
      <sheetName val="Note 4"/>
    </sheetNames>
    <sheetDataSet>
      <sheetData sheetId="0">
        <row r="5">
          <cell r="H5">
            <v>6014</v>
          </cell>
        </row>
        <row r="6">
          <cell r="H6">
            <v>74340</v>
          </cell>
        </row>
        <row r="7">
          <cell r="H7">
            <v>2046</v>
          </cell>
        </row>
        <row r="8">
          <cell r="H8">
            <v>192971</v>
          </cell>
        </row>
        <row r="9">
          <cell r="H9">
            <v>2634</v>
          </cell>
        </row>
        <row r="10">
          <cell r="H10">
            <v>9002</v>
          </cell>
        </row>
        <row r="11">
          <cell r="H11">
            <v>287007</v>
          </cell>
        </row>
        <row r="12">
          <cell r="H12">
            <v>24124</v>
          </cell>
        </row>
        <row r="13">
          <cell r="H13">
            <v>1440034</v>
          </cell>
        </row>
        <row r="14">
          <cell r="H14">
            <v>261063</v>
          </cell>
        </row>
        <row r="15">
          <cell r="H15">
            <v>1802</v>
          </cell>
        </row>
        <row r="16">
          <cell r="H16">
            <v>3590</v>
          </cell>
        </row>
        <row r="17">
          <cell r="H17">
            <v>2017620</v>
          </cell>
        </row>
        <row r="20">
          <cell r="H20">
            <v>-596546</v>
          </cell>
        </row>
        <row r="21">
          <cell r="H21">
            <v>-117137</v>
          </cell>
        </row>
        <row r="22">
          <cell r="H22">
            <v>-1467</v>
          </cell>
        </row>
        <row r="23">
          <cell r="H23">
            <v>-610</v>
          </cell>
        </row>
        <row r="24">
          <cell r="H24">
            <v>-715760</v>
          </cell>
        </row>
        <row r="25">
          <cell r="H25">
            <v>-30167</v>
          </cell>
        </row>
        <row r="26">
          <cell r="H26">
            <v>-103354</v>
          </cell>
        </row>
        <row r="27">
          <cell r="H27">
            <v>-849281</v>
          </cell>
        </row>
        <row r="31">
          <cell r="H31">
            <v>-400317</v>
          </cell>
        </row>
        <row r="32">
          <cell r="H32">
            <v>-922786</v>
          </cell>
        </row>
        <row r="33">
          <cell r="H33">
            <v>-1629</v>
          </cell>
        </row>
        <row r="34">
          <cell r="H34">
            <v>156393</v>
          </cell>
        </row>
        <row r="35">
          <cell r="H35">
            <v>-1168339</v>
          </cell>
        </row>
        <row r="36">
          <cell r="H36">
            <v>-2017620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"/>
      <sheetName val="Financial Data"/>
      <sheetName val="Comparison"/>
      <sheetName val="Accept-Reject Matrix"/>
      <sheetName val="GS Prime Parameters"/>
      <sheetName val="ref"/>
      <sheetName val="Formula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SI stand-alone cashflow"/>
      <sheetName val="bs group - SSI Only"/>
      <sheetName val="bs adj - SSI Only"/>
      <sheetName val="BS MAPPED 2004"/>
      <sheetName val="is group-SSI Only"/>
      <sheetName val="is adj-SSI Only"/>
      <sheetName val="IS MAPPED 2004"/>
      <sheetName val="IS and BS 09 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>
            <v>41010103</v>
          </cell>
          <cell r="F1">
            <v>10010100</v>
          </cell>
          <cell r="G1">
            <v>0</v>
          </cell>
        </row>
        <row r="2">
          <cell r="F2">
            <v>10131000</v>
          </cell>
          <cell r="G2">
            <v>40201.46</v>
          </cell>
        </row>
        <row r="3">
          <cell r="F3">
            <v>10140930</v>
          </cell>
          <cell r="G3">
            <v>1197507.17</v>
          </cell>
        </row>
        <row r="4">
          <cell r="F4">
            <v>10140940</v>
          </cell>
          <cell r="G4">
            <v>6068402.3099999996</v>
          </cell>
        </row>
        <row r="5">
          <cell r="F5">
            <v>10350100</v>
          </cell>
          <cell r="G5">
            <v>0</v>
          </cell>
        </row>
        <row r="6">
          <cell r="F6">
            <v>12010101</v>
          </cell>
          <cell r="G6">
            <v>841491366.12</v>
          </cell>
        </row>
        <row r="7">
          <cell r="F7">
            <v>12010169</v>
          </cell>
          <cell r="G7">
            <v>41674</v>
          </cell>
        </row>
        <row r="8">
          <cell r="F8">
            <v>12010197</v>
          </cell>
          <cell r="G8">
            <v>0</v>
          </cell>
        </row>
        <row r="9">
          <cell r="F9">
            <v>12010199</v>
          </cell>
          <cell r="G9">
            <v>383841</v>
          </cell>
        </row>
        <row r="10">
          <cell r="F10">
            <v>12017300</v>
          </cell>
          <cell r="G10">
            <v>-2272060.86</v>
          </cell>
        </row>
        <row r="11">
          <cell r="F11">
            <v>12017500</v>
          </cell>
          <cell r="G11">
            <v>-3500738.14</v>
          </cell>
        </row>
        <row r="12">
          <cell r="F12">
            <v>12018100</v>
          </cell>
          <cell r="G12">
            <v>-36167108.289999999</v>
          </cell>
        </row>
        <row r="13">
          <cell r="F13">
            <v>12019000</v>
          </cell>
          <cell r="G13">
            <v>-343561852</v>
          </cell>
        </row>
        <row r="14">
          <cell r="F14">
            <v>12019100</v>
          </cell>
          <cell r="G14">
            <v>-454614512.37</v>
          </cell>
        </row>
        <row r="15">
          <cell r="F15">
            <v>12020100</v>
          </cell>
          <cell r="G15">
            <v>-1800609.46</v>
          </cell>
        </row>
        <row r="16">
          <cell r="F16">
            <v>12039000</v>
          </cell>
          <cell r="G16">
            <v>0</v>
          </cell>
        </row>
        <row r="17">
          <cell r="F17">
            <v>12311903</v>
          </cell>
          <cell r="G17">
            <v>271561.48</v>
          </cell>
        </row>
        <row r="18">
          <cell r="F18">
            <v>12314100</v>
          </cell>
          <cell r="G18">
            <v>0</v>
          </cell>
        </row>
        <row r="19">
          <cell r="F19">
            <v>12316967</v>
          </cell>
          <cell r="G19">
            <v>2767094.97</v>
          </cell>
        </row>
        <row r="20">
          <cell r="F20">
            <v>12318100</v>
          </cell>
          <cell r="G20">
            <v>16722.689999999999</v>
          </cell>
        </row>
        <row r="21">
          <cell r="F21">
            <v>12616929</v>
          </cell>
          <cell r="G21">
            <v>227718.8</v>
          </cell>
        </row>
        <row r="22">
          <cell r="F22">
            <v>12616969</v>
          </cell>
          <cell r="G22">
            <v>379009.67</v>
          </cell>
        </row>
        <row r="23">
          <cell r="F23">
            <v>12620101</v>
          </cell>
          <cell r="G23">
            <v>0</v>
          </cell>
        </row>
        <row r="24">
          <cell r="F24">
            <v>12631501</v>
          </cell>
          <cell r="G24">
            <v>0</v>
          </cell>
        </row>
        <row r="25">
          <cell r="F25">
            <v>12631569</v>
          </cell>
          <cell r="G25">
            <v>188453.24</v>
          </cell>
        </row>
        <row r="26">
          <cell r="F26">
            <v>12631907</v>
          </cell>
          <cell r="G26">
            <v>15482.3</v>
          </cell>
        </row>
        <row r="27">
          <cell r="F27">
            <v>12636969</v>
          </cell>
          <cell r="G27">
            <v>1256701.1299999999</v>
          </cell>
        </row>
        <row r="28">
          <cell r="F28">
            <v>12652100</v>
          </cell>
          <cell r="G28">
            <v>0</v>
          </cell>
        </row>
        <row r="29">
          <cell r="F29">
            <v>12656900</v>
          </cell>
          <cell r="G29">
            <v>26763922</v>
          </cell>
        </row>
        <row r="30">
          <cell r="F30">
            <v>12750100</v>
          </cell>
          <cell r="G30">
            <v>1958048</v>
          </cell>
        </row>
        <row r="31">
          <cell r="F31">
            <v>14010101</v>
          </cell>
          <cell r="G31">
            <v>79258441.560000002</v>
          </cell>
        </row>
        <row r="32">
          <cell r="F32">
            <v>14018923</v>
          </cell>
          <cell r="G32">
            <v>0</v>
          </cell>
        </row>
        <row r="33">
          <cell r="F33">
            <v>14020100</v>
          </cell>
          <cell r="G33">
            <v>-861777.9</v>
          </cell>
        </row>
        <row r="34">
          <cell r="F34">
            <v>14020200</v>
          </cell>
          <cell r="G34">
            <v>-1770319.87</v>
          </cell>
        </row>
        <row r="35">
          <cell r="F35">
            <v>14027100</v>
          </cell>
          <cell r="G35">
            <v>27592992.050000001</v>
          </cell>
        </row>
        <row r="36">
          <cell r="F36">
            <v>14310105</v>
          </cell>
          <cell r="G36">
            <v>655536.51</v>
          </cell>
        </row>
        <row r="37">
          <cell r="F37">
            <v>14610101</v>
          </cell>
          <cell r="G37">
            <v>3969.51</v>
          </cell>
        </row>
        <row r="38">
          <cell r="F38">
            <v>14610103</v>
          </cell>
          <cell r="G38">
            <v>14839777.689999999</v>
          </cell>
        </row>
        <row r="39">
          <cell r="F39">
            <v>14612101</v>
          </cell>
          <cell r="G39">
            <v>-355869.88</v>
          </cell>
        </row>
        <row r="40">
          <cell r="F40">
            <v>14613313</v>
          </cell>
          <cell r="G40">
            <v>45158.58</v>
          </cell>
        </row>
        <row r="41">
          <cell r="F41">
            <v>14613315</v>
          </cell>
          <cell r="G41">
            <v>1027006.39</v>
          </cell>
        </row>
        <row r="42">
          <cell r="F42">
            <v>14650301</v>
          </cell>
          <cell r="G42">
            <v>14831756.9</v>
          </cell>
        </row>
        <row r="43">
          <cell r="F43">
            <v>14650303</v>
          </cell>
          <cell r="G43">
            <v>-14831756.9</v>
          </cell>
        </row>
        <row r="44">
          <cell r="F44">
            <v>14670303</v>
          </cell>
          <cell r="G44">
            <v>355869.88</v>
          </cell>
        </row>
        <row r="45">
          <cell r="F45">
            <v>15130101</v>
          </cell>
          <cell r="G45">
            <v>4991355.32</v>
          </cell>
        </row>
        <row r="46">
          <cell r="F46">
            <v>15171000</v>
          </cell>
          <cell r="G46">
            <v>990581326.15999997</v>
          </cell>
        </row>
        <row r="47">
          <cell r="F47">
            <v>15173901</v>
          </cell>
          <cell r="G47">
            <v>313925.33</v>
          </cell>
        </row>
        <row r="48">
          <cell r="F48">
            <v>15733900</v>
          </cell>
          <cell r="G48">
            <v>871252.49</v>
          </cell>
        </row>
        <row r="49">
          <cell r="F49">
            <v>15734501</v>
          </cell>
          <cell r="G49">
            <v>588479.87</v>
          </cell>
        </row>
        <row r="50">
          <cell r="F50">
            <v>15734503</v>
          </cell>
          <cell r="G50">
            <v>121178</v>
          </cell>
        </row>
        <row r="51">
          <cell r="F51">
            <v>15950100</v>
          </cell>
          <cell r="G51">
            <v>3285009</v>
          </cell>
        </row>
        <row r="52">
          <cell r="F52">
            <v>15970100</v>
          </cell>
          <cell r="G52">
            <v>1277006.3700000001</v>
          </cell>
        </row>
        <row r="53">
          <cell r="F53">
            <v>17010100</v>
          </cell>
          <cell r="G53">
            <v>10313150.390000001</v>
          </cell>
        </row>
        <row r="54">
          <cell r="F54">
            <v>17030100</v>
          </cell>
          <cell r="G54">
            <v>12378316.48</v>
          </cell>
        </row>
        <row r="55">
          <cell r="F55">
            <v>17040100</v>
          </cell>
          <cell r="G55">
            <v>-3821428.48</v>
          </cell>
        </row>
        <row r="56">
          <cell r="F56">
            <v>17050100</v>
          </cell>
          <cell r="G56">
            <v>5231678.37</v>
          </cell>
        </row>
        <row r="57">
          <cell r="F57">
            <v>17060100</v>
          </cell>
          <cell r="G57">
            <v>-1585506.37</v>
          </cell>
        </row>
        <row r="58">
          <cell r="F58">
            <v>17070100</v>
          </cell>
          <cell r="G58">
            <v>122021.59</v>
          </cell>
        </row>
        <row r="59">
          <cell r="F59">
            <v>17080100</v>
          </cell>
          <cell r="G59">
            <v>-79918.59</v>
          </cell>
        </row>
        <row r="60">
          <cell r="F60">
            <v>17110100</v>
          </cell>
          <cell r="G60">
            <v>3526297.98</v>
          </cell>
        </row>
        <row r="61">
          <cell r="F61">
            <v>17120100</v>
          </cell>
          <cell r="G61">
            <v>-3228768.98</v>
          </cell>
        </row>
        <row r="62">
          <cell r="F62">
            <v>17210100</v>
          </cell>
          <cell r="G62">
            <v>138635.69</v>
          </cell>
        </row>
        <row r="63">
          <cell r="F63">
            <v>17220100</v>
          </cell>
          <cell r="G63">
            <v>-81295.69</v>
          </cell>
        </row>
        <row r="64">
          <cell r="F64">
            <v>17252100</v>
          </cell>
          <cell r="G64">
            <v>3154403.12</v>
          </cell>
        </row>
        <row r="65">
          <cell r="F65">
            <v>17252511</v>
          </cell>
          <cell r="G65">
            <v>1833583.03</v>
          </cell>
        </row>
        <row r="66">
          <cell r="F66">
            <v>17252521</v>
          </cell>
          <cell r="G66">
            <v>3725061.56</v>
          </cell>
        </row>
        <row r="67">
          <cell r="F67">
            <v>17252531</v>
          </cell>
          <cell r="G67">
            <v>9860410.5899999999</v>
          </cell>
        </row>
        <row r="68">
          <cell r="F68">
            <v>17253500</v>
          </cell>
          <cell r="G68">
            <v>17656.34</v>
          </cell>
        </row>
        <row r="69">
          <cell r="F69">
            <v>17262100</v>
          </cell>
          <cell r="G69">
            <v>-3062519.12</v>
          </cell>
        </row>
        <row r="70">
          <cell r="F70">
            <v>17262511</v>
          </cell>
          <cell r="G70">
            <v>-1679578.03</v>
          </cell>
        </row>
        <row r="71">
          <cell r="F71">
            <v>17262521</v>
          </cell>
          <cell r="G71">
            <v>-2838264.56</v>
          </cell>
        </row>
        <row r="72">
          <cell r="F72">
            <v>17262531</v>
          </cell>
          <cell r="G72">
            <v>-9514210.5899999999</v>
          </cell>
        </row>
        <row r="73">
          <cell r="F73">
            <v>17263500</v>
          </cell>
          <cell r="G73">
            <v>-17656.34</v>
          </cell>
        </row>
        <row r="74">
          <cell r="F74">
            <v>20610501</v>
          </cell>
          <cell r="G74">
            <v>563629382.65999997</v>
          </cell>
        </row>
        <row r="75">
          <cell r="F75">
            <v>20610506</v>
          </cell>
          <cell r="G75">
            <v>36324650.189999998</v>
          </cell>
        </row>
        <row r="76">
          <cell r="F76">
            <v>20618300</v>
          </cell>
          <cell r="G76">
            <v>8020.79</v>
          </cell>
        </row>
        <row r="77">
          <cell r="F77">
            <v>20638300</v>
          </cell>
          <cell r="G77">
            <v>359839.39</v>
          </cell>
        </row>
        <row r="78">
          <cell r="F78">
            <v>20710100</v>
          </cell>
          <cell r="G78">
            <v>0</v>
          </cell>
        </row>
        <row r="79">
          <cell r="F79">
            <v>20735100</v>
          </cell>
          <cell r="G79">
            <v>95408474.75</v>
          </cell>
        </row>
        <row r="80">
          <cell r="F80">
            <v>20812169</v>
          </cell>
          <cell r="G80">
            <v>0</v>
          </cell>
        </row>
        <row r="81">
          <cell r="F81">
            <v>20814100</v>
          </cell>
          <cell r="G81">
            <v>41713.199999999997</v>
          </cell>
        </row>
        <row r="82">
          <cell r="F82">
            <v>20816969</v>
          </cell>
          <cell r="G82">
            <v>2358727.69</v>
          </cell>
        </row>
        <row r="83">
          <cell r="F83">
            <v>20816970</v>
          </cell>
          <cell r="G83">
            <v>15023.94</v>
          </cell>
        </row>
        <row r="84">
          <cell r="F84">
            <v>20851300</v>
          </cell>
          <cell r="G84">
            <v>1445586.55</v>
          </cell>
        </row>
        <row r="85">
          <cell r="F85">
            <v>20856969</v>
          </cell>
          <cell r="G85">
            <v>304459152.43000001</v>
          </cell>
        </row>
        <row r="86">
          <cell r="F86">
            <v>20870103</v>
          </cell>
          <cell r="G86">
            <v>1742835.2</v>
          </cell>
        </row>
        <row r="87">
          <cell r="F87">
            <v>21010105</v>
          </cell>
          <cell r="G87">
            <v>1650313.68</v>
          </cell>
        </row>
        <row r="88">
          <cell r="F88">
            <v>21051111</v>
          </cell>
          <cell r="G88">
            <v>999.86</v>
          </cell>
        </row>
        <row r="89">
          <cell r="F89">
            <v>21056969</v>
          </cell>
          <cell r="G89">
            <v>16986.87</v>
          </cell>
        </row>
        <row r="90">
          <cell r="F90">
            <v>21070143</v>
          </cell>
          <cell r="G90">
            <v>32236.91</v>
          </cell>
        </row>
        <row r="91">
          <cell r="F91">
            <v>21412100</v>
          </cell>
          <cell r="G91">
            <v>138437.47</v>
          </cell>
        </row>
        <row r="92">
          <cell r="F92">
            <v>21650100</v>
          </cell>
          <cell r="G92">
            <v>524244.76</v>
          </cell>
        </row>
        <row r="93">
          <cell r="F93">
            <v>21730507</v>
          </cell>
          <cell r="G93">
            <v>0</v>
          </cell>
        </row>
        <row r="94">
          <cell r="F94">
            <v>21736900</v>
          </cell>
          <cell r="G94">
            <v>0</v>
          </cell>
        </row>
        <row r="95">
          <cell r="F95">
            <v>21756900</v>
          </cell>
          <cell r="G95">
            <v>116124</v>
          </cell>
        </row>
        <row r="96">
          <cell r="F96">
            <v>23110100</v>
          </cell>
          <cell r="G96">
            <v>31483511.010000002</v>
          </cell>
        </row>
        <row r="97">
          <cell r="F97">
            <v>23720100</v>
          </cell>
          <cell r="G97">
            <v>884050</v>
          </cell>
        </row>
        <row r="98">
          <cell r="F98">
            <v>23970100</v>
          </cell>
          <cell r="G98">
            <v>71257</v>
          </cell>
        </row>
        <row r="99">
          <cell r="F99">
            <v>23990100</v>
          </cell>
          <cell r="G99">
            <v>1277006.3700000001</v>
          </cell>
        </row>
        <row r="100">
          <cell r="F100">
            <v>27010100</v>
          </cell>
          <cell r="G100">
            <v>127802063</v>
          </cell>
        </row>
        <row r="101">
          <cell r="F101">
            <v>27130100</v>
          </cell>
          <cell r="G101">
            <v>29213109.469999999</v>
          </cell>
        </row>
        <row r="102">
          <cell r="F102">
            <v>27510100</v>
          </cell>
          <cell r="G102">
            <v>194853787.22999999</v>
          </cell>
        </row>
        <row r="103">
          <cell r="F103">
            <v>27830100</v>
          </cell>
          <cell r="G103">
            <v>1559941.47</v>
          </cell>
        </row>
        <row r="104">
          <cell r="G104">
            <v>2583780686.5599995</v>
          </cell>
        </row>
        <row r="105">
          <cell r="G105">
            <v>207054265.22</v>
          </cell>
        </row>
        <row r="106">
          <cell r="G106">
            <v>2376726421.3399997</v>
          </cell>
        </row>
        <row r="118">
          <cell r="G118">
            <v>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ETER"/>
      <sheetName val="Summary"/>
      <sheetName val="IQR"/>
      <sheetName val="Raw"/>
      <sheetName val="Adjust"/>
      <sheetName val="PLI"/>
      <sheetName val="Format"/>
      <sheetName val="Data"/>
      <sheetName val="MenuSheet"/>
      <sheetName val="Credit"/>
      <sheetName val="2010DATA"/>
      <sheetName val="2009DATA"/>
      <sheetName val="2008DATA"/>
      <sheetName val="2007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A WC Adj"/>
      <sheetName val="WC Adj(11-15)"/>
      <sheetName val="Sheet1"/>
      <sheetName val="Marketing IP Summary"/>
      <sheetName val="EACO 10-K"/>
      <sheetName val="BD Summary_NTS 41 Comp"/>
      <sheetName val="IP Summary"/>
      <sheetName val="Raw 2014"/>
      <sheetName val="Raw 2010"/>
      <sheetName val="2014DATA"/>
      <sheetName val="2013DATA"/>
      <sheetName val="2012DATA"/>
      <sheetName val="2011DATA"/>
      <sheetName val="2010DATA"/>
      <sheetName val="2009DATA"/>
      <sheetName val="2008DATA"/>
      <sheetName val="2007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907Recon"/>
      <sheetName val="Sheet3"/>
      <sheetName val="Sheet4"/>
      <sheetName val="Sheet5"/>
      <sheetName val="Oct09 posting"/>
      <sheetName val="Accruals and Deferrals POSTED"/>
      <sheetName val="PPD amortization posting Nov 20"/>
      <sheetName val="2012.04"/>
      <sheetName val="2012.03"/>
      <sheetName val="2012.02"/>
      <sheetName val="2012.01"/>
      <sheetName val="2011.12"/>
      <sheetName val="2007.09.2"/>
      <sheetName val="2007.09.1"/>
      <sheetName val="2007.01"/>
      <sheetName val="Sheet2"/>
      <sheetName val="2007.02.1"/>
      <sheetName val="2007.002.2"/>
      <sheetName val="2007.002.01"/>
      <sheetName val="2006.11"/>
      <sheetName val="2006.10"/>
      <sheetName val="2006.09"/>
      <sheetName val="2006.08"/>
      <sheetName val="2006.07"/>
      <sheetName val="2006.06"/>
      <sheetName val="2006.05"/>
      <sheetName val="2006.04"/>
      <sheetName val="2006.03"/>
      <sheetName val="2006.03 (2)"/>
      <sheetName val="2006.02"/>
      <sheetName val="2006.01"/>
      <sheetName val="2005.12"/>
      <sheetName val="2005.11"/>
      <sheetName val="2005.10"/>
      <sheetName val="2005.09"/>
      <sheetName val="2006.02 (2)"/>
      <sheetName val="2006.02 (3)"/>
      <sheetName val="Sheet1"/>
      <sheetName val="April 2012 raw data"/>
      <sheetName val="Mar2012 raw data"/>
      <sheetName val="Instruction"/>
      <sheetName val="T2 Table"/>
    </sheetNames>
    <sheetDataSet>
      <sheetData sheetId="0"/>
      <sheetData sheetId="1"/>
      <sheetData sheetId="2"/>
      <sheetData sheetId="3">
        <row r="1">
          <cell r="D1" t="str">
            <v>Assignment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1">
          <cell r="E1" t="str">
            <v>Assignment</v>
          </cell>
        </row>
      </sheetData>
      <sheetData sheetId="39">
        <row r="1">
          <cell r="E1" t="str">
            <v>Assignment</v>
          </cell>
          <cell r="F1" t="str">
            <v>Posted Amount</v>
          </cell>
          <cell r="G1" t="str">
            <v>Cleared Amount</v>
          </cell>
          <cell r="H1" t="str">
            <v>Accr/Defr in Book</v>
          </cell>
          <cell r="I1" t="str">
            <v>Accr/Defr Amount</v>
          </cell>
          <cell r="J1" t="str">
            <v>Accr/Def Balance</v>
          </cell>
        </row>
        <row r="2">
          <cell r="E2" t="str">
            <v>20110000172297002</v>
          </cell>
          <cell r="F2">
            <v>60000</v>
          </cell>
          <cell r="G2">
            <v>24918.03</v>
          </cell>
          <cell r="H2">
            <v>35081.97</v>
          </cell>
          <cell r="I2">
            <v>5081.97</v>
          </cell>
          <cell r="J2">
            <v>30000</v>
          </cell>
        </row>
        <row r="3">
          <cell r="E3" t="str">
            <v>20110000184381002</v>
          </cell>
          <cell r="F3">
            <v>53771</v>
          </cell>
          <cell r="G3">
            <v>22331.13</v>
          </cell>
          <cell r="H3">
            <v>31439.87</v>
          </cell>
          <cell r="I3">
            <v>4554.37</v>
          </cell>
          <cell r="J3">
            <v>26885.5</v>
          </cell>
        </row>
        <row r="4">
          <cell r="E4" t="str">
            <v>20120000026097002</v>
          </cell>
          <cell r="F4">
            <v>936000</v>
          </cell>
          <cell r="G4">
            <v>617142.86</v>
          </cell>
          <cell r="H4">
            <v>318857.14</v>
          </cell>
          <cell r="I4">
            <v>318857.14</v>
          </cell>
          <cell r="J4">
            <v>0</v>
          </cell>
        </row>
        <row r="5">
          <cell r="E5" t="str">
            <v>20110000025029002</v>
          </cell>
          <cell r="F5">
            <v>23954</v>
          </cell>
          <cell r="G5">
            <v>8611.2000000000007</v>
          </cell>
          <cell r="H5">
            <v>15342.8</v>
          </cell>
          <cell r="I5">
            <v>677.53</v>
          </cell>
          <cell r="J5">
            <v>14665.27</v>
          </cell>
        </row>
        <row r="6">
          <cell r="E6" t="str">
            <v>20110000067406002</v>
          </cell>
          <cell r="F6">
            <v>31225</v>
          </cell>
          <cell r="G6">
            <v>24758.79</v>
          </cell>
          <cell r="H6">
            <v>6466.21</v>
          </cell>
          <cell r="I6">
            <v>2637.53</v>
          </cell>
          <cell r="J6">
            <v>3828.68</v>
          </cell>
        </row>
        <row r="7">
          <cell r="E7" t="str">
            <v>20110000067407002</v>
          </cell>
          <cell r="F7">
            <v>123900</v>
          </cell>
          <cell r="G7">
            <v>98242.23</v>
          </cell>
          <cell r="H7">
            <v>25657.77</v>
          </cell>
          <cell r="I7">
            <v>10465.67</v>
          </cell>
          <cell r="J7">
            <v>15192.1</v>
          </cell>
        </row>
        <row r="8">
          <cell r="E8" t="str">
            <v>20110000067408002</v>
          </cell>
          <cell r="F8">
            <v>54596.67</v>
          </cell>
          <cell r="G8">
            <v>43290.55</v>
          </cell>
          <cell r="H8">
            <v>11306.12</v>
          </cell>
          <cell r="I8">
            <v>4611.71</v>
          </cell>
          <cell r="J8">
            <v>6694.41</v>
          </cell>
        </row>
        <row r="9">
          <cell r="E9" t="str">
            <v>20110000067409002</v>
          </cell>
          <cell r="F9">
            <v>41850</v>
          </cell>
          <cell r="G9">
            <v>33183.51</v>
          </cell>
          <cell r="H9">
            <v>8666.49</v>
          </cell>
          <cell r="I9">
            <v>3535.02</v>
          </cell>
          <cell r="J9">
            <v>5131.47</v>
          </cell>
        </row>
        <row r="10">
          <cell r="E10" t="str">
            <v>20110000067410002</v>
          </cell>
          <cell r="F10">
            <v>30605.5</v>
          </cell>
          <cell r="G10">
            <v>24267.58</v>
          </cell>
          <cell r="H10">
            <v>6337.92</v>
          </cell>
          <cell r="I10">
            <v>2585.1999999999998</v>
          </cell>
          <cell r="J10">
            <v>3752.72</v>
          </cell>
        </row>
        <row r="11">
          <cell r="E11" t="str">
            <v>20110000067411002</v>
          </cell>
          <cell r="F11">
            <v>30355.5</v>
          </cell>
          <cell r="G11">
            <v>24069.35</v>
          </cell>
          <cell r="H11">
            <v>6286.15</v>
          </cell>
          <cell r="I11">
            <v>2564.09</v>
          </cell>
          <cell r="J11">
            <v>3722.06</v>
          </cell>
        </row>
        <row r="12">
          <cell r="E12" t="str">
            <v>20110000109002002</v>
          </cell>
          <cell r="F12">
            <v>417724.86</v>
          </cell>
          <cell r="G12">
            <v>382343.79</v>
          </cell>
          <cell r="H12">
            <v>35381.07</v>
          </cell>
          <cell r="I12">
            <v>35381.07</v>
          </cell>
          <cell r="J12">
            <v>0</v>
          </cell>
        </row>
        <row r="13">
          <cell r="E13" t="str">
            <v>20110000113274002</v>
          </cell>
          <cell r="F13">
            <v>42221.04</v>
          </cell>
          <cell r="G13">
            <v>28724.15</v>
          </cell>
          <cell r="H13">
            <v>13496.89</v>
          </cell>
          <cell r="I13">
            <v>3576.1</v>
          </cell>
          <cell r="J13">
            <v>9920.7900000000009</v>
          </cell>
        </row>
        <row r="14">
          <cell r="E14" t="str">
            <v>20110000133065002</v>
          </cell>
          <cell r="F14">
            <v>102116</v>
          </cell>
          <cell r="G14">
            <v>55092.56</v>
          </cell>
          <cell r="H14">
            <v>47023.44</v>
          </cell>
          <cell r="I14">
            <v>8625.6</v>
          </cell>
          <cell r="J14">
            <v>38397.839999999997</v>
          </cell>
        </row>
        <row r="15">
          <cell r="E15" t="str">
            <v>20110000133066002</v>
          </cell>
          <cell r="F15">
            <v>277200</v>
          </cell>
          <cell r="G15">
            <v>149552.04</v>
          </cell>
          <cell r="H15">
            <v>127647.96</v>
          </cell>
          <cell r="I15">
            <v>23414.720000000001</v>
          </cell>
          <cell r="J15">
            <v>104233.24</v>
          </cell>
        </row>
        <row r="16">
          <cell r="E16" t="str">
            <v>20110000133067002</v>
          </cell>
          <cell r="F16">
            <v>277200</v>
          </cell>
          <cell r="G16">
            <v>149552.04</v>
          </cell>
          <cell r="H16">
            <v>127647.96</v>
          </cell>
          <cell r="I16">
            <v>23414.720000000001</v>
          </cell>
          <cell r="J16">
            <v>104233.24</v>
          </cell>
        </row>
        <row r="17">
          <cell r="E17" t="str">
            <v>Ins_Auto</v>
          </cell>
          <cell r="F17">
            <v>14106</v>
          </cell>
          <cell r="G17">
            <v>5095</v>
          </cell>
          <cell r="H17">
            <v>9011</v>
          </cell>
          <cell r="I17">
            <v>1305.33</v>
          </cell>
          <cell r="J17">
            <v>7705.67</v>
          </cell>
        </row>
        <row r="18">
          <cell r="E18" t="str">
            <v>Ins_Comm</v>
          </cell>
          <cell r="F18">
            <v>718025</v>
          </cell>
          <cell r="G18">
            <v>259346.34</v>
          </cell>
          <cell r="H18">
            <v>458678.66</v>
          </cell>
          <cell r="I18">
            <v>66444.11</v>
          </cell>
          <cell r="J18">
            <v>392234.55</v>
          </cell>
        </row>
        <row r="19">
          <cell r="E19" t="str">
            <v>Ins_Umbrella</v>
          </cell>
          <cell r="F19">
            <v>192750</v>
          </cell>
          <cell r="G19">
            <v>69620.149999999994</v>
          </cell>
          <cell r="H19">
            <v>123129.85</v>
          </cell>
          <cell r="I19">
            <v>17836.57</v>
          </cell>
          <cell r="J19">
            <v>105293.28</v>
          </cell>
        </row>
        <row r="20">
          <cell r="E20" t="str">
            <v>Insurance_Others</v>
          </cell>
          <cell r="F20">
            <v>370287</v>
          </cell>
          <cell r="G20">
            <v>153780.39000000001</v>
          </cell>
          <cell r="H20">
            <v>216506.61</v>
          </cell>
          <cell r="I20">
            <v>31363.11</v>
          </cell>
          <cell r="J20">
            <v>185143.5</v>
          </cell>
        </row>
        <row r="21">
          <cell r="E21" t="str">
            <v>20100000192450001</v>
          </cell>
          <cell r="F21">
            <v>12748.67</v>
          </cell>
          <cell r="G21">
            <v>6858.55</v>
          </cell>
          <cell r="H21">
            <v>5890.12</v>
          </cell>
          <cell r="I21">
            <v>411.24</v>
          </cell>
          <cell r="J21">
            <v>5478.88</v>
          </cell>
        </row>
        <row r="22">
          <cell r="E22" t="str">
            <v>20100000192451001</v>
          </cell>
          <cell r="F22">
            <v>2803.2</v>
          </cell>
          <cell r="G22">
            <v>1503.38</v>
          </cell>
          <cell r="H22">
            <v>1299.82</v>
          </cell>
          <cell r="I22">
            <v>90.14</v>
          </cell>
          <cell r="J22">
            <v>1209.68</v>
          </cell>
        </row>
        <row r="23">
          <cell r="E23" t="str">
            <v>20100000192452001</v>
          </cell>
          <cell r="F23">
            <v>8829.14</v>
          </cell>
          <cell r="G23">
            <v>4691.33</v>
          </cell>
          <cell r="H23">
            <v>4137.8100000000004</v>
          </cell>
          <cell r="I23">
            <v>281.3</v>
          </cell>
          <cell r="J23">
            <v>3856.51</v>
          </cell>
        </row>
        <row r="24">
          <cell r="E24" t="str">
            <v>20100000192453001</v>
          </cell>
          <cell r="F24">
            <v>680.78</v>
          </cell>
          <cell r="G24">
            <v>352.67</v>
          </cell>
          <cell r="H24">
            <v>328.11</v>
          </cell>
          <cell r="I24">
            <v>21.15</v>
          </cell>
          <cell r="J24">
            <v>306.95999999999998</v>
          </cell>
        </row>
        <row r="25">
          <cell r="E25" t="str">
            <v>20100000192454001</v>
          </cell>
          <cell r="F25">
            <v>12022.67</v>
          </cell>
          <cell r="G25">
            <v>5891.68</v>
          </cell>
          <cell r="H25">
            <v>6130.99</v>
          </cell>
          <cell r="I25">
            <v>353.27</v>
          </cell>
          <cell r="J25">
            <v>5777.72</v>
          </cell>
        </row>
        <row r="26">
          <cell r="E26" t="str">
            <v>20100000192455001</v>
          </cell>
          <cell r="F26">
            <v>67962.84</v>
          </cell>
          <cell r="G26">
            <v>33023.300000000003</v>
          </cell>
          <cell r="H26">
            <v>34939.54</v>
          </cell>
          <cell r="I26">
            <v>1980.12</v>
          </cell>
          <cell r="J26">
            <v>32959.42</v>
          </cell>
        </row>
        <row r="27">
          <cell r="E27" t="str">
            <v>20100000192456001</v>
          </cell>
          <cell r="F27">
            <v>24624.58</v>
          </cell>
          <cell r="G27">
            <v>11766.09</v>
          </cell>
          <cell r="H27">
            <v>12858.49</v>
          </cell>
          <cell r="I27">
            <v>705.51</v>
          </cell>
          <cell r="J27">
            <v>12152.98</v>
          </cell>
        </row>
        <row r="28">
          <cell r="E28" t="str">
            <v>20100000192457001</v>
          </cell>
          <cell r="F28">
            <v>18241.71</v>
          </cell>
          <cell r="G28">
            <v>8620.6299999999992</v>
          </cell>
          <cell r="H28">
            <v>9621.08</v>
          </cell>
          <cell r="I28">
            <v>516.9</v>
          </cell>
          <cell r="J28">
            <v>9104.18</v>
          </cell>
        </row>
        <row r="29">
          <cell r="E29" t="str">
            <v>20100000192458001</v>
          </cell>
          <cell r="F29">
            <v>2033.03</v>
          </cell>
          <cell r="G29">
            <v>959.89</v>
          </cell>
          <cell r="H29">
            <v>1073.1400000000001</v>
          </cell>
          <cell r="I29">
            <v>57.55</v>
          </cell>
          <cell r="J29">
            <v>1015.59</v>
          </cell>
        </row>
        <row r="30">
          <cell r="E30" t="str">
            <v>20100000192459001</v>
          </cell>
          <cell r="F30">
            <v>914.69</v>
          </cell>
          <cell r="G30">
            <v>419.98</v>
          </cell>
          <cell r="H30">
            <v>494.71</v>
          </cell>
          <cell r="I30">
            <v>25.18</v>
          </cell>
          <cell r="J30">
            <v>469.53</v>
          </cell>
        </row>
        <row r="31">
          <cell r="E31" t="str">
            <v>20100000192460001</v>
          </cell>
          <cell r="F31">
            <v>1147.8800000000001</v>
          </cell>
          <cell r="G31">
            <v>518.75</v>
          </cell>
          <cell r="H31">
            <v>629.13</v>
          </cell>
          <cell r="I31">
            <v>31.11</v>
          </cell>
          <cell r="J31">
            <v>598.02</v>
          </cell>
        </row>
        <row r="32">
          <cell r="E32" t="str">
            <v>20100000192461001</v>
          </cell>
          <cell r="F32">
            <v>11807.95</v>
          </cell>
          <cell r="G32">
            <v>5182.2700000000004</v>
          </cell>
          <cell r="H32">
            <v>6625.68</v>
          </cell>
          <cell r="I32">
            <v>310.73</v>
          </cell>
          <cell r="J32">
            <v>6314.95</v>
          </cell>
        </row>
        <row r="33">
          <cell r="E33" t="str">
            <v>20100000192462001</v>
          </cell>
          <cell r="F33">
            <v>47498.06</v>
          </cell>
          <cell r="G33">
            <v>20687.87</v>
          </cell>
          <cell r="H33">
            <v>26810.19</v>
          </cell>
          <cell r="I33">
            <v>1240.47</v>
          </cell>
          <cell r="J33">
            <v>25569.72</v>
          </cell>
        </row>
        <row r="34">
          <cell r="E34" t="str">
            <v>20100000192463001</v>
          </cell>
          <cell r="F34">
            <v>9843.5400000000009</v>
          </cell>
          <cell r="G34">
            <v>4178.25</v>
          </cell>
          <cell r="H34">
            <v>5665.29</v>
          </cell>
          <cell r="I34">
            <v>250.53</v>
          </cell>
          <cell r="J34">
            <v>5414.76</v>
          </cell>
        </row>
        <row r="35">
          <cell r="E35" t="str">
            <v>20100000192464001</v>
          </cell>
          <cell r="F35">
            <v>19778.16</v>
          </cell>
          <cell r="G35">
            <v>8226.31</v>
          </cell>
          <cell r="H35">
            <v>11551.85</v>
          </cell>
          <cell r="I35">
            <v>493.26</v>
          </cell>
          <cell r="J35">
            <v>11058.59</v>
          </cell>
        </row>
        <row r="36">
          <cell r="E36" t="str">
            <v>20100000192465001</v>
          </cell>
          <cell r="F36">
            <v>27781.46</v>
          </cell>
          <cell r="G36">
            <v>11247.47</v>
          </cell>
          <cell r="H36">
            <v>16533.990000000002</v>
          </cell>
          <cell r="I36">
            <v>674.41</v>
          </cell>
          <cell r="J36">
            <v>15859.58</v>
          </cell>
        </row>
        <row r="37">
          <cell r="E37" t="str">
            <v>20100000192466001</v>
          </cell>
          <cell r="F37">
            <v>40051.93</v>
          </cell>
          <cell r="G37">
            <v>14801.18</v>
          </cell>
          <cell r="H37">
            <v>25250.75</v>
          </cell>
          <cell r="I37">
            <v>887.5</v>
          </cell>
          <cell r="J37">
            <v>24363.25</v>
          </cell>
        </row>
        <row r="38">
          <cell r="E38" t="str">
            <v>20100000192467001</v>
          </cell>
          <cell r="F38">
            <v>74105.570000000007</v>
          </cell>
          <cell r="G38">
            <v>26792.01</v>
          </cell>
          <cell r="H38">
            <v>47313.56</v>
          </cell>
          <cell r="I38">
            <v>1606.49</v>
          </cell>
          <cell r="J38">
            <v>45707.07</v>
          </cell>
        </row>
        <row r="39">
          <cell r="E39" t="str">
            <v>20100000192468001</v>
          </cell>
          <cell r="F39">
            <v>49460.6</v>
          </cell>
          <cell r="G39">
            <v>16968.240000000002</v>
          </cell>
          <cell r="H39">
            <v>32492.36</v>
          </cell>
          <cell r="I39">
            <v>1017.43</v>
          </cell>
          <cell r="J39">
            <v>31474.93</v>
          </cell>
        </row>
        <row r="40">
          <cell r="E40" t="str">
            <v>20100000192469001</v>
          </cell>
          <cell r="F40">
            <v>48752.81</v>
          </cell>
          <cell r="G40">
            <v>16261.42</v>
          </cell>
          <cell r="H40">
            <v>32491.39</v>
          </cell>
          <cell r="I40">
            <v>975.06</v>
          </cell>
          <cell r="J40">
            <v>31516.33</v>
          </cell>
        </row>
        <row r="41">
          <cell r="E41" t="str">
            <v>20100000192470001</v>
          </cell>
          <cell r="F41">
            <v>644184.18999999994</v>
          </cell>
          <cell r="G41">
            <v>210653.53</v>
          </cell>
          <cell r="H41">
            <v>433530.66</v>
          </cell>
          <cell r="I41">
            <v>12631.06</v>
          </cell>
          <cell r="J41">
            <v>420899.6</v>
          </cell>
        </row>
        <row r="42">
          <cell r="E42" t="str">
            <v>20100000192471001</v>
          </cell>
          <cell r="F42">
            <v>50563.64</v>
          </cell>
          <cell r="G42">
            <v>16472.21</v>
          </cell>
          <cell r="H42">
            <v>34091.43</v>
          </cell>
          <cell r="I42">
            <v>987.7</v>
          </cell>
          <cell r="J42">
            <v>33103.730000000003</v>
          </cell>
        </row>
        <row r="43">
          <cell r="E43" t="str">
            <v>20100000192472001</v>
          </cell>
          <cell r="F43">
            <v>72432.77</v>
          </cell>
          <cell r="G43">
            <v>23245.03</v>
          </cell>
          <cell r="H43">
            <v>49187.74</v>
          </cell>
          <cell r="I43">
            <v>1393.8</v>
          </cell>
          <cell r="J43">
            <v>47793.94</v>
          </cell>
        </row>
        <row r="44">
          <cell r="E44" t="str">
            <v>20100000192473001</v>
          </cell>
          <cell r="F44">
            <v>77418.509999999995</v>
          </cell>
          <cell r="G44">
            <v>23981.65</v>
          </cell>
          <cell r="H44">
            <v>53436.86</v>
          </cell>
          <cell r="I44">
            <v>1437.97</v>
          </cell>
          <cell r="J44">
            <v>51998.89</v>
          </cell>
        </row>
        <row r="45">
          <cell r="E45" t="str">
            <v>20100000192474001</v>
          </cell>
          <cell r="F45">
            <v>59146.12</v>
          </cell>
          <cell r="G45">
            <v>18008.57</v>
          </cell>
          <cell r="H45">
            <v>41137.550000000003</v>
          </cell>
          <cell r="I45">
            <v>1079.81</v>
          </cell>
          <cell r="J45">
            <v>40057.74</v>
          </cell>
        </row>
        <row r="46">
          <cell r="E46" t="str">
            <v>20100000192475001</v>
          </cell>
          <cell r="F46">
            <v>63436.97</v>
          </cell>
          <cell r="G46">
            <v>18935.86</v>
          </cell>
          <cell r="H46">
            <v>44501.11</v>
          </cell>
          <cell r="I46">
            <v>1135.42</v>
          </cell>
          <cell r="J46">
            <v>43365.69</v>
          </cell>
        </row>
        <row r="47">
          <cell r="E47" t="str">
            <v>20100000192476001</v>
          </cell>
          <cell r="F47">
            <v>324943.40999999997</v>
          </cell>
          <cell r="G47">
            <v>95235.68</v>
          </cell>
          <cell r="H47">
            <v>229707.73</v>
          </cell>
          <cell r="I47">
            <v>5710.46</v>
          </cell>
          <cell r="J47">
            <v>223997.27</v>
          </cell>
        </row>
        <row r="48">
          <cell r="E48" t="str">
            <v>20110000045955002</v>
          </cell>
          <cell r="F48">
            <v>48237.7</v>
          </cell>
          <cell r="G48">
            <v>48012.29</v>
          </cell>
          <cell r="H48">
            <v>225.41</v>
          </cell>
          <cell r="I48">
            <v>225.41</v>
          </cell>
          <cell r="J48">
            <v>0</v>
          </cell>
        </row>
        <row r="49">
          <cell r="E49" t="str">
            <v>20110000102901002</v>
          </cell>
          <cell r="F49">
            <v>428864.63</v>
          </cell>
          <cell r="G49">
            <v>213930.13</v>
          </cell>
          <cell r="H49">
            <v>214934.5</v>
          </cell>
          <cell r="I49">
            <v>31135.37</v>
          </cell>
          <cell r="J49">
            <v>183799.13</v>
          </cell>
        </row>
        <row r="50">
          <cell r="E50" t="str">
            <v>20110000123710003</v>
          </cell>
          <cell r="F50">
            <v>45145</v>
          </cell>
          <cell r="G50">
            <v>29498.15</v>
          </cell>
          <cell r="H50">
            <v>15646.85</v>
          </cell>
          <cell r="I50">
            <v>3975.84</v>
          </cell>
          <cell r="J50">
            <v>11671.01</v>
          </cell>
        </row>
        <row r="51">
          <cell r="E51" t="str">
            <v>20120000049868002</v>
          </cell>
          <cell r="F51">
            <v>25000</v>
          </cell>
          <cell r="G51">
            <v>25000</v>
          </cell>
          <cell r="H51">
            <v>0</v>
          </cell>
          <cell r="I51">
            <v>0</v>
          </cell>
          <cell r="J51">
            <v>0</v>
          </cell>
        </row>
        <row r="52">
          <cell r="E52" t="str">
            <v>CADENCE</v>
          </cell>
          <cell r="F52">
            <v>209000</v>
          </cell>
          <cell r="G52">
            <v>82286.509999999995</v>
          </cell>
          <cell r="H52">
            <v>126713.49</v>
          </cell>
          <cell r="I52">
            <v>11975.97</v>
          </cell>
          <cell r="J52">
            <v>114737.52</v>
          </cell>
        </row>
        <row r="53">
          <cell r="E53" t="str">
            <v>SYNOPSYS 2</v>
          </cell>
          <cell r="F53">
            <v>1500000</v>
          </cell>
          <cell r="G53">
            <v>624277.46</v>
          </cell>
          <cell r="H53">
            <v>875722.54</v>
          </cell>
          <cell r="I53">
            <v>89595.37</v>
          </cell>
          <cell r="J53">
            <v>786127.17</v>
          </cell>
        </row>
        <row r="54">
          <cell r="E54" t="str">
            <v>SYNOPSYS 3</v>
          </cell>
          <cell r="F54">
            <v>4528830</v>
          </cell>
          <cell r="G54">
            <v>1863787.73</v>
          </cell>
          <cell r="H54">
            <v>2665042.27</v>
          </cell>
          <cell r="I54">
            <v>269987.94</v>
          </cell>
          <cell r="J54">
            <v>2395054.33</v>
          </cell>
        </row>
        <row r="55">
          <cell r="E55" t="str">
            <v>20100000189078011</v>
          </cell>
          <cell r="F55">
            <v>68020.3</v>
          </cell>
          <cell r="G55">
            <v>28300.42</v>
          </cell>
          <cell r="H55">
            <v>39719.879999999997</v>
          </cell>
          <cell r="I55">
            <v>1923.93</v>
          </cell>
          <cell r="J55">
            <v>37795.949999999997</v>
          </cell>
        </row>
        <row r="56">
          <cell r="E56" t="str">
            <v>20100000207911002</v>
          </cell>
          <cell r="F56">
            <v>15940.07</v>
          </cell>
          <cell r="G56">
            <v>6181.14</v>
          </cell>
          <cell r="H56">
            <v>9758.93</v>
          </cell>
          <cell r="I56">
            <v>450.86</v>
          </cell>
          <cell r="J56">
            <v>9308.07</v>
          </cell>
        </row>
        <row r="57">
          <cell r="E57" t="str">
            <v>20110000001194002</v>
          </cell>
          <cell r="F57">
            <v>21000</v>
          </cell>
          <cell r="G57">
            <v>8143.25</v>
          </cell>
          <cell r="H57">
            <v>12856.75</v>
          </cell>
          <cell r="I57">
            <v>593.98</v>
          </cell>
          <cell r="J57">
            <v>12262.77</v>
          </cell>
        </row>
        <row r="58">
          <cell r="E58" t="str">
            <v>20110000026534002</v>
          </cell>
          <cell r="F58">
            <v>21571.87</v>
          </cell>
          <cell r="G58">
            <v>7479.3</v>
          </cell>
          <cell r="H58">
            <v>14092.57</v>
          </cell>
          <cell r="I58">
            <v>610.15</v>
          </cell>
          <cell r="J58">
            <v>13482.42</v>
          </cell>
        </row>
        <row r="59">
          <cell r="E59" t="str">
            <v>20110000036188001</v>
          </cell>
          <cell r="F59">
            <v>27000</v>
          </cell>
          <cell r="G59">
            <v>24713.11</v>
          </cell>
          <cell r="H59">
            <v>2286.89</v>
          </cell>
          <cell r="I59">
            <v>2286.89</v>
          </cell>
          <cell r="J59">
            <v>0</v>
          </cell>
        </row>
        <row r="60">
          <cell r="E60" t="str">
            <v>20110000043178002</v>
          </cell>
          <cell r="F60">
            <v>30925</v>
          </cell>
          <cell r="G60">
            <v>10101.41</v>
          </cell>
          <cell r="H60">
            <v>20823.59</v>
          </cell>
          <cell r="I60">
            <v>874.71</v>
          </cell>
          <cell r="J60">
            <v>19948.88</v>
          </cell>
        </row>
        <row r="61">
          <cell r="E61" t="str">
            <v>20110000045956002</v>
          </cell>
          <cell r="F61">
            <v>19080</v>
          </cell>
          <cell r="G61">
            <v>6493.47</v>
          </cell>
          <cell r="H61">
            <v>12586.53</v>
          </cell>
          <cell r="I61">
            <v>539.66999999999996</v>
          </cell>
          <cell r="J61">
            <v>12046.86</v>
          </cell>
        </row>
        <row r="62">
          <cell r="E62" t="str">
            <v>20110000056465002</v>
          </cell>
          <cell r="F62">
            <v>9450</v>
          </cell>
          <cell r="G62">
            <v>6790.57</v>
          </cell>
          <cell r="H62">
            <v>2659.43</v>
          </cell>
          <cell r="I62">
            <v>800.41</v>
          </cell>
          <cell r="J62">
            <v>1859.02</v>
          </cell>
        </row>
        <row r="63">
          <cell r="E63" t="str">
            <v>20110000060410001</v>
          </cell>
          <cell r="F63">
            <v>45000</v>
          </cell>
          <cell r="G63">
            <v>41188.519999999997</v>
          </cell>
          <cell r="H63">
            <v>3811.48</v>
          </cell>
          <cell r="I63">
            <v>3811.48</v>
          </cell>
          <cell r="J63">
            <v>0</v>
          </cell>
        </row>
        <row r="64">
          <cell r="E64" t="str">
            <v>20110000060410002</v>
          </cell>
          <cell r="F64">
            <v>45000</v>
          </cell>
          <cell r="G64">
            <v>41188.519999999997</v>
          </cell>
          <cell r="H64">
            <v>3811.48</v>
          </cell>
          <cell r="I64">
            <v>3811.48</v>
          </cell>
          <cell r="J64">
            <v>0</v>
          </cell>
        </row>
        <row r="65">
          <cell r="E65" t="str">
            <v>20110000060410003</v>
          </cell>
          <cell r="F65">
            <v>30000</v>
          </cell>
          <cell r="G65">
            <v>27459.02</v>
          </cell>
          <cell r="H65">
            <v>2540.98</v>
          </cell>
          <cell r="I65">
            <v>2540.98</v>
          </cell>
          <cell r="J65">
            <v>0</v>
          </cell>
        </row>
        <row r="66">
          <cell r="E66" t="str">
            <v>20110000060410004</v>
          </cell>
          <cell r="F66">
            <v>30000</v>
          </cell>
          <cell r="G66">
            <v>27459.02</v>
          </cell>
          <cell r="H66">
            <v>2540.98</v>
          </cell>
          <cell r="I66">
            <v>2540.98</v>
          </cell>
          <cell r="J66">
            <v>0</v>
          </cell>
        </row>
        <row r="67">
          <cell r="E67" t="str">
            <v>20110000060410005</v>
          </cell>
          <cell r="F67">
            <v>30000</v>
          </cell>
          <cell r="G67">
            <v>27459.02</v>
          </cell>
          <cell r="H67">
            <v>2540.98</v>
          </cell>
          <cell r="I67">
            <v>2540.98</v>
          </cell>
          <cell r="J67">
            <v>0</v>
          </cell>
        </row>
        <row r="68">
          <cell r="E68" t="str">
            <v>20110000072831001</v>
          </cell>
          <cell r="F68">
            <v>40000</v>
          </cell>
          <cell r="G68">
            <v>36612.019999999997</v>
          </cell>
          <cell r="H68">
            <v>3387.98</v>
          </cell>
          <cell r="I68">
            <v>3387.98</v>
          </cell>
          <cell r="J68">
            <v>0</v>
          </cell>
        </row>
        <row r="69">
          <cell r="E69" t="str">
            <v>20110000072831002</v>
          </cell>
          <cell r="F69">
            <v>40000</v>
          </cell>
          <cell r="G69">
            <v>36612.019999999997</v>
          </cell>
          <cell r="H69">
            <v>3387.98</v>
          </cell>
          <cell r="I69">
            <v>3387.98</v>
          </cell>
          <cell r="J69">
            <v>0</v>
          </cell>
        </row>
        <row r="70">
          <cell r="E70" t="str">
            <v>20110000072831003</v>
          </cell>
          <cell r="F70">
            <v>30000</v>
          </cell>
          <cell r="G70">
            <v>27459.02</v>
          </cell>
          <cell r="H70">
            <v>2540.98</v>
          </cell>
          <cell r="I70">
            <v>2540.98</v>
          </cell>
          <cell r="J70">
            <v>0</v>
          </cell>
        </row>
        <row r="71">
          <cell r="E71" t="str">
            <v>20110000072831004</v>
          </cell>
          <cell r="F71">
            <v>30000</v>
          </cell>
          <cell r="G71">
            <v>27459.02</v>
          </cell>
          <cell r="H71">
            <v>2540.98</v>
          </cell>
          <cell r="I71">
            <v>2540.98</v>
          </cell>
          <cell r="J71">
            <v>0</v>
          </cell>
        </row>
        <row r="72">
          <cell r="E72" t="str">
            <v>20110000072831005</v>
          </cell>
          <cell r="F72">
            <v>30000</v>
          </cell>
          <cell r="G72">
            <v>27459.02</v>
          </cell>
          <cell r="H72">
            <v>2540.98</v>
          </cell>
          <cell r="I72">
            <v>2540.98</v>
          </cell>
          <cell r="J72">
            <v>0</v>
          </cell>
        </row>
        <row r="73">
          <cell r="E73" t="str">
            <v>20110000072831006</v>
          </cell>
          <cell r="F73">
            <v>20000</v>
          </cell>
          <cell r="G73">
            <v>18306.009999999998</v>
          </cell>
          <cell r="H73">
            <v>1693.99</v>
          </cell>
          <cell r="I73">
            <v>1693.99</v>
          </cell>
          <cell r="J73">
            <v>0</v>
          </cell>
        </row>
        <row r="74">
          <cell r="E74" t="str">
            <v>20110000122686002</v>
          </cell>
          <cell r="F74">
            <v>15750</v>
          </cell>
          <cell r="G74">
            <v>10500</v>
          </cell>
          <cell r="H74">
            <v>5250</v>
          </cell>
          <cell r="I74">
            <v>1334.02</v>
          </cell>
          <cell r="J74">
            <v>3915.98</v>
          </cell>
        </row>
        <row r="75">
          <cell r="E75" t="str">
            <v>20110000138681002</v>
          </cell>
          <cell r="F75">
            <v>9619.2000000000007</v>
          </cell>
          <cell r="G75">
            <v>5598.06</v>
          </cell>
          <cell r="H75">
            <v>4021.14</v>
          </cell>
          <cell r="I75">
            <v>814.74</v>
          </cell>
          <cell r="J75">
            <v>3206.4</v>
          </cell>
        </row>
        <row r="76">
          <cell r="E76" t="str">
            <v>20110000142644002</v>
          </cell>
          <cell r="F76">
            <v>19440</v>
          </cell>
          <cell r="G76">
            <v>8923.2800000000007</v>
          </cell>
          <cell r="H76">
            <v>10516.72</v>
          </cell>
          <cell r="I76">
            <v>1646.56</v>
          </cell>
          <cell r="J76">
            <v>8870.16</v>
          </cell>
        </row>
        <row r="77">
          <cell r="E77" t="str">
            <v>20110000181273001</v>
          </cell>
          <cell r="F77">
            <v>33852</v>
          </cell>
          <cell r="G77">
            <v>12486.39</v>
          </cell>
          <cell r="H77">
            <v>21365.61</v>
          </cell>
          <cell r="I77">
            <v>2867.25</v>
          </cell>
          <cell r="J77">
            <v>18498.36</v>
          </cell>
        </row>
        <row r="78">
          <cell r="E78" t="str">
            <v>20110000191907002</v>
          </cell>
          <cell r="F78">
            <v>11394</v>
          </cell>
          <cell r="G78">
            <v>2615.02</v>
          </cell>
          <cell r="H78">
            <v>8778.98</v>
          </cell>
          <cell r="I78">
            <v>965.06</v>
          </cell>
          <cell r="J78">
            <v>7813.92</v>
          </cell>
        </row>
        <row r="79">
          <cell r="E79" t="str">
            <v>20110000192687002</v>
          </cell>
          <cell r="F79">
            <v>64000</v>
          </cell>
          <cell r="G79">
            <v>12415.3</v>
          </cell>
          <cell r="H79">
            <v>51584.7</v>
          </cell>
          <cell r="I79">
            <v>5420.77</v>
          </cell>
          <cell r="J79">
            <v>46163.93</v>
          </cell>
        </row>
        <row r="80">
          <cell r="E80" t="str">
            <v>20110000192923002</v>
          </cell>
          <cell r="F80">
            <v>104550</v>
          </cell>
          <cell r="G80">
            <v>24754.91</v>
          </cell>
          <cell r="H80">
            <v>79795.09</v>
          </cell>
          <cell r="I80">
            <v>8163.86</v>
          </cell>
          <cell r="J80">
            <v>71631.23</v>
          </cell>
        </row>
        <row r="81">
          <cell r="E81" t="str">
            <v>20110000193614002</v>
          </cell>
          <cell r="F81">
            <v>11000</v>
          </cell>
          <cell r="G81">
            <v>2547.6799999999998</v>
          </cell>
          <cell r="H81">
            <v>8452.32</v>
          </cell>
          <cell r="I81">
            <v>929.16</v>
          </cell>
          <cell r="J81">
            <v>7523.16</v>
          </cell>
        </row>
        <row r="82">
          <cell r="E82" t="str">
            <v>20110000197705002</v>
          </cell>
          <cell r="F82">
            <v>29529</v>
          </cell>
          <cell r="G82">
            <v>7745.31</v>
          </cell>
          <cell r="H82">
            <v>21783.69</v>
          </cell>
          <cell r="I82">
            <v>2501.09</v>
          </cell>
          <cell r="J82">
            <v>19282.599999999999</v>
          </cell>
        </row>
        <row r="83">
          <cell r="E83" t="str">
            <v>20110000197802002</v>
          </cell>
          <cell r="F83">
            <v>54000</v>
          </cell>
          <cell r="G83">
            <v>10194.25</v>
          </cell>
          <cell r="H83">
            <v>43805.75</v>
          </cell>
          <cell r="I83">
            <v>2290.02</v>
          </cell>
          <cell r="J83">
            <v>41515.730000000003</v>
          </cell>
        </row>
        <row r="84">
          <cell r="E84" t="str">
            <v>20110000197803002</v>
          </cell>
          <cell r="F84">
            <v>223212</v>
          </cell>
          <cell r="G84">
            <v>27825.06</v>
          </cell>
          <cell r="H84">
            <v>195386.94</v>
          </cell>
          <cell r="I84">
            <v>9478.86</v>
          </cell>
          <cell r="J84">
            <v>185908.08</v>
          </cell>
        </row>
        <row r="85">
          <cell r="E85" t="str">
            <v>20110000199201002</v>
          </cell>
          <cell r="F85">
            <v>25464.77</v>
          </cell>
          <cell r="G85">
            <v>4939.8900000000003</v>
          </cell>
          <cell r="H85">
            <v>20524.88</v>
          </cell>
          <cell r="I85">
            <v>2156.85</v>
          </cell>
          <cell r="J85">
            <v>18368.03</v>
          </cell>
        </row>
        <row r="86">
          <cell r="E86" t="str">
            <v>20120000007903002</v>
          </cell>
          <cell r="F86">
            <v>8221</v>
          </cell>
          <cell r="G86">
            <v>943.39</v>
          </cell>
          <cell r="H86">
            <v>7277.61</v>
          </cell>
          <cell r="I86">
            <v>696.32</v>
          </cell>
          <cell r="J86">
            <v>6581.29</v>
          </cell>
        </row>
        <row r="87">
          <cell r="E87" t="str">
            <v>20120000010502002</v>
          </cell>
          <cell r="F87">
            <v>18720</v>
          </cell>
          <cell r="G87">
            <v>3068.85</v>
          </cell>
          <cell r="H87">
            <v>15651.15</v>
          </cell>
          <cell r="I87">
            <v>1585.58</v>
          </cell>
          <cell r="J87">
            <v>14065.57</v>
          </cell>
        </row>
        <row r="88">
          <cell r="E88" t="str">
            <v>20120000012001002</v>
          </cell>
          <cell r="F88">
            <v>18000</v>
          </cell>
          <cell r="G88">
            <v>8114.75</v>
          </cell>
          <cell r="H88">
            <v>9885.25</v>
          </cell>
          <cell r="I88">
            <v>1524.59</v>
          </cell>
          <cell r="J88">
            <v>8360.66</v>
          </cell>
        </row>
        <row r="89">
          <cell r="E89" t="str">
            <v>20120000014291002</v>
          </cell>
          <cell r="F89">
            <v>13810.29</v>
          </cell>
          <cell r="G89">
            <v>264.13</v>
          </cell>
          <cell r="H89">
            <v>13546.16</v>
          </cell>
          <cell r="I89">
            <v>584.86</v>
          </cell>
          <cell r="J89">
            <v>12961.3</v>
          </cell>
        </row>
        <row r="90">
          <cell r="E90" t="str">
            <v>20120000015210002</v>
          </cell>
          <cell r="F90">
            <v>444976.66</v>
          </cell>
          <cell r="G90">
            <v>41336.629999999997</v>
          </cell>
          <cell r="H90">
            <v>403640.03</v>
          </cell>
          <cell r="I90">
            <v>37689.279999999999</v>
          </cell>
          <cell r="J90">
            <v>365950.75</v>
          </cell>
        </row>
        <row r="91">
          <cell r="E91" t="str">
            <v>20120000023316002</v>
          </cell>
          <cell r="F91">
            <v>27360</v>
          </cell>
          <cell r="G91">
            <v>2541.64</v>
          </cell>
          <cell r="H91">
            <v>24818.36</v>
          </cell>
          <cell r="I91">
            <v>2317.38</v>
          </cell>
          <cell r="J91">
            <v>22500.98</v>
          </cell>
        </row>
        <row r="92">
          <cell r="E92" t="str">
            <v>20120000023317002</v>
          </cell>
          <cell r="F92">
            <v>5695</v>
          </cell>
          <cell r="G92">
            <v>248.96</v>
          </cell>
          <cell r="H92">
            <v>5446.04</v>
          </cell>
          <cell r="I92">
            <v>482.37</v>
          </cell>
          <cell r="J92">
            <v>4963.67</v>
          </cell>
        </row>
        <row r="93">
          <cell r="E93" t="str">
            <v>20120000023329002</v>
          </cell>
          <cell r="F93">
            <v>58800</v>
          </cell>
          <cell r="G93">
            <v>0</v>
          </cell>
          <cell r="H93">
            <v>58800</v>
          </cell>
          <cell r="I93">
            <v>3060.82</v>
          </cell>
          <cell r="J93">
            <v>55739.18</v>
          </cell>
        </row>
        <row r="94">
          <cell r="E94" t="str">
            <v>20120000024570002</v>
          </cell>
          <cell r="F94">
            <v>6548</v>
          </cell>
          <cell r="G94">
            <v>5595.56</v>
          </cell>
          <cell r="H94">
            <v>952.44</v>
          </cell>
          <cell r="I94">
            <v>952.44</v>
          </cell>
          <cell r="J94">
            <v>0</v>
          </cell>
        </row>
        <row r="95">
          <cell r="E95" t="str">
            <v>20120000024570003</v>
          </cell>
          <cell r="F95">
            <v>3330</v>
          </cell>
          <cell r="G95">
            <v>1257.24</v>
          </cell>
          <cell r="H95">
            <v>2072.7600000000002</v>
          </cell>
          <cell r="I95">
            <v>1053.3699999999999</v>
          </cell>
          <cell r="J95">
            <v>1019.39</v>
          </cell>
        </row>
        <row r="96">
          <cell r="E96" t="str">
            <v>20120000024922002</v>
          </cell>
          <cell r="F96">
            <v>11087</v>
          </cell>
          <cell r="G96">
            <v>0</v>
          </cell>
          <cell r="H96">
            <v>11087</v>
          </cell>
          <cell r="I96">
            <v>1041.1600000000001</v>
          </cell>
          <cell r="J96">
            <v>10045.84</v>
          </cell>
        </row>
        <row r="97">
          <cell r="E97" t="str">
            <v>20120000025116002</v>
          </cell>
          <cell r="F97">
            <v>40800</v>
          </cell>
          <cell r="G97">
            <v>0</v>
          </cell>
          <cell r="H97">
            <v>40800</v>
          </cell>
          <cell r="I97">
            <v>3800.55</v>
          </cell>
          <cell r="J97">
            <v>36999.449999999997</v>
          </cell>
        </row>
        <row r="98">
          <cell r="E98" t="str">
            <v>20120000025220002</v>
          </cell>
          <cell r="F98">
            <v>8700</v>
          </cell>
          <cell r="G98">
            <v>0</v>
          </cell>
          <cell r="H98">
            <v>8700</v>
          </cell>
          <cell r="I98">
            <v>738.9</v>
          </cell>
          <cell r="J98">
            <v>7961.1</v>
          </cell>
        </row>
        <row r="99">
          <cell r="E99" t="str">
            <v>20120000025222002</v>
          </cell>
          <cell r="F99">
            <v>353394</v>
          </cell>
          <cell r="G99">
            <v>0</v>
          </cell>
          <cell r="H99">
            <v>353394</v>
          </cell>
          <cell r="I99">
            <v>10972.96</v>
          </cell>
          <cell r="J99">
            <v>342421.04</v>
          </cell>
        </row>
        <row r="100">
          <cell r="E100" t="str">
            <v>20120000033862002</v>
          </cell>
          <cell r="F100">
            <v>7856.19</v>
          </cell>
          <cell r="G100">
            <v>0</v>
          </cell>
          <cell r="H100">
            <v>7856.19</v>
          </cell>
          <cell r="I100">
            <v>0</v>
          </cell>
          <cell r="J100">
            <v>7856.19</v>
          </cell>
        </row>
        <row r="101">
          <cell r="E101" t="str">
            <v>20120000033863002</v>
          </cell>
          <cell r="F101">
            <v>53463.19</v>
          </cell>
          <cell r="G101">
            <v>8764.4599999999991</v>
          </cell>
          <cell r="H101">
            <v>44698.73</v>
          </cell>
          <cell r="I101">
            <v>4528.3</v>
          </cell>
          <cell r="J101">
            <v>40170.43</v>
          </cell>
        </row>
        <row r="102">
          <cell r="E102" t="str">
            <v>20120000041726001</v>
          </cell>
          <cell r="F102">
            <v>27000</v>
          </cell>
          <cell r="G102">
            <v>0</v>
          </cell>
          <cell r="H102">
            <v>27000</v>
          </cell>
          <cell r="I102">
            <v>0</v>
          </cell>
          <cell r="J102">
            <v>27000</v>
          </cell>
        </row>
        <row r="103">
          <cell r="E103" t="str">
            <v>20120000049502002</v>
          </cell>
          <cell r="F103">
            <v>60000</v>
          </cell>
          <cell r="G103">
            <v>0</v>
          </cell>
          <cell r="H103">
            <v>60000</v>
          </cell>
          <cell r="I103">
            <v>9836.07</v>
          </cell>
          <cell r="J103">
            <v>50163.93</v>
          </cell>
        </row>
        <row r="104">
          <cell r="E104" t="str">
            <v>20120000049879002</v>
          </cell>
          <cell r="F104">
            <v>25000</v>
          </cell>
          <cell r="G104">
            <v>0</v>
          </cell>
          <cell r="H104">
            <v>25000</v>
          </cell>
          <cell r="I104">
            <v>0</v>
          </cell>
          <cell r="J104">
            <v>25000</v>
          </cell>
        </row>
        <row r="105">
          <cell r="E105" t="str">
            <v/>
          </cell>
          <cell r="F105">
            <v>14733739.32</v>
          </cell>
          <cell r="G105">
            <v>6305742.4000000004</v>
          </cell>
          <cell r="H105">
            <v>8427996.9199999999</v>
          </cell>
          <cell r="I105">
            <v>1168985.6100000001</v>
          </cell>
          <cell r="J105">
            <v>7259011.3099999996</v>
          </cell>
        </row>
      </sheetData>
      <sheetData sheetId="40"/>
      <sheetData sheetId="4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SI stand-alone cashflow"/>
      <sheetName val="bs group - SSI Only"/>
      <sheetName val="bs adj - SSI Only"/>
      <sheetName val="BS MAPPED 2004"/>
      <sheetName val="is group-SSI Only"/>
      <sheetName val="is adj-SSI Only"/>
      <sheetName val="IS MAPPED 2004"/>
      <sheetName val="IS and BS 09 2005"/>
      <sheetName val="Territory Make"/>
      <sheetName val="Make and Take Workings"/>
      <sheetName val="Heading"/>
      <sheetName val="Balance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>
            <v>41010103</v>
          </cell>
          <cell r="B1">
            <v>4936327096.1700001</v>
          </cell>
          <cell r="F1">
            <v>10010100</v>
          </cell>
          <cell r="G1">
            <v>0</v>
          </cell>
        </row>
        <row r="2">
          <cell r="A2">
            <v>41012101</v>
          </cell>
          <cell r="B2">
            <v>1298094.5</v>
          </cell>
          <cell r="F2">
            <v>10131000</v>
          </cell>
          <cell r="G2">
            <v>40201.46</v>
          </cell>
        </row>
        <row r="3">
          <cell r="A3">
            <v>41012102</v>
          </cell>
          <cell r="B3">
            <v>339600.5</v>
          </cell>
          <cell r="F3">
            <v>10140930</v>
          </cell>
          <cell r="G3">
            <v>1197507.17</v>
          </cell>
        </row>
        <row r="4">
          <cell r="A4">
            <v>41012169</v>
          </cell>
          <cell r="B4">
            <v>5742242.5199999996</v>
          </cell>
          <cell r="F4">
            <v>10140940</v>
          </cell>
          <cell r="G4">
            <v>6068402.3099999996</v>
          </cell>
        </row>
        <row r="5">
          <cell r="A5">
            <v>41012507</v>
          </cell>
          <cell r="B5">
            <v>580799.85</v>
          </cell>
          <cell r="F5">
            <v>10350100</v>
          </cell>
          <cell r="G5">
            <v>0</v>
          </cell>
        </row>
        <row r="6">
          <cell r="A6">
            <v>41018103</v>
          </cell>
          <cell r="B6">
            <v>-47397954.5</v>
          </cell>
          <cell r="F6">
            <v>12010101</v>
          </cell>
          <cell r="G6">
            <v>841491366.12</v>
          </cell>
        </row>
        <row r="7">
          <cell r="A7">
            <v>41018302</v>
          </cell>
          <cell r="B7">
            <v>-11832522.67</v>
          </cell>
          <cell r="F7">
            <v>12010169</v>
          </cell>
          <cell r="G7">
            <v>41674</v>
          </cell>
        </row>
        <row r="8">
          <cell r="A8">
            <v>41018700</v>
          </cell>
          <cell r="B8">
            <v>-82010896.879999995</v>
          </cell>
          <cell r="F8">
            <v>12010197</v>
          </cell>
          <cell r="G8">
            <v>0</v>
          </cell>
        </row>
        <row r="9">
          <cell r="A9">
            <v>41018701</v>
          </cell>
          <cell r="B9">
            <v>-287509.7</v>
          </cell>
          <cell r="F9">
            <v>12010199</v>
          </cell>
          <cell r="G9">
            <v>383841</v>
          </cell>
        </row>
        <row r="10">
          <cell r="A10">
            <v>41018900</v>
          </cell>
          <cell r="B10">
            <v>0</v>
          </cell>
          <cell r="F10">
            <v>12017300</v>
          </cell>
          <cell r="G10">
            <v>-2272060.86</v>
          </cell>
        </row>
        <row r="11">
          <cell r="A11">
            <v>41019300</v>
          </cell>
          <cell r="B11">
            <v>3363456.69</v>
          </cell>
          <cell r="F11">
            <v>12017500</v>
          </cell>
          <cell r="G11">
            <v>-3500738.14</v>
          </cell>
        </row>
        <row r="12">
          <cell r="A12">
            <v>43010103</v>
          </cell>
          <cell r="B12">
            <v>4708534726.8699999</v>
          </cell>
          <cell r="F12">
            <v>12018100</v>
          </cell>
          <cell r="G12">
            <v>-36167108.289999999</v>
          </cell>
        </row>
        <row r="13">
          <cell r="A13">
            <v>43012507</v>
          </cell>
          <cell r="B13">
            <v>548060.29</v>
          </cell>
          <cell r="F13">
            <v>12019000</v>
          </cell>
          <cell r="G13">
            <v>-343561852</v>
          </cell>
        </row>
        <row r="14">
          <cell r="A14">
            <v>43016904</v>
          </cell>
          <cell r="B14">
            <v>384569.8</v>
          </cell>
          <cell r="F14">
            <v>12019100</v>
          </cell>
          <cell r="G14">
            <v>-454614512.37</v>
          </cell>
        </row>
        <row r="15">
          <cell r="A15">
            <v>43016968</v>
          </cell>
          <cell r="B15">
            <v>129821.6</v>
          </cell>
          <cell r="F15">
            <v>12020100</v>
          </cell>
          <cell r="G15">
            <v>-1800609.46</v>
          </cell>
        </row>
        <row r="16">
          <cell r="A16">
            <v>43018701</v>
          </cell>
          <cell r="B16">
            <v>1212717.19</v>
          </cell>
          <cell r="F16">
            <v>12039000</v>
          </cell>
          <cell r="G16">
            <v>0</v>
          </cell>
        </row>
        <row r="17">
          <cell r="A17">
            <v>43018900</v>
          </cell>
          <cell r="B17">
            <v>0</v>
          </cell>
          <cell r="F17">
            <v>12311903</v>
          </cell>
          <cell r="G17">
            <v>271561.48</v>
          </cell>
        </row>
        <row r="18">
          <cell r="A18">
            <v>43420705</v>
          </cell>
          <cell r="B18">
            <v>-707328.51</v>
          </cell>
          <cell r="F18">
            <v>12314100</v>
          </cell>
          <cell r="G18">
            <v>0</v>
          </cell>
        </row>
        <row r="19">
          <cell r="A19">
            <v>43420905</v>
          </cell>
          <cell r="B19">
            <v>337186.5</v>
          </cell>
          <cell r="F19">
            <v>12316967</v>
          </cell>
          <cell r="G19">
            <v>2767094.97</v>
          </cell>
        </row>
        <row r="20">
          <cell r="A20">
            <v>43421105</v>
          </cell>
          <cell r="B20">
            <v>13562829.92</v>
          </cell>
          <cell r="F20">
            <v>12318100</v>
          </cell>
          <cell r="G20">
            <v>16722.689999999999</v>
          </cell>
        </row>
        <row r="21">
          <cell r="A21">
            <v>43692100</v>
          </cell>
          <cell r="B21">
            <v>-512039.81</v>
          </cell>
          <cell r="F21">
            <v>12616929</v>
          </cell>
          <cell r="G21">
            <v>227718.8</v>
          </cell>
        </row>
        <row r="22">
          <cell r="A22">
            <v>51690100</v>
          </cell>
          <cell r="B22">
            <v>83537077.060000002</v>
          </cell>
          <cell r="F22">
            <v>12616969</v>
          </cell>
          <cell r="G22">
            <v>379009.67</v>
          </cell>
        </row>
        <row r="23">
          <cell r="A23">
            <v>51690300</v>
          </cell>
          <cell r="B23">
            <v>331493.18</v>
          </cell>
          <cell r="F23">
            <v>12620101</v>
          </cell>
          <cell r="G23">
            <v>0</v>
          </cell>
        </row>
        <row r="24">
          <cell r="A24">
            <v>51690500</v>
          </cell>
          <cell r="B24">
            <v>-83868570.239999995</v>
          </cell>
          <cell r="F24">
            <v>12631501</v>
          </cell>
          <cell r="G24">
            <v>0</v>
          </cell>
        </row>
        <row r="25">
          <cell r="A25">
            <v>53010101</v>
          </cell>
          <cell r="B25">
            <v>22372891.350000001</v>
          </cell>
          <cell r="F25">
            <v>12631569</v>
          </cell>
          <cell r="G25">
            <v>188453.24</v>
          </cell>
        </row>
        <row r="26">
          <cell r="A26">
            <v>53010109</v>
          </cell>
          <cell r="B26">
            <v>222334.1</v>
          </cell>
          <cell r="F26">
            <v>12631907</v>
          </cell>
          <cell r="G26">
            <v>15482.3</v>
          </cell>
        </row>
        <row r="27">
          <cell r="A27">
            <v>53010117</v>
          </cell>
          <cell r="B27">
            <v>4321747.47</v>
          </cell>
          <cell r="F27">
            <v>12636969</v>
          </cell>
          <cell r="G27">
            <v>1256701.1299999999</v>
          </cell>
        </row>
        <row r="28">
          <cell r="A28">
            <v>53010169</v>
          </cell>
          <cell r="B28">
            <v>410440.96000000002</v>
          </cell>
          <cell r="F28">
            <v>12652100</v>
          </cell>
          <cell r="G28">
            <v>0</v>
          </cell>
        </row>
        <row r="29">
          <cell r="A29">
            <v>53076900</v>
          </cell>
          <cell r="B29">
            <v>893116.84</v>
          </cell>
          <cell r="F29">
            <v>12656900</v>
          </cell>
          <cell r="G29">
            <v>26763922</v>
          </cell>
        </row>
        <row r="30">
          <cell r="A30">
            <v>53090100</v>
          </cell>
          <cell r="B30">
            <v>667728.68999999994</v>
          </cell>
          <cell r="F30">
            <v>12750100</v>
          </cell>
          <cell r="G30">
            <v>1958048</v>
          </cell>
        </row>
        <row r="31">
          <cell r="A31">
            <v>53410101</v>
          </cell>
          <cell r="B31">
            <v>883113.46</v>
          </cell>
          <cell r="F31">
            <v>14010101</v>
          </cell>
          <cell r="G31">
            <v>79258441.560000002</v>
          </cell>
        </row>
        <row r="32">
          <cell r="A32">
            <v>53410700</v>
          </cell>
          <cell r="B32">
            <v>1843088.32</v>
          </cell>
          <cell r="F32">
            <v>14018923</v>
          </cell>
          <cell r="G32">
            <v>0</v>
          </cell>
        </row>
        <row r="33">
          <cell r="A33">
            <v>53411101</v>
          </cell>
          <cell r="B33">
            <v>89930.26</v>
          </cell>
          <cell r="F33">
            <v>14020100</v>
          </cell>
          <cell r="G33">
            <v>-861777.9</v>
          </cell>
        </row>
        <row r="34">
          <cell r="A34">
            <v>53411500</v>
          </cell>
          <cell r="B34">
            <v>40000.239999999998</v>
          </cell>
          <cell r="F34">
            <v>14020200</v>
          </cell>
          <cell r="G34">
            <v>-1770319.87</v>
          </cell>
        </row>
        <row r="35">
          <cell r="A35">
            <v>53412300</v>
          </cell>
          <cell r="B35">
            <v>34747.85</v>
          </cell>
          <cell r="F35">
            <v>14027100</v>
          </cell>
          <cell r="G35">
            <v>27592992.050000001</v>
          </cell>
        </row>
        <row r="36">
          <cell r="A36">
            <v>53412703</v>
          </cell>
          <cell r="B36">
            <v>102863.92</v>
          </cell>
          <cell r="F36">
            <v>14310105</v>
          </cell>
          <cell r="G36">
            <v>655536.51</v>
          </cell>
        </row>
        <row r="37">
          <cell r="A37">
            <v>53413500</v>
          </cell>
          <cell r="B37">
            <v>266841.26</v>
          </cell>
          <cell r="F37">
            <v>14610101</v>
          </cell>
          <cell r="G37">
            <v>3969.51</v>
          </cell>
        </row>
        <row r="38">
          <cell r="A38">
            <v>53414300</v>
          </cell>
          <cell r="B38">
            <v>115003.65</v>
          </cell>
          <cell r="F38">
            <v>14610103</v>
          </cell>
          <cell r="G38">
            <v>14839777.689999999</v>
          </cell>
        </row>
        <row r="39">
          <cell r="A39">
            <v>53416969</v>
          </cell>
          <cell r="B39">
            <v>-427030.82</v>
          </cell>
          <cell r="F39">
            <v>14612101</v>
          </cell>
          <cell r="G39">
            <v>-355869.88</v>
          </cell>
        </row>
        <row r="40">
          <cell r="A40">
            <v>53456900</v>
          </cell>
          <cell r="B40">
            <v>992643.03</v>
          </cell>
          <cell r="F40">
            <v>14613313</v>
          </cell>
          <cell r="G40">
            <v>45158.58</v>
          </cell>
        </row>
        <row r="41">
          <cell r="A41">
            <v>53470100</v>
          </cell>
          <cell r="B41">
            <v>436016.25</v>
          </cell>
          <cell r="F41">
            <v>14613315</v>
          </cell>
          <cell r="G41">
            <v>1027006.39</v>
          </cell>
        </row>
        <row r="42">
          <cell r="A42">
            <v>53476900</v>
          </cell>
          <cell r="B42">
            <v>56816.639999999999</v>
          </cell>
          <cell r="F42">
            <v>14650301</v>
          </cell>
          <cell r="G42">
            <v>14831756.9</v>
          </cell>
        </row>
        <row r="43">
          <cell r="A43">
            <v>53490100</v>
          </cell>
          <cell r="B43">
            <v>123700.57</v>
          </cell>
          <cell r="F43">
            <v>14650303</v>
          </cell>
          <cell r="G43">
            <v>-14831756.9</v>
          </cell>
        </row>
        <row r="44">
          <cell r="A44">
            <v>53493121</v>
          </cell>
          <cell r="B44">
            <v>861.05</v>
          </cell>
          <cell r="F44">
            <v>14670303</v>
          </cell>
          <cell r="G44">
            <v>355869.88</v>
          </cell>
        </row>
        <row r="45">
          <cell r="A45">
            <v>53493131</v>
          </cell>
          <cell r="B45">
            <v>1809042.64</v>
          </cell>
          <cell r="F45">
            <v>15130101</v>
          </cell>
          <cell r="G45">
            <v>4991355.32</v>
          </cell>
        </row>
        <row r="46">
          <cell r="A46">
            <v>53496900</v>
          </cell>
          <cell r="B46">
            <v>44404.53</v>
          </cell>
          <cell r="F46">
            <v>15171000</v>
          </cell>
          <cell r="G46">
            <v>990581326.15999997</v>
          </cell>
        </row>
        <row r="47">
          <cell r="A47">
            <v>53510100</v>
          </cell>
          <cell r="B47">
            <v>7715.51</v>
          </cell>
          <cell r="F47">
            <v>15173901</v>
          </cell>
          <cell r="G47">
            <v>313925.33</v>
          </cell>
        </row>
        <row r="48">
          <cell r="A48">
            <v>53510199</v>
          </cell>
          <cell r="B48">
            <v>13166.79</v>
          </cell>
          <cell r="F48">
            <v>15733900</v>
          </cell>
          <cell r="G48">
            <v>871252.49</v>
          </cell>
        </row>
        <row r="49">
          <cell r="A49">
            <v>53513500</v>
          </cell>
          <cell r="B49">
            <v>118843.44</v>
          </cell>
          <cell r="F49">
            <v>15734501</v>
          </cell>
          <cell r="G49">
            <v>588479.87</v>
          </cell>
        </row>
        <row r="50">
          <cell r="A50">
            <v>53516900</v>
          </cell>
          <cell r="B50">
            <v>7045.84</v>
          </cell>
          <cell r="F50">
            <v>15734503</v>
          </cell>
          <cell r="G50">
            <v>121178</v>
          </cell>
        </row>
        <row r="51">
          <cell r="A51">
            <v>53590100</v>
          </cell>
          <cell r="B51">
            <v>559350.64</v>
          </cell>
          <cell r="F51">
            <v>15950100</v>
          </cell>
          <cell r="G51">
            <v>3285009</v>
          </cell>
        </row>
        <row r="52">
          <cell r="A52">
            <v>53592100</v>
          </cell>
          <cell r="B52">
            <v>91815.89</v>
          </cell>
          <cell r="F52">
            <v>15970100</v>
          </cell>
          <cell r="G52">
            <v>1277006.3700000001</v>
          </cell>
        </row>
        <row r="53">
          <cell r="A53">
            <v>53593100</v>
          </cell>
          <cell r="B53">
            <v>13931.78</v>
          </cell>
          <cell r="F53">
            <v>17010100</v>
          </cell>
          <cell r="G53">
            <v>10313150.390000001</v>
          </cell>
        </row>
        <row r="54">
          <cell r="A54">
            <v>53630100</v>
          </cell>
          <cell r="B54">
            <v>413488.99</v>
          </cell>
          <cell r="F54">
            <v>17030100</v>
          </cell>
          <cell r="G54">
            <v>12378316.48</v>
          </cell>
        </row>
        <row r="55">
          <cell r="A55">
            <v>53630511</v>
          </cell>
          <cell r="B55">
            <v>1499832.83</v>
          </cell>
          <cell r="F55">
            <v>17040100</v>
          </cell>
          <cell r="G55">
            <v>-3821428.48</v>
          </cell>
        </row>
        <row r="56">
          <cell r="A56">
            <v>53630513</v>
          </cell>
          <cell r="B56">
            <v>129992.42</v>
          </cell>
          <cell r="F56">
            <v>17050100</v>
          </cell>
          <cell r="G56">
            <v>5231678.37</v>
          </cell>
        </row>
        <row r="57">
          <cell r="A57">
            <v>53630515</v>
          </cell>
          <cell r="B57">
            <v>710558.36</v>
          </cell>
          <cell r="F57">
            <v>17060100</v>
          </cell>
          <cell r="G57">
            <v>-1585506.37</v>
          </cell>
        </row>
        <row r="58">
          <cell r="A58">
            <v>53630517</v>
          </cell>
          <cell r="B58">
            <v>73933.23</v>
          </cell>
          <cell r="F58">
            <v>17070100</v>
          </cell>
          <cell r="G58">
            <v>122021.59</v>
          </cell>
        </row>
        <row r="59">
          <cell r="A59">
            <v>53636900</v>
          </cell>
          <cell r="B59">
            <v>409316.08</v>
          </cell>
          <cell r="F59">
            <v>17080100</v>
          </cell>
          <cell r="G59">
            <v>-79918.59</v>
          </cell>
        </row>
        <row r="60">
          <cell r="A60">
            <v>53656900</v>
          </cell>
          <cell r="B60">
            <v>18645.13</v>
          </cell>
          <cell r="F60">
            <v>17110100</v>
          </cell>
          <cell r="G60">
            <v>3526297.98</v>
          </cell>
        </row>
        <row r="61">
          <cell r="A61">
            <v>53671100</v>
          </cell>
          <cell r="B61">
            <v>295534.15999999997</v>
          </cell>
          <cell r="F61">
            <v>17120100</v>
          </cell>
          <cell r="G61">
            <v>-3228768.98</v>
          </cell>
        </row>
        <row r="62">
          <cell r="A62">
            <v>53671300</v>
          </cell>
          <cell r="B62">
            <v>247207.94</v>
          </cell>
          <cell r="F62">
            <v>17210100</v>
          </cell>
          <cell r="G62">
            <v>138635.69</v>
          </cell>
        </row>
        <row r="63">
          <cell r="A63">
            <v>53671500</v>
          </cell>
          <cell r="B63">
            <v>114411.41</v>
          </cell>
          <cell r="F63">
            <v>17220100</v>
          </cell>
          <cell r="G63">
            <v>-81295.69</v>
          </cell>
        </row>
        <row r="64">
          <cell r="A64">
            <v>53676900</v>
          </cell>
          <cell r="B64">
            <v>4267.3900000000003</v>
          </cell>
          <cell r="F64">
            <v>17252100</v>
          </cell>
          <cell r="G64">
            <v>3154403.12</v>
          </cell>
        </row>
        <row r="65">
          <cell r="A65">
            <v>53690109</v>
          </cell>
          <cell r="B65">
            <v>1679705.34</v>
          </cell>
          <cell r="F65">
            <v>17252511</v>
          </cell>
          <cell r="G65">
            <v>1833583.03</v>
          </cell>
        </row>
        <row r="66">
          <cell r="A66">
            <v>53690111</v>
          </cell>
          <cell r="B66">
            <v>238584</v>
          </cell>
          <cell r="F66">
            <v>17252521</v>
          </cell>
          <cell r="G66">
            <v>3725061.56</v>
          </cell>
        </row>
        <row r="67">
          <cell r="A67">
            <v>53690123</v>
          </cell>
          <cell r="B67">
            <v>13912.02</v>
          </cell>
          <cell r="F67">
            <v>17252531</v>
          </cell>
          <cell r="G67">
            <v>9860410.5899999999</v>
          </cell>
        </row>
        <row r="68">
          <cell r="A68">
            <v>53691501</v>
          </cell>
          <cell r="B68">
            <v>28058.23</v>
          </cell>
          <cell r="F68">
            <v>17253500</v>
          </cell>
          <cell r="G68">
            <v>17656.34</v>
          </cell>
        </row>
        <row r="69">
          <cell r="A69">
            <v>53692100</v>
          </cell>
          <cell r="B69">
            <v>200000000</v>
          </cell>
          <cell r="F69">
            <v>17262100</v>
          </cell>
          <cell r="G69">
            <v>-3062519.12</v>
          </cell>
        </row>
        <row r="70">
          <cell r="A70">
            <v>53693900</v>
          </cell>
          <cell r="B70">
            <v>20907.71</v>
          </cell>
          <cell r="F70">
            <v>17262511</v>
          </cell>
          <cell r="G70">
            <v>-1679578.03</v>
          </cell>
        </row>
        <row r="71">
          <cell r="A71">
            <v>53710100</v>
          </cell>
          <cell r="B71">
            <v>145192.17000000001</v>
          </cell>
          <cell r="F71">
            <v>17262521</v>
          </cell>
          <cell r="G71">
            <v>-2838264.56</v>
          </cell>
        </row>
        <row r="72">
          <cell r="A72">
            <v>53711701</v>
          </cell>
          <cell r="B72">
            <v>1027890</v>
          </cell>
          <cell r="F72">
            <v>17262531</v>
          </cell>
          <cell r="G72">
            <v>-9514210.5899999999</v>
          </cell>
        </row>
        <row r="73">
          <cell r="A73">
            <v>53712100</v>
          </cell>
          <cell r="B73">
            <v>1762226.26</v>
          </cell>
          <cell r="F73">
            <v>17263500</v>
          </cell>
          <cell r="G73">
            <v>-17656.34</v>
          </cell>
        </row>
        <row r="74">
          <cell r="A74">
            <v>53713500</v>
          </cell>
          <cell r="B74">
            <v>293947.08</v>
          </cell>
          <cell r="F74">
            <v>20610501</v>
          </cell>
          <cell r="G74">
            <v>563629382.65999997</v>
          </cell>
        </row>
        <row r="75">
          <cell r="A75">
            <v>53716900</v>
          </cell>
          <cell r="B75">
            <v>640438.29</v>
          </cell>
          <cell r="F75">
            <v>20610506</v>
          </cell>
          <cell r="G75">
            <v>36324650.189999998</v>
          </cell>
        </row>
        <row r="76">
          <cell r="A76">
            <v>53730500</v>
          </cell>
          <cell r="B76">
            <v>6130309.4000000004</v>
          </cell>
          <cell r="F76">
            <v>20618300</v>
          </cell>
          <cell r="G76">
            <v>8020.79</v>
          </cell>
        </row>
        <row r="77">
          <cell r="A77">
            <v>53730642</v>
          </cell>
          <cell r="B77">
            <v>1320045.9099999999</v>
          </cell>
          <cell r="F77">
            <v>20638300</v>
          </cell>
          <cell r="G77">
            <v>359839.39</v>
          </cell>
        </row>
        <row r="78">
          <cell r="A78">
            <v>53730668</v>
          </cell>
          <cell r="B78">
            <v>287161.27</v>
          </cell>
          <cell r="F78">
            <v>20710100</v>
          </cell>
          <cell r="G78">
            <v>0</v>
          </cell>
        </row>
        <row r="79">
          <cell r="A79">
            <v>53751101</v>
          </cell>
          <cell r="B79">
            <v>1272100.99</v>
          </cell>
          <cell r="F79">
            <v>20735100</v>
          </cell>
          <cell r="G79">
            <v>95408474.75</v>
          </cell>
        </row>
        <row r="80">
          <cell r="A80">
            <v>53751300</v>
          </cell>
          <cell r="B80">
            <v>138947.43</v>
          </cell>
          <cell r="F80">
            <v>20812169</v>
          </cell>
          <cell r="G80">
            <v>0</v>
          </cell>
        </row>
        <row r="81">
          <cell r="A81">
            <v>53751501</v>
          </cell>
          <cell r="B81">
            <v>1080604.1399999999</v>
          </cell>
          <cell r="F81">
            <v>20814100</v>
          </cell>
          <cell r="G81">
            <v>41713.199999999997</v>
          </cell>
        </row>
        <row r="82">
          <cell r="A82">
            <v>53751503</v>
          </cell>
          <cell r="B82">
            <v>344962.27</v>
          </cell>
          <cell r="F82">
            <v>20816969</v>
          </cell>
          <cell r="G82">
            <v>2358727.69</v>
          </cell>
        </row>
        <row r="83">
          <cell r="A83">
            <v>53752100</v>
          </cell>
          <cell r="B83">
            <v>387279.13</v>
          </cell>
          <cell r="F83">
            <v>20816970</v>
          </cell>
          <cell r="G83">
            <v>15023.94</v>
          </cell>
        </row>
        <row r="84">
          <cell r="A84">
            <v>53752501</v>
          </cell>
          <cell r="B84">
            <v>87108.95</v>
          </cell>
          <cell r="F84">
            <v>20851300</v>
          </cell>
          <cell r="G84">
            <v>1445586.55</v>
          </cell>
        </row>
        <row r="85">
          <cell r="A85">
            <v>53752507</v>
          </cell>
          <cell r="B85">
            <v>208700.26</v>
          </cell>
          <cell r="F85">
            <v>20856969</v>
          </cell>
          <cell r="G85">
            <v>304459152.43000001</v>
          </cell>
        </row>
        <row r="86">
          <cell r="A86">
            <v>53752517</v>
          </cell>
          <cell r="B86">
            <v>304716.40999999997</v>
          </cell>
          <cell r="F86">
            <v>20870103</v>
          </cell>
          <cell r="G86">
            <v>1742835.2</v>
          </cell>
        </row>
        <row r="87">
          <cell r="A87">
            <v>53770101</v>
          </cell>
          <cell r="B87">
            <v>1002060.84</v>
          </cell>
          <cell r="F87">
            <v>21010105</v>
          </cell>
          <cell r="G87">
            <v>1650313.68</v>
          </cell>
        </row>
        <row r="88">
          <cell r="A88">
            <v>53770103</v>
          </cell>
          <cell r="B88">
            <v>45237.85</v>
          </cell>
          <cell r="F88">
            <v>21051111</v>
          </cell>
          <cell r="G88">
            <v>999.86</v>
          </cell>
        </row>
        <row r="89">
          <cell r="A89">
            <v>53770107</v>
          </cell>
          <cell r="B89">
            <v>6668.05</v>
          </cell>
          <cell r="F89">
            <v>21056969</v>
          </cell>
          <cell r="G89">
            <v>16986.87</v>
          </cell>
        </row>
        <row r="90">
          <cell r="A90">
            <v>53770109</v>
          </cell>
          <cell r="B90">
            <v>2221623.13</v>
          </cell>
          <cell r="F90">
            <v>21070143</v>
          </cell>
          <cell r="G90">
            <v>32236.91</v>
          </cell>
        </row>
        <row r="91">
          <cell r="A91">
            <v>53776900</v>
          </cell>
          <cell r="B91">
            <v>20734.009999999998</v>
          </cell>
          <cell r="F91">
            <v>21412100</v>
          </cell>
          <cell r="G91">
            <v>138437.47</v>
          </cell>
        </row>
        <row r="92">
          <cell r="A92">
            <v>53830100</v>
          </cell>
          <cell r="B92">
            <v>20226</v>
          </cell>
          <cell r="F92">
            <v>21650100</v>
          </cell>
          <cell r="G92">
            <v>524244.76</v>
          </cell>
        </row>
        <row r="93">
          <cell r="A93">
            <v>53830500</v>
          </cell>
          <cell r="B93">
            <v>417562.76</v>
          </cell>
          <cell r="F93">
            <v>21730507</v>
          </cell>
          <cell r="G93">
            <v>0</v>
          </cell>
        </row>
        <row r="94">
          <cell r="A94">
            <v>53833100</v>
          </cell>
          <cell r="B94">
            <v>21054.31</v>
          </cell>
          <cell r="F94">
            <v>21736900</v>
          </cell>
          <cell r="G94">
            <v>0</v>
          </cell>
        </row>
        <row r="95">
          <cell r="A95">
            <v>54010100</v>
          </cell>
          <cell r="B95">
            <v>1120043.67</v>
          </cell>
          <cell r="F95">
            <v>21756900</v>
          </cell>
          <cell r="G95">
            <v>116124</v>
          </cell>
        </row>
        <row r="96">
          <cell r="A96">
            <v>54012100</v>
          </cell>
          <cell r="B96">
            <v>40278.720000000001</v>
          </cell>
          <cell r="F96">
            <v>23110100</v>
          </cell>
          <cell r="G96">
            <v>31483511.010000002</v>
          </cell>
        </row>
        <row r="97">
          <cell r="A97">
            <v>54030100</v>
          </cell>
          <cell r="B97">
            <v>182391.52</v>
          </cell>
          <cell r="F97">
            <v>23720100</v>
          </cell>
          <cell r="G97">
            <v>884050</v>
          </cell>
        </row>
        <row r="98">
          <cell r="A98">
            <v>54053100</v>
          </cell>
          <cell r="B98">
            <v>453122</v>
          </cell>
          <cell r="F98">
            <v>23970100</v>
          </cell>
          <cell r="G98">
            <v>71257</v>
          </cell>
        </row>
        <row r="99">
          <cell r="A99">
            <v>54056969</v>
          </cell>
          <cell r="B99">
            <v>35728.730000000003</v>
          </cell>
          <cell r="F99">
            <v>23990100</v>
          </cell>
          <cell r="G99">
            <v>1277006.3700000001</v>
          </cell>
        </row>
        <row r="100">
          <cell r="A100">
            <v>54074100</v>
          </cell>
          <cell r="B100">
            <v>96029.16</v>
          </cell>
          <cell r="F100">
            <v>27010100</v>
          </cell>
          <cell r="G100">
            <v>127802063</v>
          </cell>
        </row>
        <row r="101">
          <cell r="A101">
            <v>54076900</v>
          </cell>
          <cell r="B101">
            <v>8974.9</v>
          </cell>
          <cell r="F101">
            <v>27130100</v>
          </cell>
          <cell r="G101">
            <v>29213109.469999999</v>
          </cell>
        </row>
        <row r="102">
          <cell r="A102">
            <v>54096900</v>
          </cell>
          <cell r="B102">
            <v>201768.99</v>
          </cell>
          <cell r="F102">
            <v>27510100</v>
          </cell>
          <cell r="G102">
            <v>194853787.22999999</v>
          </cell>
        </row>
        <row r="103">
          <cell r="A103">
            <v>54130101</v>
          </cell>
          <cell r="B103">
            <v>4368643.17</v>
          </cell>
          <cell r="F103">
            <v>27830100</v>
          </cell>
          <cell r="G103">
            <v>1559941.47</v>
          </cell>
        </row>
        <row r="104">
          <cell r="A104">
            <v>54131100</v>
          </cell>
          <cell r="B104">
            <v>24094.61</v>
          </cell>
          <cell r="G104">
            <v>2583780686.5599995</v>
          </cell>
        </row>
        <row r="105">
          <cell r="A105">
            <v>54136900</v>
          </cell>
          <cell r="B105">
            <v>32614.18</v>
          </cell>
          <cell r="G105">
            <v>207054265.22</v>
          </cell>
        </row>
        <row r="106">
          <cell r="A106">
            <v>54150100</v>
          </cell>
          <cell r="B106">
            <v>101160.59</v>
          </cell>
          <cell r="G106">
            <v>2376726421.3399997</v>
          </cell>
        </row>
        <row r="107">
          <cell r="A107">
            <v>54210701</v>
          </cell>
          <cell r="B107">
            <v>30379.7</v>
          </cell>
        </row>
        <row r="108">
          <cell r="A108">
            <v>54212101</v>
          </cell>
          <cell r="B108">
            <v>92516.07</v>
          </cell>
        </row>
        <row r="109">
          <cell r="A109">
            <v>54215100</v>
          </cell>
          <cell r="B109">
            <v>4400</v>
          </cell>
        </row>
        <row r="110">
          <cell r="A110">
            <v>54216900</v>
          </cell>
          <cell r="B110">
            <v>160</v>
          </cell>
        </row>
        <row r="111">
          <cell r="A111">
            <v>54217002</v>
          </cell>
          <cell r="B111">
            <v>871621.73</v>
          </cell>
        </row>
        <row r="112">
          <cell r="A112">
            <v>54232202</v>
          </cell>
          <cell r="B112">
            <v>122859.88</v>
          </cell>
        </row>
        <row r="113">
          <cell r="A113">
            <v>54232500</v>
          </cell>
          <cell r="B113">
            <v>259530.86</v>
          </cell>
        </row>
        <row r="114">
          <cell r="A114">
            <v>54233100</v>
          </cell>
          <cell r="B114">
            <v>1280900.58</v>
          </cell>
        </row>
        <row r="115">
          <cell r="A115">
            <v>54233202</v>
          </cell>
          <cell r="B115">
            <v>-177746.67</v>
          </cell>
        </row>
        <row r="116">
          <cell r="A116">
            <v>54236900</v>
          </cell>
          <cell r="B116">
            <v>182902.99</v>
          </cell>
        </row>
        <row r="117">
          <cell r="A117">
            <v>54250100</v>
          </cell>
          <cell r="B117">
            <v>8464969.5800000001</v>
          </cell>
        </row>
        <row r="118">
          <cell r="A118">
            <v>54252100</v>
          </cell>
          <cell r="B118">
            <v>6930.31</v>
          </cell>
          <cell r="G118">
            <v>0</v>
          </cell>
        </row>
        <row r="119">
          <cell r="A119">
            <v>54257002</v>
          </cell>
          <cell r="B119">
            <v>72605.09</v>
          </cell>
        </row>
        <row r="120">
          <cell r="A120">
            <v>54290100</v>
          </cell>
          <cell r="B120">
            <v>-394224.1</v>
          </cell>
        </row>
        <row r="121">
          <cell r="A121">
            <v>54290202</v>
          </cell>
          <cell r="B121">
            <v>1162672.98</v>
          </cell>
        </row>
        <row r="122">
          <cell r="A122">
            <v>54296903</v>
          </cell>
          <cell r="B122">
            <v>0</v>
          </cell>
        </row>
        <row r="123">
          <cell r="A123">
            <v>54310100</v>
          </cell>
          <cell r="B123">
            <v>1099541.21</v>
          </cell>
        </row>
        <row r="124">
          <cell r="A124">
            <v>54311100</v>
          </cell>
          <cell r="B124">
            <v>1910799.04</v>
          </cell>
        </row>
        <row r="125">
          <cell r="A125">
            <v>54313100</v>
          </cell>
          <cell r="B125">
            <v>-2068401</v>
          </cell>
        </row>
        <row r="126">
          <cell r="A126">
            <v>54316901</v>
          </cell>
          <cell r="B126">
            <v>854494</v>
          </cell>
        </row>
        <row r="127">
          <cell r="A127">
            <v>54316905</v>
          </cell>
          <cell r="B127">
            <v>1441919.96</v>
          </cell>
        </row>
        <row r="128">
          <cell r="A128">
            <v>54610169</v>
          </cell>
          <cell r="B128">
            <v>569942.93000000005</v>
          </cell>
        </row>
        <row r="129">
          <cell r="A129">
            <v>54633100</v>
          </cell>
          <cell r="B129">
            <v>34785.39</v>
          </cell>
        </row>
        <row r="130">
          <cell r="A130">
            <v>54636900</v>
          </cell>
          <cell r="B130">
            <v>4806.93</v>
          </cell>
        </row>
        <row r="131">
          <cell r="A131">
            <v>54896900</v>
          </cell>
          <cell r="B131">
            <v>11531.35</v>
          </cell>
        </row>
        <row r="132">
          <cell r="A132">
            <v>73010500</v>
          </cell>
          <cell r="B132">
            <v>0</v>
          </cell>
        </row>
        <row r="133">
          <cell r="A133">
            <v>73011100</v>
          </cell>
          <cell r="B133">
            <v>0</v>
          </cell>
        </row>
        <row r="134">
          <cell r="A134">
            <v>73110103</v>
          </cell>
          <cell r="B134">
            <v>144548.62</v>
          </cell>
        </row>
        <row r="135">
          <cell r="A135">
            <v>73133100</v>
          </cell>
          <cell r="B135">
            <v>270000</v>
          </cell>
        </row>
        <row r="136">
          <cell r="A136">
            <v>73150100</v>
          </cell>
          <cell r="B136">
            <v>1379879.75</v>
          </cell>
        </row>
        <row r="137">
          <cell r="A137">
            <v>73470101</v>
          </cell>
          <cell r="B137">
            <v>407</v>
          </cell>
        </row>
        <row r="138">
          <cell r="A138">
            <v>73960105</v>
          </cell>
          <cell r="B138">
            <v>283593.46999999997</v>
          </cell>
        </row>
        <row r="139">
          <cell r="A139">
            <v>73976901</v>
          </cell>
          <cell r="B139">
            <v>280724.65999999997</v>
          </cell>
        </row>
        <row r="140">
          <cell r="A140">
            <v>74010500</v>
          </cell>
          <cell r="B140">
            <v>7257378.8499999996</v>
          </cell>
        </row>
        <row r="141">
          <cell r="A141">
            <v>74011101</v>
          </cell>
          <cell r="B141">
            <v>0</v>
          </cell>
        </row>
        <row r="142">
          <cell r="A142">
            <v>74012169</v>
          </cell>
          <cell r="B142">
            <v>1741718.12</v>
          </cell>
        </row>
        <row r="143">
          <cell r="A143">
            <v>74470101</v>
          </cell>
          <cell r="B143">
            <v>2132</v>
          </cell>
        </row>
        <row r="144">
          <cell r="A144">
            <v>74712100</v>
          </cell>
          <cell r="B144">
            <v>117850.48</v>
          </cell>
        </row>
        <row r="145">
          <cell r="A145">
            <v>74960500</v>
          </cell>
          <cell r="B145">
            <v>0</v>
          </cell>
        </row>
        <row r="146">
          <cell r="A146">
            <v>74962100</v>
          </cell>
          <cell r="B146">
            <v>1927729.55</v>
          </cell>
        </row>
        <row r="147">
          <cell r="A147">
            <v>77010100</v>
          </cell>
          <cell r="B147">
            <v>-11303699</v>
          </cell>
        </row>
        <row r="148">
          <cell r="A148">
            <v>77010900</v>
          </cell>
          <cell r="B148">
            <v>6322499</v>
          </cell>
        </row>
        <row r="149">
          <cell r="A149">
            <v>77010700</v>
          </cell>
          <cell r="B149">
            <v>2277599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0 Fed (2)"/>
      <sheetName val="2010 Fed"/>
      <sheetName val="SSI Bood FA depre 2010"/>
      <sheetName val="Tax Fed Depre 2010"/>
    </sheetNames>
    <sheetDataSet>
      <sheetData sheetId="0"/>
      <sheetData sheetId="1"/>
      <sheetData sheetId="2">
        <row r="6">
          <cell r="I6">
            <v>10313150.390000001</v>
          </cell>
          <cell r="V6">
            <v>0</v>
          </cell>
        </row>
        <row r="7">
          <cell r="I7">
            <v>18654856.370000001</v>
          </cell>
          <cell r="V7">
            <v>-8038135.4400000004</v>
          </cell>
        </row>
        <row r="8">
          <cell r="I8">
            <v>122021.59</v>
          </cell>
          <cell r="V8">
            <v>-114522.65</v>
          </cell>
        </row>
        <row r="9">
          <cell r="I9">
            <v>1475565.92</v>
          </cell>
          <cell r="V9">
            <v>-1277610.3600000001</v>
          </cell>
        </row>
        <row r="10">
          <cell r="I10">
            <v>163879.31</v>
          </cell>
          <cell r="V10">
            <v>-142738.99</v>
          </cell>
        </row>
        <row r="11">
          <cell r="I11">
            <v>3335231.18</v>
          </cell>
          <cell r="V11">
            <v>-3237840.6</v>
          </cell>
        </row>
        <row r="12">
          <cell r="I12">
            <v>1611481.54</v>
          </cell>
          <cell r="V12">
            <v>-1524007.99</v>
          </cell>
        </row>
        <row r="13">
          <cell r="I13">
            <v>3444493.43</v>
          </cell>
          <cell r="V13">
            <v>-2325921.2599999998</v>
          </cell>
        </row>
        <row r="14">
          <cell r="I14">
            <v>42723.71</v>
          </cell>
          <cell r="V14">
            <v>-38636.25</v>
          </cell>
        </row>
        <row r="15">
          <cell r="I15">
            <v>0</v>
          </cell>
          <cell r="V15">
            <v>0</v>
          </cell>
        </row>
        <row r="16">
          <cell r="I16">
            <v>0</v>
          </cell>
          <cell r="V16">
            <v>0</v>
          </cell>
        </row>
        <row r="17">
          <cell r="I17">
            <v>0</v>
          </cell>
          <cell r="V17">
            <v>0</v>
          </cell>
        </row>
        <row r="18">
          <cell r="I18">
            <v>0</v>
          </cell>
          <cell r="V18">
            <v>0</v>
          </cell>
        </row>
        <row r="19">
          <cell r="I19">
            <v>344229.41</v>
          </cell>
          <cell r="V19">
            <v>-321495.43</v>
          </cell>
        </row>
        <row r="20">
          <cell r="I20">
            <v>60564</v>
          </cell>
          <cell r="V20">
            <v>0</v>
          </cell>
        </row>
      </sheetData>
      <sheetData sheetId="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x Gain Loss over Book"/>
      <sheetName val="Tax Gain Loss"/>
      <sheetName val="SAP retirement"/>
      <sheetName val="Book Gain Loss"/>
      <sheetName val="Retirement_book"/>
      <sheetName val="Loss on Scrapped FA"/>
    </sheetNames>
    <sheetDataSet>
      <sheetData sheetId="0"/>
      <sheetData sheetId="1">
        <row r="17">
          <cell r="G17">
            <v>-5643056.7199999988</v>
          </cell>
        </row>
      </sheetData>
      <sheetData sheetId="2"/>
      <sheetData sheetId="3">
        <row r="17">
          <cell r="G17">
            <v>-5643056.7199999988</v>
          </cell>
        </row>
      </sheetData>
      <sheetData sheetId="4"/>
      <sheetData sheetId="5">
        <row r="2">
          <cell r="R2">
            <v>-53079.99</v>
          </cell>
        </row>
        <row r="3">
          <cell r="R3">
            <v>79997.72</v>
          </cell>
        </row>
        <row r="4">
          <cell r="R4">
            <v>5285.63</v>
          </cell>
        </row>
        <row r="5">
          <cell r="R5">
            <v>70548.75</v>
          </cell>
        </row>
        <row r="6">
          <cell r="R6">
            <v>16848.099999999999</v>
          </cell>
        </row>
        <row r="7">
          <cell r="R7">
            <v>954.4</v>
          </cell>
        </row>
        <row r="8">
          <cell r="R8">
            <v>1204.29</v>
          </cell>
        </row>
        <row r="9">
          <cell r="R9">
            <v>19035.66</v>
          </cell>
        </row>
        <row r="10">
          <cell r="R10">
            <v>1846.26</v>
          </cell>
        </row>
        <row r="11">
          <cell r="R11">
            <v>886.63</v>
          </cell>
        </row>
        <row r="12">
          <cell r="R12">
            <v>1252.0999999999999</v>
          </cell>
        </row>
        <row r="13">
          <cell r="R13">
            <v>358.5</v>
          </cell>
        </row>
        <row r="14">
          <cell r="R14">
            <v>2944.5</v>
          </cell>
        </row>
        <row r="15">
          <cell r="R15">
            <v>154236.95000000001</v>
          </cell>
        </row>
        <row r="16">
          <cell r="R16">
            <v>1043.01</v>
          </cell>
        </row>
        <row r="17">
          <cell r="R17">
            <v>1786.77</v>
          </cell>
        </row>
        <row r="18">
          <cell r="R18">
            <v>1287.75</v>
          </cell>
        </row>
        <row r="19">
          <cell r="R19">
            <v>5000.2</v>
          </cell>
        </row>
        <row r="20">
          <cell r="R20">
            <v>779.39</v>
          </cell>
        </row>
        <row r="21">
          <cell r="R21">
            <v>1520.89</v>
          </cell>
        </row>
        <row r="22">
          <cell r="R22">
            <v>2153.67</v>
          </cell>
        </row>
        <row r="23">
          <cell r="R23">
            <v>2112.59</v>
          </cell>
        </row>
        <row r="24">
          <cell r="R24">
            <v>1186.48</v>
          </cell>
        </row>
        <row r="25">
          <cell r="R25">
            <v>7640.53</v>
          </cell>
        </row>
        <row r="26">
          <cell r="R26">
            <v>621.16</v>
          </cell>
        </row>
        <row r="27">
          <cell r="R27">
            <v>3330.69</v>
          </cell>
        </row>
        <row r="28">
          <cell r="R28">
            <v>18910.09</v>
          </cell>
        </row>
        <row r="29">
          <cell r="R29">
            <v>23191.33</v>
          </cell>
        </row>
        <row r="30">
          <cell r="R30">
            <v>47460.6</v>
          </cell>
        </row>
        <row r="31">
          <cell r="R31">
            <v>731.25</v>
          </cell>
        </row>
        <row r="32">
          <cell r="R32">
            <v>1592.21</v>
          </cell>
        </row>
        <row r="33">
          <cell r="R33">
            <v>1093.4000000000001</v>
          </cell>
        </row>
        <row r="34">
          <cell r="R34">
            <v>1309.25</v>
          </cell>
        </row>
        <row r="35">
          <cell r="R35">
            <v>2262.2600000000002</v>
          </cell>
        </row>
        <row r="36">
          <cell r="R36">
            <v>193500.46</v>
          </cell>
        </row>
        <row r="37">
          <cell r="R37">
            <v>621.16</v>
          </cell>
        </row>
        <row r="38">
          <cell r="R38">
            <v>130156.86</v>
          </cell>
        </row>
        <row r="39">
          <cell r="R39">
            <v>78364.710000000006</v>
          </cell>
        </row>
        <row r="40">
          <cell r="R40">
            <v>3077.23</v>
          </cell>
        </row>
        <row r="41">
          <cell r="R41">
            <v>302.17</v>
          </cell>
        </row>
        <row r="42">
          <cell r="R42">
            <v>1407.09</v>
          </cell>
        </row>
        <row r="43">
          <cell r="R43">
            <v>89.25</v>
          </cell>
        </row>
        <row r="44">
          <cell r="R44">
            <v>1188.73</v>
          </cell>
        </row>
        <row r="45">
          <cell r="R45">
            <v>784.39</v>
          </cell>
        </row>
        <row r="46">
          <cell r="R46">
            <v>567.53</v>
          </cell>
        </row>
        <row r="47">
          <cell r="R47">
            <v>5940.14</v>
          </cell>
        </row>
        <row r="48">
          <cell r="R48">
            <v>478.57</v>
          </cell>
        </row>
        <row r="49">
          <cell r="R49">
            <v>1055.27</v>
          </cell>
        </row>
        <row r="50">
          <cell r="R50">
            <v>2239.25</v>
          </cell>
        </row>
        <row r="51">
          <cell r="R51">
            <v>3652.21</v>
          </cell>
        </row>
        <row r="52">
          <cell r="R52">
            <v>563.53</v>
          </cell>
        </row>
        <row r="53">
          <cell r="R53">
            <v>796.17</v>
          </cell>
        </row>
        <row r="54">
          <cell r="R54">
            <v>1628.37</v>
          </cell>
        </row>
        <row r="55">
          <cell r="R55">
            <v>4987.1499999999996</v>
          </cell>
        </row>
        <row r="56">
          <cell r="R56">
            <v>8003.63</v>
          </cell>
        </row>
        <row r="57">
          <cell r="R57">
            <v>2081.6999999999998</v>
          </cell>
        </row>
        <row r="58">
          <cell r="R58">
            <v>18601.23</v>
          </cell>
        </row>
        <row r="59">
          <cell r="R59">
            <v>9231.81</v>
          </cell>
        </row>
        <row r="60">
          <cell r="R60">
            <v>4233.78</v>
          </cell>
        </row>
        <row r="61">
          <cell r="R61">
            <v>16980.849999999999</v>
          </cell>
        </row>
        <row r="62">
          <cell r="R62">
            <v>4603.83</v>
          </cell>
        </row>
        <row r="63">
          <cell r="R63">
            <v>1321.38</v>
          </cell>
        </row>
        <row r="64">
          <cell r="R64">
            <v>1008.42</v>
          </cell>
        </row>
        <row r="65">
          <cell r="R65">
            <v>537.65</v>
          </cell>
        </row>
        <row r="66">
          <cell r="R66">
            <v>9718.82</v>
          </cell>
        </row>
        <row r="67">
          <cell r="R67">
            <v>1352742.88</v>
          </cell>
        </row>
        <row r="68">
          <cell r="R68">
            <v>1352742.88</v>
          </cell>
        </row>
        <row r="69">
          <cell r="R69">
            <v>1999539.69</v>
          </cell>
        </row>
        <row r="70">
          <cell r="R70">
            <v>325594.31</v>
          </cell>
        </row>
        <row r="71">
          <cell r="R71">
            <v>325594.31</v>
          </cell>
        </row>
        <row r="72">
          <cell r="R72">
            <v>665057.67000000004</v>
          </cell>
        </row>
        <row r="73">
          <cell r="R73">
            <v>5312.32</v>
          </cell>
        </row>
        <row r="74">
          <cell r="R74">
            <v>54192.06</v>
          </cell>
        </row>
        <row r="75">
          <cell r="R75">
            <v>47256.46</v>
          </cell>
        </row>
        <row r="76">
          <cell r="R76">
            <v>761.39</v>
          </cell>
        </row>
        <row r="77">
          <cell r="R77">
            <v>13165.86</v>
          </cell>
        </row>
        <row r="78">
          <cell r="R78">
            <v>2189.9499999999998</v>
          </cell>
        </row>
        <row r="79">
          <cell r="R79">
            <v>2.2999999999999998</v>
          </cell>
        </row>
        <row r="80">
          <cell r="R80">
            <v>2.2999999999999998</v>
          </cell>
        </row>
        <row r="81">
          <cell r="R81">
            <v>2.2999999999999998</v>
          </cell>
        </row>
        <row r="82">
          <cell r="R82">
            <v>2.31</v>
          </cell>
        </row>
        <row r="83">
          <cell r="R83">
            <v>2.2999999999999998</v>
          </cell>
        </row>
        <row r="84">
          <cell r="R84">
            <v>2.2999999999999998</v>
          </cell>
        </row>
        <row r="85">
          <cell r="R85">
            <v>2.29</v>
          </cell>
        </row>
        <row r="86">
          <cell r="R86">
            <v>2.29</v>
          </cell>
        </row>
        <row r="87">
          <cell r="R87">
            <v>2.2999999999999998</v>
          </cell>
        </row>
        <row r="88">
          <cell r="R88">
            <v>2.2999999999999998</v>
          </cell>
        </row>
        <row r="89">
          <cell r="R89">
            <v>22.39</v>
          </cell>
        </row>
        <row r="90">
          <cell r="R90">
            <v>30584.81</v>
          </cell>
        </row>
        <row r="91">
          <cell r="R91">
            <v>269.5</v>
          </cell>
        </row>
        <row r="92">
          <cell r="R92">
            <v>62.61</v>
          </cell>
        </row>
        <row r="93">
          <cell r="R93">
            <v>-2.31</v>
          </cell>
        </row>
        <row r="94">
          <cell r="R94">
            <v>2.31</v>
          </cell>
        </row>
        <row r="95">
          <cell r="R95">
            <v>-1111333.33</v>
          </cell>
        </row>
        <row r="96">
          <cell r="R96">
            <v>-9929527.9700000007</v>
          </cell>
        </row>
        <row r="97">
          <cell r="R97">
            <v>54871.93</v>
          </cell>
        </row>
        <row r="98">
          <cell r="R98">
            <v>-54871.93</v>
          </cell>
        </row>
        <row r="99">
          <cell r="R99">
            <v>2902.11</v>
          </cell>
        </row>
        <row r="100">
          <cell r="R100">
            <v>-2902.11</v>
          </cell>
        </row>
        <row r="101">
          <cell r="R101">
            <v>-54871.93</v>
          </cell>
        </row>
        <row r="102">
          <cell r="R102">
            <v>54871.93</v>
          </cell>
        </row>
        <row r="103">
          <cell r="R103">
            <v>54871.93</v>
          </cell>
        </row>
        <row r="104">
          <cell r="R104">
            <v>-54871.93</v>
          </cell>
        </row>
        <row r="105">
          <cell r="R105">
            <v>582.96</v>
          </cell>
        </row>
        <row r="106">
          <cell r="R106">
            <v>633.23</v>
          </cell>
        </row>
        <row r="107">
          <cell r="R107">
            <v>633.23</v>
          </cell>
        </row>
        <row r="108">
          <cell r="R108">
            <v>633.23</v>
          </cell>
        </row>
        <row r="109">
          <cell r="R109">
            <v>516.5</v>
          </cell>
        </row>
        <row r="110">
          <cell r="R110">
            <v>485.92</v>
          </cell>
        </row>
        <row r="111">
          <cell r="R111">
            <v>20557.98</v>
          </cell>
        </row>
        <row r="112">
          <cell r="R112">
            <v>2190.2399999999998</v>
          </cell>
        </row>
        <row r="113">
          <cell r="R113">
            <v>29221.599999999999</v>
          </cell>
        </row>
        <row r="114">
          <cell r="R114">
            <v>1171333.33</v>
          </cell>
        </row>
        <row r="115">
          <cell r="R115">
            <v>286235.69</v>
          </cell>
        </row>
        <row r="116">
          <cell r="R116">
            <v>429854.2</v>
          </cell>
        </row>
        <row r="117">
          <cell r="R117">
            <v>18282.48</v>
          </cell>
        </row>
        <row r="118">
          <cell r="R118">
            <v>18281.48</v>
          </cell>
        </row>
        <row r="119">
          <cell r="R119">
            <v>3930.19</v>
          </cell>
        </row>
        <row r="120">
          <cell r="R120">
            <v>2559.41</v>
          </cell>
        </row>
        <row r="121">
          <cell r="R121">
            <v>2559.41</v>
          </cell>
        </row>
        <row r="122">
          <cell r="R122">
            <v>2559.41</v>
          </cell>
        </row>
        <row r="123">
          <cell r="R123">
            <v>2559.41</v>
          </cell>
        </row>
        <row r="124">
          <cell r="R124">
            <v>750865.1</v>
          </cell>
        </row>
        <row r="125">
          <cell r="R125">
            <v>48500</v>
          </cell>
        </row>
        <row r="126">
          <cell r="R126">
            <v>23009.32</v>
          </cell>
        </row>
        <row r="127">
          <cell r="R127">
            <v>4693.54</v>
          </cell>
        </row>
        <row r="128">
          <cell r="R128">
            <v>34307.96</v>
          </cell>
        </row>
        <row r="129">
          <cell r="R129">
            <v>14045.73</v>
          </cell>
        </row>
        <row r="130">
          <cell r="R130">
            <v>609372.93999999994</v>
          </cell>
        </row>
        <row r="131">
          <cell r="R131">
            <v>20154.169999999998</v>
          </cell>
        </row>
        <row r="132">
          <cell r="R132">
            <v>585982.24</v>
          </cell>
        </row>
        <row r="133">
          <cell r="R133">
            <v>17433.77</v>
          </cell>
        </row>
        <row r="134">
          <cell r="R134">
            <v>9981.6299999999992</v>
          </cell>
        </row>
        <row r="135">
          <cell r="R135">
            <v>19436.64</v>
          </cell>
        </row>
        <row r="136">
          <cell r="R136">
            <v>-60000</v>
          </cell>
        </row>
        <row r="137">
          <cell r="R137">
            <v>-2902.11</v>
          </cell>
        </row>
        <row r="138">
          <cell r="R138">
            <v>2902.11</v>
          </cell>
        </row>
        <row r="139">
          <cell r="R139">
            <v>1405.19</v>
          </cell>
        </row>
        <row r="140">
          <cell r="R140">
            <v>13227.39</v>
          </cell>
        </row>
        <row r="141">
          <cell r="R141">
            <v>13227.39</v>
          </cell>
        </row>
        <row r="142">
          <cell r="R142">
            <v>13397.82</v>
          </cell>
        </row>
        <row r="143">
          <cell r="R143">
            <v>13227.39</v>
          </cell>
        </row>
        <row r="144">
          <cell r="R144">
            <v>-29700</v>
          </cell>
        </row>
        <row r="145">
          <cell r="R145">
            <v>-1400</v>
          </cell>
        </row>
        <row r="146">
          <cell r="R146">
            <v>-1400</v>
          </cell>
        </row>
        <row r="147">
          <cell r="R147">
            <v>1400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deral"/>
      <sheetName val="states"/>
      <sheetName val="AMT"/>
    </sheetNames>
    <sheetDataSet>
      <sheetData sheetId="0" refreshError="1">
        <row r="10">
          <cell r="G10">
            <v>21758000</v>
          </cell>
        </row>
        <row r="11">
          <cell r="G11">
            <v>6281000</v>
          </cell>
        </row>
      </sheetData>
      <sheetData sheetId="1" refreshError="1">
        <row r="25">
          <cell r="Q25">
            <v>-62388.642074999996</v>
          </cell>
          <cell r="AG25">
            <v>-227996</v>
          </cell>
        </row>
        <row r="32">
          <cell r="G32">
            <v>0</v>
          </cell>
          <cell r="O32">
            <v>21621</v>
          </cell>
        </row>
        <row r="34">
          <cell r="AG34">
            <v>3200</v>
          </cell>
        </row>
        <row r="36">
          <cell r="K36">
            <v>64098.27290446416</v>
          </cell>
        </row>
        <row r="46">
          <cell r="K46">
            <v>65000</v>
          </cell>
        </row>
        <row r="65">
          <cell r="A65" t="str">
            <v xml:space="preserve"> </v>
          </cell>
        </row>
        <row r="71">
          <cell r="A71" t="str">
            <v xml:space="preserve">        Ohio calculates a Net Income Tax and  Net Worth Tax and requires the taxpayer to pay whichever is greater.  During 2002 the Net Worth Tax</v>
          </cell>
        </row>
        <row r="80">
          <cell r="B80">
            <v>62388.642074999996</v>
          </cell>
        </row>
        <row r="83">
          <cell r="A83" t="str">
            <v xml:space="preserve">         This is the CA NOL carryforward.  However, no NOL deductions are allowed for the 2002 tax year.</v>
          </cell>
        </row>
        <row r="85">
          <cell r="A85" t="str">
            <v xml:space="preserve">         Includes a $20 Annual Report Fee</v>
          </cell>
        </row>
        <row r="87">
          <cell r="A87" t="str">
            <v xml:space="preserve">         $50 Annual Report Fee</v>
          </cell>
        </row>
      </sheetData>
      <sheetData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_TAX Rollforward-2011-10"/>
      <sheetName val="Tax Payment - SAP"/>
      <sheetName val="B. Federal Payment"/>
      <sheetName val="C. STATE Payment"/>
      <sheetName val="12. Fed Pay"/>
      <sheetName val="12. State Pay"/>
      <sheetName val="12. Fed Exp"/>
      <sheetName val="12. State Exp"/>
      <sheetName val="12. prepaid"/>
      <sheetName val="12. SEA final after tax"/>
      <sheetName val="12. ADC GL-final after tax"/>
      <sheetName val="12-SEA ETR_JE"/>
      <sheetName val="12-ADC ETR JE"/>
      <sheetName val="2009 Refund"/>
      <sheetName val="2010 Refund"/>
      <sheetName val="1-SEA-Fed Pay"/>
      <sheetName val="1-SEA-State Pay"/>
      <sheetName val="1-SEA-prepaid"/>
      <sheetName val="B_FED TAX PMTS_2011 JAN"/>
      <sheetName val="ALL"/>
      <sheetName val="DATABASE"/>
      <sheetName val="Sheet8"/>
    </sheetNames>
    <sheetDataSet>
      <sheetData sheetId="0"/>
      <sheetData sheetId="1"/>
      <sheetData sheetId="2"/>
      <sheetData sheetId="3">
        <row r="50">
          <cell r="D50">
            <v>344898.16000000003</v>
          </cell>
        </row>
      </sheetData>
      <sheetData sheetId="4"/>
      <sheetData sheetId="5"/>
      <sheetData sheetId="6"/>
      <sheetData sheetId="7"/>
      <sheetData sheetId="8"/>
      <sheetData sheetId="9">
        <row r="4">
          <cell r="F4" t="str">
            <v>C310</v>
          </cell>
        </row>
      </sheetData>
      <sheetData sheetId="10"/>
      <sheetData sheetId="11">
        <row r="3">
          <cell r="H3" t="str">
            <v>Correct JE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 xml:space="preserve">Federal </v>
          </cell>
          <cell r="C2">
            <v>2009</v>
          </cell>
          <cell r="D2" t="str">
            <v>Q1</v>
          </cell>
          <cell r="E2" t="str">
            <v>ADC</v>
          </cell>
        </row>
        <row r="3">
          <cell r="A3" t="str">
            <v>AL</v>
          </cell>
          <cell r="C3">
            <v>2010</v>
          </cell>
          <cell r="D3" t="str">
            <v>Q2</v>
          </cell>
          <cell r="E3" t="str">
            <v>SAS</v>
          </cell>
        </row>
        <row r="4">
          <cell r="A4" t="str">
            <v>AL-P</v>
          </cell>
          <cell r="C4">
            <v>2011</v>
          </cell>
          <cell r="D4" t="str">
            <v>Q3</v>
          </cell>
          <cell r="E4" t="str">
            <v>SEA</v>
          </cell>
        </row>
        <row r="5">
          <cell r="A5" t="str">
            <v>AR</v>
          </cell>
          <cell r="C5">
            <v>2012</v>
          </cell>
          <cell r="D5" t="str">
            <v>Q4</v>
          </cell>
          <cell r="E5" t="str">
            <v>SII</v>
          </cell>
        </row>
        <row r="6">
          <cell r="A6" t="str">
            <v>AZ</v>
          </cell>
          <cell r="C6">
            <v>2013</v>
          </cell>
          <cell r="D6" t="str">
            <v>Ext</v>
          </cell>
          <cell r="E6" t="str">
            <v>SISA</v>
          </cell>
        </row>
        <row r="7">
          <cell r="A7" t="str">
            <v>CT</v>
          </cell>
          <cell r="C7">
            <v>2014</v>
          </cell>
          <cell r="D7" t="str">
            <v>TR</v>
          </cell>
          <cell r="E7" t="str">
            <v>SSI</v>
          </cell>
        </row>
        <row r="8">
          <cell r="A8" t="str">
            <v>CO</v>
          </cell>
          <cell r="C8">
            <v>2015</v>
          </cell>
          <cell r="D8" t="str">
            <v>Amended</v>
          </cell>
          <cell r="E8" t="str">
            <v>STA</v>
          </cell>
        </row>
        <row r="9">
          <cell r="A9" t="str">
            <v>DC</v>
          </cell>
          <cell r="C9" t="str">
            <v>Other</v>
          </cell>
          <cell r="D9" t="str">
            <v>Other</v>
          </cell>
          <cell r="E9" t="str">
            <v>Other</v>
          </cell>
        </row>
        <row r="10">
          <cell r="A10" t="str">
            <v>FL</v>
          </cell>
        </row>
        <row r="11">
          <cell r="A11" t="str">
            <v>GA</v>
          </cell>
        </row>
        <row r="12">
          <cell r="A12" t="str">
            <v>IN</v>
          </cell>
        </row>
        <row r="13">
          <cell r="A13" t="str">
            <v>KS</v>
          </cell>
        </row>
        <row r="14">
          <cell r="A14" t="str">
            <v>KS-F</v>
          </cell>
        </row>
        <row r="15">
          <cell r="A15" t="str">
            <v>KY</v>
          </cell>
        </row>
        <row r="16">
          <cell r="A16" t="str">
            <v>LA</v>
          </cell>
        </row>
        <row r="17">
          <cell r="A17" t="str">
            <v>MD</v>
          </cell>
        </row>
        <row r="18">
          <cell r="A18" t="str">
            <v>MS</v>
          </cell>
        </row>
        <row r="19">
          <cell r="A19" t="str">
            <v>MO</v>
          </cell>
        </row>
        <row r="20">
          <cell r="A20" t="str">
            <v>NC</v>
          </cell>
        </row>
        <row r="21">
          <cell r="A21" t="str">
            <v>NJ</v>
          </cell>
        </row>
        <row r="22">
          <cell r="A22" t="str">
            <v>NJ-SRC</v>
          </cell>
        </row>
        <row r="23">
          <cell r="A23" t="str">
            <v>OH</v>
          </cell>
        </row>
        <row r="24">
          <cell r="A24" t="str">
            <v>PA</v>
          </cell>
        </row>
        <row r="25">
          <cell r="A25" t="str">
            <v>SC</v>
          </cell>
        </row>
        <row r="26">
          <cell r="A26" t="str">
            <v>TN</v>
          </cell>
        </row>
        <row r="27">
          <cell r="A27" t="str">
            <v>VA</v>
          </cell>
        </row>
        <row r="28">
          <cell r="A28" t="str">
            <v>CA*</v>
          </cell>
        </row>
        <row r="29">
          <cell r="A29" t="str">
            <v>IL*</v>
          </cell>
        </row>
        <row r="30">
          <cell r="A30" t="str">
            <v>MA*</v>
          </cell>
        </row>
        <row r="31">
          <cell r="A31" t="str">
            <v>MI*</v>
          </cell>
        </row>
        <row r="32">
          <cell r="A32" t="str">
            <v>MN*</v>
          </cell>
        </row>
        <row r="33">
          <cell r="A33" t="str">
            <v>NY*</v>
          </cell>
        </row>
        <row r="34">
          <cell r="A34" t="str">
            <v>NYC*</v>
          </cell>
        </row>
        <row r="35">
          <cell r="A35" t="str">
            <v>OR*</v>
          </cell>
        </row>
        <row r="36">
          <cell r="A36" t="str">
            <v>TX*</v>
          </cell>
        </row>
        <row r="37">
          <cell r="A37" t="str">
            <v>Other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전사집계"/>
      <sheetName val="SET"/>
      <sheetName val="INDIRECT OEM"/>
      <sheetName val="특성DB"/>
      <sheetName val="팀별비상대책(案)-Ⅰ.요약"/>
      <sheetName val="Ⅱ.주요항목별-복리후생"/>
      <sheetName val="정책성"/>
      <sheetName val="일반운영"/>
      <sheetName val="관리불능"/>
      <sheetName val="연간예상분석"/>
      <sheetName val="1~5월예상실적"/>
      <sheetName val="6월분석"/>
      <sheetName val="7월분석"/>
      <sheetName val="8월분석"/>
      <sheetName val="9~12월예상"/>
      <sheetName val="수정내역"/>
      <sheetName val="Total"/>
      <sheetName val="GR&amp;A"/>
      <sheetName val="Materials"/>
      <sheetName val="공수 방산원가 양식"/>
      <sheetName val="공수"/>
      <sheetName val="공수 raw data"/>
      <sheetName val="임률"/>
      <sheetName val="ODC"/>
      <sheetName val="ODC내역"/>
      <sheetName val="NFLIR_BOM"/>
      <sheetName val="NFLIR_FT"/>
      <sheetName val="국산화율"/>
      <sheetName val="국산화율 (2)"/>
      <sheetName val="ILS_시험장비 개발비용"/>
      <sheetName val="ILS_시험장비 개발 공수_재료비_경비"/>
      <sheetName val="해외세목"/>
      <sheetName val="Intro"/>
      <sheetName val="피엘"/>
      <sheetName val="갑지"/>
      <sheetName val="ESON00"/>
      <sheetName val="본사출하"/>
      <sheetName val="현지요약"/>
      <sheetName val="SC"/>
      <sheetName val="입과자(확정전)"/>
      <sheetName val="00년 계획전망"/>
      <sheetName val="연계-GPM-BRAND"/>
      <sheetName val="99"/>
      <sheetName val="2.조직별"/>
      <sheetName val="HOME"/>
      <sheetName val="정책성비"/>
      <sheetName val="3개월"/>
      <sheetName val="A01_FM00"/>
      <sheetName val="실적"/>
      <sheetName val="LINELEV4"/>
      <sheetName val="HAWK16(XRX)"/>
      <sheetName val="반도체요약"/>
      <sheetName val="Look up"/>
      <sheetName val="항목별"/>
      <sheetName val="96갑지"/>
      <sheetName val="지급-용역비"/>
      <sheetName val="드롭다운 항목"/>
      <sheetName val="반도체"/>
      <sheetName val="Chapter06"/>
      <sheetName val="8월속보"/>
      <sheetName val="JE9911"/>
      <sheetName val="PT 일일 실적(6월)"/>
      <sheetName val="96월경계 (2)"/>
      <sheetName val="사업부별"/>
      <sheetName val="DB_SKU"/>
      <sheetName val="DATASHT2"/>
      <sheetName val="170EU(5)"/>
      <sheetName val="Dolby 로열티"/>
      <sheetName val="FOB Logic"/>
      <sheetName val="Basic Inputs"/>
      <sheetName val="과제 현황"/>
      <sheetName val="MasterDB"/>
      <sheetName val="Parameter"/>
      <sheetName val="XE P&amp;L"/>
      <sheetName val="_x0000__x0008__x0000_"/>
      <sheetName val="Sheet2"/>
      <sheetName val="G8WZA5 PKG部品表"/>
      <sheetName val="G8ZFR"/>
      <sheetName val="증감내역"/>
      <sheetName val="참조"/>
      <sheetName val="서구매출"/>
      <sheetName val="비서구(매출)"/>
      <sheetName val="중구-CIS-AFRCA"/>
      <sheetName val="서구 (2)"/>
      <sheetName val="메뉴"/>
      <sheetName val="참고"/>
      <sheetName val="PL_total"/>
      <sheetName val="GBM연계기초"/>
      <sheetName val="해외법인"/>
      <sheetName val="D_종합"/>
      <sheetName val="F_종합"/>
      <sheetName val="AM"/>
      <sheetName val="IS"/>
      <sheetName val="Xunit (단위환산)"/>
      <sheetName val="sheet"/>
      <sheetName val="Spec Summary"/>
      <sheetName val="MEMORY"/>
      <sheetName val="Data입력"/>
      <sheetName val="손익계산서"/>
      <sheetName val="SGH-M100"/>
      <sheetName val="COVER"/>
      <sheetName val="TRENDS"/>
      <sheetName val="내역서"/>
      <sheetName val="0T-DS"/>
      <sheetName val="defect code"/>
      <sheetName val="T"/>
      <sheetName val="MEM수율입고"/>
      <sheetName val="출하생산일보"/>
      <sheetName val="구동"/>
      <sheetName val="계측기 소요량"/>
      <sheetName val="자체경비"/>
      <sheetName val="단가"/>
      <sheetName val="생산 검사일보(1~5 이레꺼 포함)"/>
      <sheetName val="환율Table"/>
      <sheetName val="MP1004A09"/>
      <sheetName val="MP1010A10"/>
      <sheetName val="Inband"/>
      <sheetName val="대차대조표-공시형"/>
      <sheetName val="Site Configuration"/>
      <sheetName val="Bank"/>
      <sheetName val="LT Debt HardCode"/>
      <sheetName val="Calcs"/>
      <sheetName val="Equity"/>
      <sheetName val="Equity-NII-Country"/>
      <sheetName val="LT Debt HardCode-toNCI"/>
      <sheetName val="LT Debt HardCode-toNII"/>
      <sheetName val="PS HardCode"/>
      <sheetName val="PS HardCode-toNCI"/>
      <sheetName val="PS HardCode-toNII"/>
      <sheetName val="Tower Financing"/>
      <sheetName val="VendorF HardCode"/>
      <sheetName val="Working Capital"/>
      <sheetName val="Main"/>
      <sheetName val="종합현황"/>
      <sheetName val="ERL_TBL"/>
      <sheetName val="재료비"/>
      <sheetName val="수량산출"/>
      <sheetName val="기능분석"/>
      <sheetName val="Market_Share"/>
      <sheetName val="전체지분도"/>
      <sheetName val="시스템구분"/>
      <sheetName val="FOB발"/>
      <sheetName val="원본데이터"/>
      <sheetName val="변수"/>
      <sheetName val="AS"/>
      <sheetName val="Out"/>
      <sheetName val="변경내역 (2)"/>
      <sheetName val="B_Y"/>
      <sheetName val="_x005f_x0000__x005f_x0008__x005f_x0000_"/>
      <sheetName val="MATRLDATA"/>
      <sheetName val="yclee"/>
      <sheetName val="LOMODEL 2004 Consolidated"/>
      <sheetName val="904ALF-PL"/>
      <sheetName val="목록"/>
      <sheetName val="CAPA검토"/>
      <sheetName val="Price List"/>
      <sheetName val="Rough data"/>
      <sheetName val="하반기"/>
      <sheetName val="상반기"/>
      <sheetName val="월별"/>
      <sheetName val="INDIRECT_OEM"/>
      <sheetName val="팀별비상대책(案)-Ⅰ_요약"/>
      <sheetName val="Ⅱ_주요항목별-복리후생"/>
      <sheetName val="공수_방산원가_양식"/>
      <sheetName val="공수_raw_data"/>
      <sheetName val="국산화율_(2)"/>
      <sheetName val="ILS_시험장비_개발비용"/>
      <sheetName val="ILS_시험장비_개발_공수_재료비_경비"/>
      <sheetName val="00년_계획전망"/>
      <sheetName val="2_조직별"/>
      <sheetName val="Look_up"/>
      <sheetName val="드롭다운_항목"/>
      <sheetName val="PT_일일_실적(6월)"/>
      <sheetName val="96월경계_(2)"/>
      <sheetName val="Dolby_로열티"/>
      <sheetName val="FOB_Logic"/>
      <sheetName val="Basic_Inputs"/>
      <sheetName val="과제_현황"/>
      <sheetName val="XE_P&amp;L"/>
      <sheetName val=""/>
      <sheetName val="G8WZA5_PKG部品表"/>
      <sheetName val="서구_(2)"/>
      <sheetName val="Xunit_(단위환산)"/>
      <sheetName val="Spec_Summary"/>
      <sheetName val="defect_code"/>
      <sheetName val="계측기_소요량"/>
      <sheetName val="생산_검사일보(1~5_이레꺼_포함)"/>
      <sheetName val="Site_Configuration"/>
      <sheetName val="LT_Debt_HardCode"/>
      <sheetName val="LT_Debt_HardCode-toNCI"/>
      <sheetName val="LT_Debt_HardCode-toNII"/>
      <sheetName val="PS_HardCode"/>
      <sheetName val="PS_HardCode-toNCI"/>
      <sheetName val="PS_HardCode-toNII"/>
      <sheetName val="Tower_Financing"/>
      <sheetName val="VendorF_HardCode"/>
      <sheetName val="Working_Capital"/>
      <sheetName val="DATA3"/>
      <sheetName val="DATA1"/>
      <sheetName val="DATA2"/>
      <sheetName val="DATA4"/>
      <sheetName val="Order data"/>
      <sheetName val="test"/>
      <sheetName val="예수금"/>
      <sheetName val="CA"/>
      <sheetName val="06_Calendar"/>
      <sheetName val="KHEATEX"/>
      <sheetName val="분리멀티형"/>
      <sheetName val="사용법"/>
      <sheetName val="Select"/>
      <sheetName val="HIS"/>
      <sheetName val="FRP내역서"/>
      <sheetName val="#REF"/>
      <sheetName val="Entity list"/>
      <sheetName val="pur. QTY"/>
      <sheetName val="기준코드(기타)"/>
      <sheetName val="_x005f_x005f_x005f_x0000__x005f_x005f_x005f_x0008__x005"/>
      <sheetName val="정규직"/>
      <sheetName val="CODE"/>
      <sheetName val="미결과제"/>
      <sheetName val="주E95711"/>
      <sheetName val="고정자산"/>
      <sheetName val="7월수불item"/>
      <sheetName val="_x005f_x005f_x005f_x005f_x005f_x005f_x005f_x0000__x005f"/>
      <sheetName val="_x005f_x005f_x005f_x005f_x005f_x005f_x005f_x005f_x005f_x005f_"/>
      <sheetName val="INFLOW"/>
      <sheetName val="10. Indue vs. Overdue"/>
      <sheetName val="Stock (Apr 2009)"/>
      <sheetName val="DIV_SE"/>
      <sheetName val="GAAP 0302"/>
      <sheetName val="97물량"/>
      <sheetName val="template"/>
      <sheetName val="공정능력"/>
      <sheetName val="국판"/>
      <sheetName val="고정자산원본"/>
      <sheetName val="BSCe3-TCUe3 dim"/>
      <sheetName val="LPRA-Check list"/>
      <sheetName val="Test plan"/>
      <sheetName val="list-chuan"/>
      <sheetName val="통합형 AP "/>
      <sheetName val="TM1 Settings"/>
      <sheetName val="COMPAQ-LIST"/>
      <sheetName val="Erlang"/>
      <sheetName val="Tm1.Settings"/>
      <sheetName val="실행(계획,실행)"/>
      <sheetName val="Lists"/>
      <sheetName val="UH_원장-cell-module"/>
      <sheetName val="상세분석"/>
      <sheetName val="M4-Error"/>
      <sheetName val="Merge Code"/>
      <sheetName val="Frontier_item"/>
      <sheetName val="매출채권"/>
      <sheetName val="DATA"/>
      <sheetName val="Drop"/>
      <sheetName val="LPRA"/>
      <sheetName val="정보기준"/>
      <sheetName val="코드표"/>
      <sheetName val="수율및Capa계획"/>
      <sheetName val="NT"/>
      <sheetName val="재무기준"/>
      <sheetName val="조건"/>
      <sheetName val="공정별"/>
      <sheetName val="Sheet1"/>
      <sheetName val="Drop down list"/>
      <sheetName val="Listas"/>
      <sheetName val="CTV 02"/>
      <sheetName val="Price_List"/>
      <sheetName val="변경내역_(2)"/>
      <sheetName val="Sheet3"/>
      <sheetName val="Table"/>
      <sheetName val="1. 2008 Summary 3"/>
      <sheetName val="2008 Sales Data"/>
      <sheetName val="Logistics Cost Analysis"/>
      <sheetName val="Summary Note"/>
      <sheetName val="2004 Sales Data"/>
      <sheetName val="Process Problem"/>
      <sheetName val="실행VS예상"/>
      <sheetName val="Tiziano Gear table"/>
      <sheetName val="갑지2"/>
      <sheetName val="투입인원"/>
      <sheetName val="비목계산"/>
      <sheetName val="MSQ"/>
      <sheetName val="임율"/>
      <sheetName val="조달분석표"/>
      <sheetName val="공정외주"/>
      <sheetName val="송수신장치전자부품"/>
      <sheetName val="PPS2"/>
      <sheetName val="실행계획1-7"/>
      <sheetName val="시험연구비상각"/>
      <sheetName val="감가상각"/>
      <sheetName val="재료집계"/>
      <sheetName val="Language 종류"/>
      <sheetName val="파도갑95"/>
      <sheetName val="업체비교"/>
      <sheetName val="한라"/>
      <sheetName val="세계"/>
      <sheetName val="수퍼텍"/>
      <sheetName val="다목적갑"/>
      <sheetName val="MSTS"/>
      <sheetName val="20.재료비"/>
      <sheetName val="20.특수공구(일반)"/>
      <sheetName val="수입재료비"/>
      <sheetName val="제직재"/>
      <sheetName val="설직재-1"/>
      <sheetName val="제-노임"/>
      <sheetName val="사업부손익"/>
      <sheetName val="DetailPlan"/>
      <sheetName val="GPM별실적"/>
      <sheetName val="공정일보"/>
      <sheetName val="市场不良 改善方案-INV"/>
      <sheetName val="Graph"/>
      <sheetName val="?_x0008_?"/>
      <sheetName val="원료통제"/>
      <sheetName val="후DATA"/>
      <sheetName val="기초재고"/>
      <sheetName val="생산량"/>
      <sheetName val="수주량"/>
      <sheetName val="일반물자(한국통신)"/>
      <sheetName val="B2"/>
      <sheetName val="CA-8"/>
      <sheetName val="Sch. 9 - Administration"/>
      <sheetName val="#Lookup"/>
      <sheetName val="신우"/>
      <sheetName val="Demand Model"/>
      <sheetName val="TA Info"/>
      <sheetName val="Assumptions"/>
      <sheetName val="Output"/>
      <sheetName val="Offset"/>
      <sheetName val="新科目表"/>
      <sheetName val="2012.10 PL Diff.-Branch "/>
      <sheetName val="2012. 10YTD PL Diff.-Branch"/>
      <sheetName val="2012.11 PL Diff.-Branch"/>
      <sheetName val="계획실적데이터"/>
      <sheetName val="代理商政策"/>
      <sheetName val="基础数据"/>
      <sheetName val="2004년 12월 인원명단 (2)"/>
      <sheetName val="견적990322"/>
      <sheetName val="국부재"/>
      <sheetName val="Ref"/>
      <sheetName val="OQC REJECT"/>
      <sheetName val="UploadValidation"/>
      <sheetName val="비교표"/>
      <sheetName val="실판매"/>
      <sheetName val="Backup Information"/>
      <sheetName val="경비"/>
      <sheetName val="세부일정(계획-실적)"/>
      <sheetName val="잠시"/>
      <sheetName val="기초부품"/>
      <sheetName val="발사관"/>
      <sheetName val="SW 개발비 산정"/>
      <sheetName val="견적구분"/>
      <sheetName val="불러오기"/>
      <sheetName val="1.우편집중내역서"/>
      <sheetName val="danga"/>
      <sheetName val="ilch"/>
      <sheetName val="05년"/>
      <sheetName val="외화"/>
      <sheetName val="자금동향"/>
      <sheetName val="Defect Category"/>
      <sheetName val="Category data"/>
      <sheetName val="Model status"/>
      <sheetName val="3월"/>
      <sheetName val="BS"/>
      <sheetName val="CS목표_경로별"/>
      <sheetName val="BURNER DAMPER"/>
      <sheetName val="잉여금"/>
      <sheetName val="대구"/>
      <sheetName val="e전체"/>
      <sheetName val="????"/>
      <sheetName val="CD-실적"/>
      <sheetName val="Arkusz2"/>
      <sheetName val="DETAILS OF 150XH"/>
      <sheetName val="DETAILS OF 170EU"/>
      <sheetName val="DETAILS"/>
      <sheetName val="엔미즈_코리아"/>
      <sheetName val="NSC-품명_COP Mapping"/>
      <sheetName val="INDIRECT_OEM1"/>
      <sheetName val="팀별비상대책(案)-Ⅰ_요약1"/>
      <sheetName val="Ⅱ_주요항목별-복리후생1"/>
      <sheetName val="공수_방산원가_양식1"/>
      <sheetName val="공수_raw_data1"/>
      <sheetName val="국산화율_(2)1"/>
      <sheetName val="ILS_시험장비_개발비용1"/>
      <sheetName val="ILS_시험장비_개발_공수_재료비_경비1"/>
      <sheetName val="00년_계획전망1"/>
      <sheetName val="2_조직별1"/>
      <sheetName val="드롭다운_항목1"/>
      <sheetName val="Look_up1"/>
      <sheetName val="PT_일일_실적(6월)1"/>
      <sheetName val="96월경계_(2)1"/>
      <sheetName val="Spec_Summary1"/>
      <sheetName val="Dolby_로열티1"/>
      <sheetName val="FOB_Logic1"/>
      <sheetName val="계측기_소요량1"/>
      <sheetName val="defect_code1"/>
      <sheetName val="생산_검사일보(1~5_이레꺼_포함)1"/>
      <sheetName val="Basic_Inputs1"/>
      <sheetName val="과제_현황1"/>
      <sheetName val="G8WZA5_PKG部品表1"/>
      <sheetName val="XE_P&amp;L1"/>
      <sheetName val="서구_(2)1"/>
      <sheetName val="Xunit_(단위환산)1"/>
      <sheetName val="Price_List1"/>
      <sheetName val="변경내역_(2)1"/>
      <sheetName val="Site_Configuration1"/>
      <sheetName val="LT_Debt_HardCode1"/>
      <sheetName val="LT_Debt_HardCode-toNCI1"/>
      <sheetName val="LT_Debt_HardCode-toNII1"/>
      <sheetName val="PS_HardCode1"/>
      <sheetName val="PS_HardCode-toNCI1"/>
      <sheetName val="PS_HardCode-toNII1"/>
      <sheetName val="Tower_Financing1"/>
      <sheetName val="VendorF_HardCode1"/>
      <sheetName val="Working_Capital1"/>
      <sheetName val="Rough_data"/>
      <sheetName val="LOMODEL_2004_Consolidated"/>
      <sheetName val="Order_data"/>
      <sheetName val="Entity_list"/>
      <sheetName val="10__Indue_vs__Overdue"/>
      <sheetName val="Stock_(Apr_2009)"/>
      <sheetName val="GAAP_0302"/>
      <sheetName val="pur__QTY"/>
      <sheetName val="Merge_Code"/>
      <sheetName val="LPRA-Check_list"/>
      <sheetName val="Test_plan"/>
      <sheetName val="Drop_down_list"/>
      <sheetName val="CTV_02"/>
      <sheetName val="Process_Problem"/>
      <sheetName val="통합형_AP_"/>
      <sheetName val="TM1_Settings"/>
      <sheetName val="BSCe3-TCUe3_dim"/>
      <sheetName val="Tiziano_Gear_table"/>
      <sheetName val="Language_종류"/>
      <sheetName val="20_재료비"/>
      <sheetName val="20_특수공구(일반)"/>
      <sheetName val="市场不良_改善方案-INV"/>
      <sheetName val="??"/>
      <sheetName val="OQC_REJECT"/>
      <sheetName val="Sch__9_-_Administration"/>
      <sheetName val="2012_10_PL_Diff_-Branch_"/>
      <sheetName val="2012__10YTD_PL_Diff_-Branch"/>
      <sheetName val="2012_11_PL_Diff_-Branch"/>
      <sheetName val="2004년_12월_인원명단_(2)"/>
      <sheetName val="1__2008_Summary_3"/>
      <sheetName val="2008_Sales_Data"/>
      <sheetName val="Logistics_Cost_Analysis"/>
      <sheetName val="Summary_Note"/>
      <sheetName val="2004_Sales_Data"/>
      <sheetName val="Demand_Model"/>
      <sheetName val="TA_Info"/>
      <sheetName val="INDIRECT_OEM2"/>
      <sheetName val="팀별비상대책(案)-Ⅰ_요약2"/>
      <sheetName val="Ⅱ_주요항목별-복리후생2"/>
      <sheetName val="공수_방산원가_양식2"/>
      <sheetName val="공수_raw_data2"/>
      <sheetName val="국산화율_(2)2"/>
      <sheetName val="ILS_시험장비_개발비용2"/>
      <sheetName val="ILS_시험장비_개발_공수_재료비_경비2"/>
      <sheetName val="00년_계획전망2"/>
      <sheetName val="2_조직별2"/>
      <sheetName val="드롭다운_항목2"/>
      <sheetName val="Look_up2"/>
      <sheetName val="PT_일일_실적(6월)2"/>
      <sheetName val="96월경계_(2)2"/>
      <sheetName val="Spec_Summary2"/>
      <sheetName val="Dolby_로열티2"/>
      <sheetName val="FOB_Logic2"/>
      <sheetName val="계측기_소요량2"/>
      <sheetName val="defect_code2"/>
      <sheetName val="생산_검사일보(1~5_이레꺼_포함)2"/>
      <sheetName val="Basic_Inputs2"/>
      <sheetName val="과제_현황2"/>
      <sheetName val="G8WZA5_PKG部品表2"/>
      <sheetName val="XE_P&amp;L2"/>
      <sheetName val="서구_(2)2"/>
      <sheetName val="Xunit_(단위환산)2"/>
      <sheetName val="Price_List2"/>
      <sheetName val="변경내역_(2)2"/>
      <sheetName val="Site_Configuration2"/>
      <sheetName val="LT_Debt_HardCode2"/>
      <sheetName val="LT_Debt_HardCode-toNCI2"/>
      <sheetName val="LT_Debt_HardCode-toNII2"/>
      <sheetName val="PS_HardCode2"/>
      <sheetName val="PS_HardCode-toNCI2"/>
      <sheetName val="PS_HardCode-toNII2"/>
      <sheetName val="Tower_Financing2"/>
      <sheetName val="VendorF_HardCode2"/>
      <sheetName val="Working_Capital2"/>
      <sheetName val="Rough_data1"/>
      <sheetName val="LOMODEL_2004_Consolidated1"/>
      <sheetName val="Order_data1"/>
      <sheetName val="Entity_list1"/>
      <sheetName val="10__Indue_vs__Overdue1"/>
      <sheetName val="Stock_(Apr_2009)1"/>
      <sheetName val="GAAP_03021"/>
      <sheetName val="pur__QTY1"/>
      <sheetName val="Merge_Code1"/>
      <sheetName val="LPRA-Check_list1"/>
      <sheetName val="Test_plan1"/>
      <sheetName val="Drop_down_list1"/>
      <sheetName val="CTV_021"/>
      <sheetName val="Process_Problem1"/>
      <sheetName val="통합형_AP_1"/>
      <sheetName val="TM1_Settings1"/>
      <sheetName val="BSCe3-TCUe3_dim1"/>
      <sheetName val="Tiziano_Gear_table1"/>
      <sheetName val="Language_종류1"/>
      <sheetName val="20_재료비1"/>
      <sheetName val="20_특수공구(일반)1"/>
      <sheetName val="市场不良_改善方案-INV1"/>
      <sheetName val="OQC_REJECT1"/>
      <sheetName val="Sch__9_-_Administration1"/>
      <sheetName val="2012_10_PL_Diff_-Branch_1"/>
      <sheetName val="2012__10YTD_PL_Diff_-Branch1"/>
      <sheetName val="2012_11_PL_Diff_-Branch1"/>
      <sheetName val="2004년_12월_인원명단_(2)1"/>
      <sheetName val="1__2008_Summary_31"/>
      <sheetName val="2008_Sales_Data1"/>
      <sheetName val="Logistics_Cost_Analysis1"/>
      <sheetName val="Summary_Note1"/>
      <sheetName val="2004_Sales_Data1"/>
      <sheetName val="Demand_Model1"/>
      <sheetName val="TA_Info1"/>
      <sheetName val="INDIRECT_OEM3"/>
      <sheetName val="팀별비상대책(案)-Ⅰ_요약3"/>
      <sheetName val="Ⅱ_주요항목별-복리후생3"/>
      <sheetName val="공수_방산원가_양식3"/>
      <sheetName val="공수_raw_data3"/>
      <sheetName val="국산화율_(2)3"/>
      <sheetName val="ILS_시험장비_개발비용3"/>
      <sheetName val="ILS_시험장비_개발_공수_재료비_경비3"/>
      <sheetName val="00년_계획전망3"/>
      <sheetName val="2_조직별3"/>
      <sheetName val="드롭다운_항목3"/>
      <sheetName val="Look_up3"/>
      <sheetName val="PT_일일_실적(6월)3"/>
      <sheetName val="96월경계_(2)3"/>
      <sheetName val="Spec_Summary3"/>
      <sheetName val="Dolby_로열티3"/>
      <sheetName val="FOB_Logic3"/>
      <sheetName val="계측기_소요량3"/>
      <sheetName val="defect_code3"/>
      <sheetName val="생산_검사일보(1~5_이레꺼_포함)3"/>
      <sheetName val="Basic_Inputs3"/>
      <sheetName val="과제_현황3"/>
      <sheetName val="G8WZA5_PKG部品表3"/>
      <sheetName val="XE_P&amp;L3"/>
      <sheetName val="서구_(2)3"/>
      <sheetName val="Xunit_(단위환산)3"/>
      <sheetName val="Price_List3"/>
      <sheetName val="변경내역_(2)3"/>
      <sheetName val="Site_Configuration3"/>
      <sheetName val="LT_Debt_HardCode3"/>
      <sheetName val="LT_Debt_HardCode-toNCI3"/>
      <sheetName val="LT_Debt_HardCode-toNII3"/>
      <sheetName val="PS_HardCode3"/>
      <sheetName val="PS_HardCode-toNCI3"/>
      <sheetName val="PS_HardCode-toNII3"/>
      <sheetName val="Tower_Financing3"/>
      <sheetName val="VendorF_HardCode3"/>
      <sheetName val="Working_Capital3"/>
      <sheetName val="Rough_data2"/>
      <sheetName val="LOMODEL_2004_Consolidated2"/>
      <sheetName val="Order_data2"/>
      <sheetName val="Entity_list2"/>
      <sheetName val="10__Indue_vs__Overdue2"/>
      <sheetName val="Stock_(Apr_2009)2"/>
      <sheetName val="GAAP_03022"/>
      <sheetName val="pur__QTY2"/>
      <sheetName val="Merge_Code2"/>
      <sheetName val="LPRA-Check_list2"/>
      <sheetName val="Test_plan2"/>
      <sheetName val="Drop_down_list2"/>
      <sheetName val="CTV_022"/>
      <sheetName val="Process_Problem2"/>
      <sheetName val="통합형_AP_2"/>
      <sheetName val="TM1_Settings2"/>
      <sheetName val="BSCe3-TCUe3_dim2"/>
      <sheetName val="Tiziano_Gear_table2"/>
      <sheetName val="Language_종류2"/>
      <sheetName val="20_재료비2"/>
      <sheetName val="20_특수공구(일반)2"/>
      <sheetName val="市场不良_改善方案-INV2"/>
      <sheetName val="OQC_REJECT2"/>
      <sheetName val="Sch__9_-_Administration2"/>
      <sheetName val="2012_10_PL_Diff_-Branch_2"/>
      <sheetName val="2012__10YTD_PL_Diff_-Branch2"/>
      <sheetName val="2012_11_PL_Diff_-Branch2"/>
      <sheetName val="2004년_12월_인원명단_(2)2"/>
      <sheetName val="1__2008_Summary_32"/>
      <sheetName val="2008_Sales_Data2"/>
      <sheetName val="Logistics_Cost_Analysis2"/>
      <sheetName val="Summary_Note2"/>
      <sheetName val="2004_Sales_Data2"/>
      <sheetName val="Demand_Model2"/>
      <sheetName val="TA_Info2"/>
      <sheetName val="INDIRECT_OEM4"/>
      <sheetName val="팀별비상대책(案)-Ⅰ_요약4"/>
      <sheetName val="Ⅱ_주요항목별-복리후생4"/>
      <sheetName val="공수_방산원가_양식4"/>
      <sheetName val="공수_raw_data4"/>
      <sheetName val="국산화율_(2)4"/>
      <sheetName val="ILS_시험장비_개발비용4"/>
      <sheetName val="ILS_시험장비_개발_공수_재료비_경비4"/>
      <sheetName val="00년_계획전망4"/>
      <sheetName val="2_조직별4"/>
      <sheetName val="드롭다운_항목4"/>
      <sheetName val="Look_up4"/>
      <sheetName val="PT_일일_실적(6월)4"/>
      <sheetName val="96월경계_(2)4"/>
      <sheetName val="Spec_Summary4"/>
      <sheetName val="Dolby_로열티4"/>
      <sheetName val="FOB_Logic4"/>
      <sheetName val="계측기_소요량4"/>
      <sheetName val="defect_code4"/>
      <sheetName val="생산_검사일보(1~5_이레꺼_포함)4"/>
      <sheetName val="Basic_Inputs4"/>
      <sheetName val="과제_현황4"/>
      <sheetName val="G8WZA5_PKG部品表4"/>
      <sheetName val="XE_P&amp;L4"/>
      <sheetName val="서구_(2)4"/>
      <sheetName val="Xunit_(단위환산)4"/>
      <sheetName val="Price_List4"/>
      <sheetName val="변경내역_(2)4"/>
      <sheetName val="Site_Configuration4"/>
      <sheetName val="LT_Debt_HardCode4"/>
      <sheetName val="LT_Debt_HardCode-toNCI4"/>
      <sheetName val="LT_Debt_HardCode-toNII4"/>
      <sheetName val="PS_HardCode4"/>
      <sheetName val="PS_HardCode-toNCI4"/>
      <sheetName val="PS_HardCode-toNII4"/>
      <sheetName val="Tower_Financing4"/>
      <sheetName val="VendorF_HardCode4"/>
      <sheetName val="Working_Capital4"/>
      <sheetName val="Rough_data3"/>
      <sheetName val="LOMODEL_2004_Consolidated3"/>
      <sheetName val="Order_data3"/>
      <sheetName val="Entity_list3"/>
      <sheetName val="10__Indue_vs__Overdue3"/>
      <sheetName val="Stock_(Apr_2009)3"/>
      <sheetName val="GAAP_03023"/>
      <sheetName val="pur__QTY3"/>
      <sheetName val="Merge_Code3"/>
      <sheetName val="LPRA-Check_list3"/>
      <sheetName val="Test_plan3"/>
      <sheetName val="Drop_down_list3"/>
      <sheetName val="CTV_023"/>
      <sheetName val="Process_Problem3"/>
      <sheetName val="통합형_AP_3"/>
      <sheetName val="TM1_Settings3"/>
      <sheetName val="BSCe3-TCUe3_dim3"/>
      <sheetName val="Tiziano_Gear_table3"/>
      <sheetName val="Language_종류3"/>
      <sheetName val="20_재료비3"/>
      <sheetName val="20_특수공구(일반)3"/>
      <sheetName val="市场不良_改善方案-INV3"/>
      <sheetName val="OQC_REJECT3"/>
      <sheetName val="Sch__9_-_Administration3"/>
      <sheetName val="2012_10_PL_Diff_-Branch_3"/>
      <sheetName val="2012__10YTD_PL_Diff_-Branch3"/>
      <sheetName val="2012_11_PL_Diff_-Branch3"/>
      <sheetName val="2004년_12월_인원명단_(2)3"/>
      <sheetName val="1__2008_Summary_33"/>
      <sheetName val="2008_Sales_Data3"/>
      <sheetName val="Logistics_Cost_Analysis3"/>
      <sheetName val="Summary_Note3"/>
      <sheetName val="2004_Sales_Data3"/>
      <sheetName val="Demand_Model3"/>
      <sheetName val="TA_Info3"/>
      <sheetName val="INDIRECT_OEM5"/>
      <sheetName val="팀별비상대책(案)-Ⅰ_요약5"/>
      <sheetName val="Ⅱ_주요항목별-복리후생5"/>
      <sheetName val="공수_방산원가_양식5"/>
      <sheetName val="공수_raw_data5"/>
      <sheetName val="국산화율_(2)5"/>
      <sheetName val="ILS_시험장비_개발비용5"/>
      <sheetName val="ILS_시험장비_개발_공수_재료비_경비5"/>
      <sheetName val="00년_계획전망5"/>
      <sheetName val="2_조직별5"/>
      <sheetName val="드롭다운_항목5"/>
      <sheetName val="Look_up5"/>
      <sheetName val="PT_일일_실적(6월)5"/>
      <sheetName val="96월경계_(2)5"/>
      <sheetName val="Spec_Summary5"/>
      <sheetName val="Dolby_로열티5"/>
      <sheetName val="FOB_Logic5"/>
      <sheetName val="계측기_소요량5"/>
      <sheetName val="defect_code5"/>
      <sheetName val="생산_검사일보(1~5_이레꺼_포함)5"/>
      <sheetName val="Basic_Inputs5"/>
      <sheetName val="과제_현황5"/>
      <sheetName val="G8WZA5_PKG部品表5"/>
      <sheetName val="XE_P&amp;L5"/>
      <sheetName val="서구_(2)5"/>
      <sheetName val="Xunit_(단위환산)5"/>
      <sheetName val="Price_List5"/>
      <sheetName val="변경내역_(2)5"/>
      <sheetName val="Site_Configuration5"/>
      <sheetName val="LT_Debt_HardCode5"/>
      <sheetName val="LT_Debt_HardCode-toNCI5"/>
      <sheetName val="LT_Debt_HardCode-toNII5"/>
      <sheetName val="PS_HardCode5"/>
      <sheetName val="PS_HardCode-toNCI5"/>
      <sheetName val="PS_HardCode-toNII5"/>
      <sheetName val="Tower_Financing5"/>
      <sheetName val="VendorF_HardCode5"/>
      <sheetName val="Working_Capital5"/>
      <sheetName val="Rough_data4"/>
      <sheetName val="LOMODEL_2004_Consolidated4"/>
      <sheetName val="Order_data4"/>
      <sheetName val="Entity_list4"/>
      <sheetName val="10__Indue_vs__Overdue4"/>
      <sheetName val="Stock_(Apr_2009)4"/>
      <sheetName val="GAAP_03024"/>
      <sheetName val="pur__QTY4"/>
      <sheetName val="Merge_Code4"/>
      <sheetName val="LPRA-Check_list4"/>
      <sheetName val="Test_plan4"/>
      <sheetName val="Drop_down_list4"/>
      <sheetName val="CTV_024"/>
      <sheetName val="Process_Problem4"/>
      <sheetName val="통합형_AP_4"/>
      <sheetName val="TM1_Settings4"/>
      <sheetName val="BSCe3-TCUe3_dim4"/>
      <sheetName val="Tiziano_Gear_table4"/>
      <sheetName val="Language_종류4"/>
      <sheetName val="20_재료비4"/>
      <sheetName val="20_특수공구(일반)4"/>
      <sheetName val="市场不良_改善方案-INV4"/>
      <sheetName val="OQC_REJECT4"/>
      <sheetName val="Sch__9_-_Administration4"/>
      <sheetName val="2012_10_PL_Diff_-Branch_4"/>
      <sheetName val="2012__10YTD_PL_Diff_-Branch4"/>
      <sheetName val="2012_11_PL_Diff_-Branch4"/>
      <sheetName val="2004년_12월_인원명단_(2)4"/>
      <sheetName val="1__2008_Summary_34"/>
      <sheetName val="2008_Sales_Data4"/>
      <sheetName val="Logistics_Cost_Analysis4"/>
      <sheetName val="Summary_Note4"/>
      <sheetName val="2004_Sales_Data4"/>
      <sheetName val="Demand_Model4"/>
      <sheetName val="TA_Info4"/>
      <sheetName val="INDIRECT_OEM6"/>
      <sheetName val="팀별비상대책(案)-Ⅰ_요약6"/>
      <sheetName val="Ⅱ_주요항목별-복리후생6"/>
      <sheetName val="공수_방산원가_양식6"/>
      <sheetName val="공수_raw_data6"/>
      <sheetName val="국산화율_(2)6"/>
      <sheetName val="ILS_시험장비_개발비용6"/>
      <sheetName val="ILS_시험장비_개발_공수_재료비_경비6"/>
      <sheetName val="00년_계획전망6"/>
      <sheetName val="2_조직별6"/>
      <sheetName val="드롭다운_항목6"/>
      <sheetName val="Look_up6"/>
      <sheetName val="PT_일일_실적(6월)6"/>
      <sheetName val="96월경계_(2)6"/>
      <sheetName val="Spec_Summary6"/>
      <sheetName val="Dolby_로열티6"/>
      <sheetName val="FOB_Logic6"/>
      <sheetName val="계측기_소요량6"/>
      <sheetName val="defect_code6"/>
      <sheetName val="생산_검사일보(1~5_이레꺼_포함)6"/>
      <sheetName val="Basic_Inputs6"/>
      <sheetName val="과제_현황6"/>
      <sheetName val="G8WZA5_PKG部品表6"/>
      <sheetName val="XE_P&amp;L6"/>
      <sheetName val="서구_(2)6"/>
      <sheetName val="Xunit_(단위환산)6"/>
      <sheetName val="Price_List6"/>
      <sheetName val="변경내역_(2)6"/>
      <sheetName val="Site_Configuration6"/>
      <sheetName val="LT_Debt_HardCode6"/>
      <sheetName val="LT_Debt_HardCode-toNCI6"/>
      <sheetName val="LT_Debt_HardCode-toNII6"/>
      <sheetName val="PS_HardCode6"/>
      <sheetName val="PS_HardCode-toNCI6"/>
      <sheetName val="PS_HardCode-toNII6"/>
      <sheetName val="Tower_Financing6"/>
      <sheetName val="VendorF_HardCode6"/>
      <sheetName val="Working_Capital6"/>
      <sheetName val="Rough_data5"/>
      <sheetName val="LOMODEL_2004_Consolidated5"/>
      <sheetName val="Order_data5"/>
      <sheetName val="Entity_list5"/>
      <sheetName val="10__Indue_vs__Overdue5"/>
      <sheetName val="Stock_(Apr_2009)5"/>
      <sheetName val="GAAP_03025"/>
      <sheetName val="pur__QTY5"/>
      <sheetName val="Merge_Code5"/>
      <sheetName val="LPRA-Check_list5"/>
      <sheetName val="Test_plan5"/>
      <sheetName val="Drop_down_list5"/>
      <sheetName val="CTV_025"/>
      <sheetName val="Process_Problem5"/>
      <sheetName val="통합형_AP_5"/>
      <sheetName val="BSCe3-TCUe3_dim5"/>
      <sheetName val="Tiziano_Gear_table5"/>
      <sheetName val="Language_종류5"/>
      <sheetName val="20_재료비5"/>
      <sheetName val="20_특수공구(일반)5"/>
      <sheetName val="市场不良_改善方案-INV5"/>
      <sheetName val="OQC_REJECT5"/>
      <sheetName val="Sch__9_-_Administration5"/>
      <sheetName val="2012_10_PL_Diff_-Branch_5"/>
      <sheetName val="2012__10YTD_PL_Diff_-Branch5"/>
      <sheetName val="2012_11_PL_Diff_-Branch5"/>
      <sheetName val="2004년_12월_인원명단_(2)5"/>
      <sheetName val="1__2008_Summary_35"/>
      <sheetName val="2008_Sales_Data5"/>
      <sheetName val="Logistics_Cost_Analysis5"/>
      <sheetName val="Summary_Note5"/>
      <sheetName val="2004_Sales_Data5"/>
      <sheetName val="Demand_Model5"/>
      <sheetName val="TA_Info5"/>
      <sheetName val="KMT물량"/>
      <sheetName val="DA NET제품코드"/>
      <sheetName val="계획"/>
      <sheetName val="SW_개발비_산정"/>
      <sheetName val="1_우편집중내역서"/>
      <sheetName val="Defect_Category"/>
      <sheetName val="Category_data"/>
      <sheetName val="Model_status"/>
      <sheetName val="BURNER_DAMPER"/>
      <sheetName val="DETAILS_OF_150XH"/>
      <sheetName val="DETAILS_OF_170EU"/>
      <sheetName val="Backup_Information"/>
      <sheetName val="OtherKPI"/>
      <sheetName val="__x0008__"/>
      <sheetName val="[8월속보.XLS]xl_comments5_xml____2"/>
      <sheetName val="delete 002"/>
      <sheetName val="C2"/>
      <sheetName val="PLChart"/>
      <sheetName val="DBS"/>
      <sheetName val="[8월속보.XLS]xl_comments5_xml____3"/>
      <sheetName val="KSP"/>
      <sheetName val="이익계획 요약1"/>
      <sheetName val="dV&amp;Cl"/>
      <sheetName val="CAP"/>
      <sheetName val="전압하강"/>
      <sheetName val="F-T Voltage"/>
      <sheetName val="TFT 저항"/>
      <sheetName val="구미"/>
      <sheetName val="생산실적data"/>
      <sheetName val="Error DB"/>
      <sheetName val="WORK"/>
      <sheetName val="이익계획_요약1"/>
      <sheetName val="F-T_Voltage"/>
      <sheetName val="TFT_저항"/>
      <sheetName val="Error_DB"/>
      <sheetName val="이익계획_요약11"/>
      <sheetName val="F-T_Voltage1"/>
      <sheetName val="TFT_저항1"/>
      <sheetName val="Error_DB1"/>
      <sheetName val="이익계획_요약12"/>
      <sheetName val="F-T_Voltage2"/>
      <sheetName val="TFT_저항2"/>
      <sheetName val="Error_DB2"/>
      <sheetName val="이익계획_요약13"/>
      <sheetName val="F-T_Voltage3"/>
      <sheetName val="TFT_저항3"/>
      <sheetName val="Error_DB3"/>
      <sheetName val="[8월속보.XLS]xl_comments5_xml___47"/>
      <sheetName val="[8월속보.XLS][8월속보.XLS]xl_comme_41"/>
      <sheetName val="[8월속보.XLS]xl_comments5_xml____4"/>
      <sheetName val="[8월속보.XLS][8월속보.XLS]xl_comme_40"/>
      <sheetName val="[8월속보.XLS]xl_comments5_xml____5"/>
      <sheetName val="?_x005f_x0008_?"/>
      <sheetName val="BTS-시범물량"/>
      <sheetName val="index"/>
      <sheetName val="기본데이타"/>
      <sheetName val="__x005f_x0008__"/>
      <sheetName val="_x005f_x0000__x005f_x0008__x005"/>
      <sheetName val="_x005f_x005f_x005f_x0000__x005f"/>
      <sheetName val="_x005f_x005f_x005f_x005f_"/>
      <sheetName val="__x005f_x005f_x005f_x0008__"/>
      <sheetName val="_x005f_x005f_x005f_x005f_x005f_x005f_x005f_x005f_"/>
      <sheetName val="[8월속보.XLS]xl_comments5_xml___12"/>
      <sheetName val="[8월속보.XLS]xl_comments5_xml___11"/>
      <sheetName val="[8월속보.XLS]xl_comments5_xml____6"/>
      <sheetName val="[8월속보.XLS]xl_comments5_xml____7"/>
      <sheetName val="[8월속보.XLS]xl_comments5_xml____8"/>
      <sheetName val="[8월속보.XLS]xl_comments5_xml____9"/>
      <sheetName val="[8월속보.XLS]xl_comments5_xml___10"/>
      <sheetName val="[8월속보.XLS]xl_comments5_xml___13"/>
      <sheetName val="[8월속보.XLS]xl_comments5_xml___14"/>
      <sheetName val="[8월속보.XLS]xl_comments5_xml___28"/>
      <sheetName val="[8월속보.XLS]xl_comments5_xml___15"/>
      <sheetName val="[8월속보.XLS]xl_comments5_xml___24"/>
      <sheetName val="[8월속보.XLS]xl_comments5_xml___17"/>
      <sheetName val="[8월속보.XLS]xl_comments5_xml___16"/>
      <sheetName val="[8월속보.XLS]xl_comments5_xml___20"/>
      <sheetName val="[8월속보.XLS]xl_comments5_xml___18"/>
      <sheetName val="[8월속보.XLS]xl_comments5_xml___19"/>
      <sheetName val="[8월속보.XLS]xl_comments5_xml___21"/>
      <sheetName val="[8월속보.XLS]xl_comments5_xml___22"/>
      <sheetName val="[8월속보.XLS]xl_comments5_xml___23"/>
      <sheetName val="[8월속보.XLS]xl_comments5_xml___27"/>
      <sheetName val="[8월속보.XLS]xl_comments5_xml___25"/>
      <sheetName val="[8월속보.XLS]xl_comments5_xml___26"/>
      <sheetName val="[8월속보.XLS]xl_comments5_xml___31"/>
      <sheetName val="[8월속보.XLS]xl_comments5_xml___29"/>
      <sheetName val="[8월속보.XLS]xl_comments5_xml___30"/>
      <sheetName val="[8월속보.XLS]xl_comments5_xml___33"/>
      <sheetName val="[8월속보.XLS]xl_comments5_xml___32"/>
      <sheetName val="[8월속보.XLS][8월속보.XLS]xl_commen_2"/>
      <sheetName val="[8월속보.XLS]xl_comments5_xml___35"/>
      <sheetName val="[8월속보.XLS][8월속보.XLS]xl_commen_5"/>
      <sheetName val="[8월속보.XLS][8월속보.XLS]xl_commen_4"/>
      <sheetName val="[8월속보.XLS]xl_comments5_xml___34"/>
      <sheetName val="[8월속보.XLS][8월속보.XLS]xl_commen_3"/>
      <sheetName val="INDIRECT_OEM7"/>
      <sheetName val="팀별비상대책(案)-Ⅰ_요약7"/>
      <sheetName val="Ⅱ_주요항목별-복리후생7"/>
      <sheetName val="공수_방산원가_양식7"/>
      <sheetName val="공수_raw_data7"/>
      <sheetName val="국산화율_(2)7"/>
      <sheetName val="ILS_시험장비_개발비용7"/>
      <sheetName val="ILS_시험장비_개발_공수_재료비_경비7"/>
      <sheetName val="2_조직별7"/>
      <sheetName val="00년_계획전망7"/>
      <sheetName val="Look_up7"/>
      <sheetName val="드롭다운_항목7"/>
      <sheetName val="PT_일일_실적(6월)7"/>
      <sheetName val="96월경계_(2)7"/>
      <sheetName val="Dolby_로열티7"/>
      <sheetName val="FOB_Logic7"/>
      <sheetName val="과제_현황7"/>
      <sheetName val="Basic_Inputs7"/>
      <sheetName val="G8WZA5_PKG部品表7"/>
      <sheetName val="XE_P&amp;L7"/>
      <sheetName val="서구_(2)7"/>
      <sheetName val="Xunit_(단위환산)7"/>
      <sheetName val="Spec_Summary7"/>
      <sheetName val="defect_code7"/>
      <sheetName val="계측기_소요량7"/>
      <sheetName val="생산_검사일보(1~5_이레꺼_포함)7"/>
      <sheetName val="Site_Configuration7"/>
      <sheetName val="LT_Debt_HardCode7"/>
      <sheetName val="LT_Debt_HardCode-toNCI7"/>
      <sheetName val="LT_Debt_HardCode-toNII7"/>
      <sheetName val="PS_HardCode7"/>
      <sheetName val="PS_HardCode-toNCI7"/>
      <sheetName val="PS_HardCode-toNII7"/>
      <sheetName val="Tower_Financing7"/>
      <sheetName val="VendorF_HardCode7"/>
      <sheetName val="Working_Capital7"/>
      <sheetName val="변경내역_(2)7"/>
      <sheetName val="Rough_data6"/>
      <sheetName val="LOMODEL_2004_Consolidated6"/>
      <sheetName val="Price_List7"/>
      <sheetName val="Order_data6"/>
      <sheetName val="Entity_list6"/>
      <sheetName val="10__Indue_vs__Overdue6"/>
      <sheetName val="Stock_(Apr_2009)6"/>
      <sheetName val="GAAP_03026"/>
      <sheetName val="pur__QTY6"/>
      <sheetName val="LPRA-Check_list6"/>
      <sheetName val="Test_plan6"/>
      <sheetName val="통합형_AP_6"/>
      <sheetName val="TM1_Settings5"/>
      <sheetName val="BSCe3-TCUe3_dim6"/>
      <sheetName val="Merge_Code6"/>
      <sheetName val="Drop_down_list6"/>
      <sheetName val="CTV_026"/>
      <sheetName val="Process_Problem6"/>
      <sheetName val="Tiziano_Gear_table6"/>
      <sheetName val="Language_종류6"/>
      <sheetName val="20_재료비6"/>
      <sheetName val="20_특수공구(일반)6"/>
      <sheetName val="市场不良_改善方案-INV6"/>
      <sheetName val="Sch__9_-_Administration6"/>
      <sheetName val="1__2008_Summary_36"/>
      <sheetName val="2008_Sales_Data6"/>
      <sheetName val="Logistics_Cost_Analysis6"/>
      <sheetName val="Summary_Note6"/>
      <sheetName val="2004_Sales_Data6"/>
      <sheetName val="Demand_Model6"/>
      <sheetName val="TA_Info6"/>
      <sheetName val="2012_10_PL_Diff_-Branch_6"/>
      <sheetName val="2012__10YTD_PL_Diff_-Branch6"/>
      <sheetName val="2012_11_PL_Diff_-Branch6"/>
      <sheetName val="2004년_12월_인원명단_(2)6"/>
      <sheetName val="OQC_REJECT6"/>
      <sheetName val="SW_개발비_산정1"/>
      <sheetName val="1_우편집중내역서1"/>
      <sheetName val="Defect_Category1"/>
      <sheetName val="Category_data1"/>
      <sheetName val="Model_status1"/>
      <sheetName val="BURNER_DAMPER1"/>
      <sheetName val="Backup_Information1"/>
      <sheetName val="DETAILS_OF_150XH1"/>
      <sheetName val="DETAILS_OF_170EU1"/>
      <sheetName val="NSC-품명_COP_Mapping"/>
      <sheetName val="[8월속보_XLS]xl/comments5_xml㏦葭"/>
      <sheetName val="DA_NET제품코드"/>
      <sheetName val="[8월속보.XLS][8월속보.XLS]xl_commen_6"/>
      <sheetName val="[8월속보.XLS][8월속보.XLS]xl_commen_7"/>
      <sheetName val="[8월속보.XLS][8월속보.XLS]xl_commen_8"/>
      <sheetName val="기준정보1"/>
      <sheetName val="SW_개발비_산정2"/>
      <sheetName val="1_우편집중내역서2"/>
      <sheetName val="DETAILS_OF_150XH2"/>
      <sheetName val="DETAILS_OF_170EU2"/>
      <sheetName val="Backup_Information2"/>
      <sheetName val="Defect_Category2"/>
      <sheetName val="Category_data2"/>
      <sheetName val="Model_status2"/>
      <sheetName val="BURNER_DAMPER2"/>
      <sheetName val="[8월속보.XLS][8월속보.XLS]xl_commen_9"/>
      <sheetName val="[8월속보.XLS][8월속보.XLS]xl_comme_10"/>
      <sheetName val="[8월속보.XLS][8월속보.XLS]xl_comme_11"/>
      <sheetName val="[8월속보.XLS]xl_comments5_xml___37"/>
      <sheetName val="[8월속보.XLS][8월속보.XLS]xl_comme_16"/>
      <sheetName val="[8월속보.XLS][8월속보.XLS]xl_comme_13"/>
      <sheetName val="[8월속보.XLS]xl_comments5_xml___36"/>
      <sheetName val="[8월속보.XLS][8월속보.XLS]xl_comme_12"/>
      <sheetName val="[8월속보.XLS][8월속보.XLS]xl_comme_15"/>
      <sheetName val="[8월속보.XLS][8월속보.XLS]xl_comme_14"/>
      <sheetName val="[8월속보.XLS][8월속보.XLS]xl_comme_19"/>
      <sheetName val="[8월속보.XLS]xl_comments5_xml___40"/>
      <sheetName val="[8월속보.XLS][8월속보.XLS]xl_comme_20"/>
      <sheetName val="[8월속보.XLS][8월속보.XLS]xl_comme_17"/>
      <sheetName val="[8월속보.XLS]xl_comments5_xml___38"/>
      <sheetName val="[8월속보.XLS][8월속보.XLS]xl_comme_18"/>
      <sheetName val="[8월속보.XLS]xl_comments5_xml___39"/>
      <sheetName val="[8월속보.XLS]xl_comments5_xml___41"/>
      <sheetName val="[8월속보.XLS][8월속보.XLS]xl_comme_29"/>
      <sheetName val="[8월속보.XLS][8월속보.XLS]xl_comme_27"/>
      <sheetName val="[8월속보.XLS][8월속보.XLS]xl_comme_21"/>
      <sheetName val="[8월속보.XLS][8월속보.XLS]xl_comme_23"/>
      <sheetName val="[8월속보.XLS][8월속보.XLS]xl_comme_22"/>
      <sheetName val="[8월속보.XLS][8월속보.XLS]xl_comme_25"/>
      <sheetName val="[8월속보.XLS][8월속보.XLS]xl_comme_24"/>
      <sheetName val="[8월속보.XLS][8월속보.XLS]xl_comme_26"/>
      <sheetName val="[8월속보.XLS][8월속보.XLS]xl_comme_28"/>
      <sheetName val="[8월속보.XLS]xl_comments5_xml___44"/>
      <sheetName val="[8월속보.XLS]xl_comments5_xml___42"/>
      <sheetName val="[8월속보.XLS]xl_comments5_xml___43"/>
      <sheetName val="[8월속보.XLS][8월속보.XLS]xl_comme_30"/>
      <sheetName val="[8월속보.XLS][8월속보.XLS]xl_comme_33"/>
      <sheetName val="[8월속보.XLS][8월속보.XLS]xl_comme_31"/>
      <sheetName val="[8월속보.XLS][8월속보.XLS]xl_comme_32"/>
      <sheetName val="[8월속보.XLS][8월속보.XLS]xl_comme_35"/>
      <sheetName val="[8월속보.XLS][8월속보.XLS]xl_comme_34"/>
      <sheetName val="[8월속보.XLS][8월속보.XLS]xl_comme_36"/>
      <sheetName val="[8월속보.XLS][8월속보.XLS]xl_comme_37"/>
      <sheetName val="[8월속보.XLS]xl_comments5_xml___45"/>
      <sheetName val="[8월속보.XLS][8월속보.XLS]xl_comme_39"/>
      <sheetName val="[8월속보.XLS][8월속보.XLS]xl_comme_38"/>
      <sheetName val="[8월속보.XLS]xl_comments5_xml___46"/>
      <sheetName val="[8월속보.XLS]xl_comments5_xml___48"/>
      <sheetName val="[8월속보.XLS][8월속보.XLS]xl_comme_42"/>
      <sheetName val="[8월속보.XLS]xl_comments5_xml___51"/>
      <sheetName val="[8월속보.XLS]xl_comments5_xml___49"/>
      <sheetName val="[8월속보.XLS][8월속보.XLS]xl_comme_44"/>
      <sheetName val="[8월속보.XLS]xl_comments5_xml___50"/>
      <sheetName val="[8월속보.XLS][8월속보.XLS]xl_comme_43"/>
      <sheetName val="[8월속보.XLS][8월속보.XLS]xl_comme_45"/>
      <sheetName val="[8월속보.XLS]xl_comments5_xml___52"/>
      <sheetName val="[8월속보.XLS][8월속보.XLS]xl_comme_48"/>
      <sheetName val="[8월속보.XLS][8월속보.XLS]xl_comme_47"/>
      <sheetName val="[8월속보.XLS][8월속보.XLS]xl_comme_46"/>
      <sheetName val="[8월속보.XLS]xl_comments5_xml___53"/>
      <sheetName val="[8월속보.XLS][8월속보.XLS]xl_comme_49"/>
      <sheetName val="[8월속보.XLS]xl_comments5_xml___54"/>
      <sheetName val="[8월속보.XLS][8월속보.XLS]xl_comme_51"/>
      <sheetName val="[8월속보.XLS][8월속보.XLS]xl_comme_50"/>
      <sheetName val="[8월속보.XLS]xl_comments5_xml___55"/>
      <sheetName val="[8월속보.XLS][8월속보.XLS]xl_comme_52"/>
      <sheetName val="[8월속보.XLS]xl_comments5_xml___56"/>
      <sheetName val="[8월속보.XLS][8월속보.XLS]xl_comme_54"/>
      <sheetName val="[8월속보.XLS]xl_comments5_xml___58"/>
      <sheetName val="[8월속보.XLS][8월속보.XLS]xl_comme_53"/>
      <sheetName val="[8월속보.XLS]xl_comments5_xml___57"/>
      <sheetName val="[8월속보.XLS]xl_comments5_xml___59"/>
      <sheetName val="[8월속보.XLS][8월속보.XLS]xl_comme_56"/>
      <sheetName val="[8월속보.XLS][8월속보.XLS]xl_comme_55"/>
      <sheetName val="[8월속보.XLS][8월속보.XLS]xl_comme_57"/>
      <sheetName val="[8월속보.XLS]xl_comments5_xml___61"/>
      <sheetName val="[8월속보.XLS][8월속보.XLS]xl_comme_58"/>
      <sheetName val="[8월속보.XLS]xl_comments5_xml___60"/>
      <sheetName val="[8월속보.XLS][8월속보.XLS]xl_comme_59"/>
      <sheetName val="[8월속보.XLS]xl_comments5_xml__340"/>
      <sheetName val="[8월속보.XLS][8월속보.XLS]xl_comm_116"/>
      <sheetName val="[8월속보.XLS][8월속보.XLS]xl_comm_115"/>
      <sheetName val="[8월속보.XLS][8월속보.XLS]xl_comm_111"/>
      <sheetName val="[8월속보.XLS]xl_comments5_xml__337"/>
      <sheetName val="[8월속보.XLS][8월속보.XLS]xl_comm_112"/>
      <sheetName val="[8월속보.XLS][8월속보.XLS]xl_comme_60"/>
      <sheetName val="[8월속보.XLS][8월속보.XLS]xl_comme_64"/>
      <sheetName val="[8월속보.XLS][8월속보.XLS]xl_comm_109"/>
      <sheetName val="[8월속보.XLS][8월속보.XLS]xl_comme_62"/>
      <sheetName val="[8월속보.XLS][8월속보.XLS]xl_comme_63"/>
      <sheetName val="[8월속보.XLS][8월속보.XLS]xl_comme_61"/>
      <sheetName val="[8월속보.XLS]xl_comments5_xml__333"/>
      <sheetName val="[8월속보.XLS][8월속보.XLS]xl_comm_104"/>
      <sheetName val="[8월속보.XLS][8월속보.XLS]xl_comm_103"/>
      <sheetName val="[8월속보.XLS]xl_comments5_xml___64"/>
      <sheetName val="[8월속보.XLS]xl_comments5_xml___62"/>
      <sheetName val="[8월속보.XLS]xl_comments5_xml___63"/>
      <sheetName val="[8월속보.XLS]xl_comments5_xml___65"/>
      <sheetName val="[8월속보.XLS]xl_comments5_xml___75"/>
      <sheetName val="[8월속보.XLS]xl_comments5_xml___69"/>
      <sheetName val="[8월속보.XLS]xl_comments5_xml___66"/>
      <sheetName val="[8월속보.XLS]xl_comments5_xml___67"/>
      <sheetName val="[8월속보.XLS]xl_comments5_xml___68"/>
      <sheetName val="[8월속보.XLS]xl_comments5_xml___72"/>
      <sheetName val="[8월속보.XLS]xl_comments5_xml___70"/>
      <sheetName val="[8월속보.XLS]xl_comments5_xml___71"/>
      <sheetName val="[8월속보.XLS]xl_comments5_xml___73"/>
      <sheetName val="[8월속보.XLS]xl_comments5_xml___74"/>
      <sheetName val="[8월속보.XLS]xl_comments5_xml___76"/>
      <sheetName val="[8월속보.XLS]xl_comments5_xml___78"/>
      <sheetName val="[8월속보.XLS]xl_comments5_xml___77"/>
      <sheetName val="[8월속보.XLS]xl_comments5_xml___79"/>
      <sheetName val="[8월속보.XLS]xl_comments5_xml___80"/>
      <sheetName val="[8월속보.XLS]xl_comments5_xml___81"/>
      <sheetName val="[8월속보.XLS]xl_comments5_xml___82"/>
      <sheetName val="[8월속보.XLS]xl_comments5_xml___83"/>
      <sheetName val="[8월속보.XLS]xl_comments5_xml___84"/>
      <sheetName val="[8월속보.XLS]xl_comments5_xml___85"/>
      <sheetName val="[8월속보.XLS]xl_comments5_xml___86"/>
      <sheetName val="[8월속보.XLS]xl_comments5_xml___87"/>
      <sheetName val="[8월속보.XLS]xl_comments5_xml___88"/>
      <sheetName val="[8월속보.XLS]xl_comments5_xml___89"/>
      <sheetName val="[8월속보.XLS]xl_comments5_xml___90"/>
      <sheetName val="[8월속보.XLS]xl_comments5_xml___91"/>
      <sheetName val="[8월속보.XLS]xl_comments5_xml___92"/>
      <sheetName val="[8월속보.XLS]xl_comments5_xml___93"/>
      <sheetName val="[8월속보.XLS]xl_comments5_xml___94"/>
      <sheetName val="[8월속보.XLS]xl_comments5_xml___98"/>
      <sheetName val="[8월속보.XLS]xl_comments5_xml___95"/>
      <sheetName val="[8월속보.XLS]xl_comments5_xml___96"/>
      <sheetName val="[8월속보.XLS]xl_comments5_xml___97"/>
      <sheetName val="[8월속보.XLS]xl_comments5_xml___99"/>
      <sheetName val="[8월속보.XLS]xl_comments5_xml__100"/>
      <sheetName val="[8월속보.XLS]xl_comments5_xml__101"/>
      <sheetName val="[8월속보.XLS]xl_comments5_xml__102"/>
      <sheetName val="[8월속보.XLS]xl_comments5_xml__103"/>
      <sheetName val="[8월속보.XLS]xl_comments5_xml__104"/>
      <sheetName val="[8월속보.XLS]xl_comments5_xml__105"/>
      <sheetName val="[8월속보.XLS]xl_comments5_xml__106"/>
      <sheetName val="[8월속보.XLS]xl_comments5_xml__109"/>
      <sheetName val="[8월속보.XLS]xl_comments5_xml__107"/>
      <sheetName val="[8월속보.XLS]xl_comments5_xml__108"/>
      <sheetName val="[8월속보.XLS]xl_comments5_xml__110"/>
      <sheetName val="Summary"/>
      <sheetName val="SMCIC"/>
      <sheetName val="Rate"/>
      <sheetName val="Ordine AEG sett_05"/>
      <sheetName val="INDIRECT_OEM10"/>
      <sheetName val="팀별비상대책(案)-Ⅰ_요약10"/>
      <sheetName val="Ⅱ_주요항목별-복리후생10"/>
      <sheetName val="공수_방산원가_양식10"/>
      <sheetName val="공수_raw_data10"/>
      <sheetName val="국산화율_(2)10"/>
      <sheetName val="ILS_시험장비_개발비용10"/>
      <sheetName val="ILS_시험장비_개발_공수_재료비_경비10"/>
      <sheetName val="2_조직별10"/>
      <sheetName val="00년_계획전망10"/>
      <sheetName val="Look_up10"/>
      <sheetName val="드롭다운_항목10"/>
      <sheetName val="PT_일일_실적(6월)10"/>
      <sheetName val="96월경계_(2)10"/>
      <sheetName val="Dolby_로열티10"/>
      <sheetName val="FOB_Logic10"/>
      <sheetName val="과제_현황10"/>
      <sheetName val="Basic_Inputs10"/>
      <sheetName val="G8WZA5_PKG部品表10"/>
      <sheetName val="XE_P&amp;L10"/>
      <sheetName val="서구_(2)10"/>
      <sheetName val="Xunit_(단위환산)10"/>
      <sheetName val="Spec_Summary10"/>
      <sheetName val="defect_code10"/>
      <sheetName val="계측기_소요량10"/>
      <sheetName val="생산_검사일보(1~5_이레꺼_포함)10"/>
      <sheetName val="Site_Configuration10"/>
      <sheetName val="LT_Debt_HardCode10"/>
      <sheetName val="LT_Debt_HardCode-toNCI10"/>
      <sheetName val="LT_Debt_HardCode-toNII10"/>
      <sheetName val="PS_HardCode10"/>
      <sheetName val="PS_HardCode-toNCI10"/>
      <sheetName val="PS_HardCode-toNII10"/>
      <sheetName val="Tower_Financing10"/>
      <sheetName val="VendorF_HardCode10"/>
      <sheetName val="Working_Capital10"/>
      <sheetName val="변경내역_(2)10"/>
      <sheetName val="Rough_data9"/>
      <sheetName val="LOMODEL_2004_Consolidated9"/>
      <sheetName val="Price_List10"/>
      <sheetName val="Order_data9"/>
      <sheetName val="Entity_list9"/>
      <sheetName val="10__Indue_vs__Overdue9"/>
      <sheetName val="Stock_(Apr_2009)9"/>
      <sheetName val="GAAP_03029"/>
      <sheetName val="pur__QTY9"/>
      <sheetName val="LPRA-Check_list9"/>
      <sheetName val="Test_plan9"/>
      <sheetName val="통합형_AP_9"/>
      <sheetName val="TM1_Settings6"/>
      <sheetName val="BSCe3-TCUe3_dim9"/>
      <sheetName val="Merge_Code9"/>
      <sheetName val="Drop_down_list9"/>
      <sheetName val="CTV_029"/>
      <sheetName val="Process_Problem9"/>
      <sheetName val="Tiziano_Gear_table9"/>
      <sheetName val="Language_종류9"/>
      <sheetName val="20_재료비9"/>
      <sheetName val="20_특수공구(일반)9"/>
      <sheetName val="市场不良_改善方案-INV9"/>
      <sheetName val="Sch__9_-_Administration9"/>
      <sheetName val="1__2008_Summary_39"/>
      <sheetName val="2008_Sales_Data9"/>
      <sheetName val="Logistics_Cost_Analysis9"/>
      <sheetName val="Summary_Note9"/>
      <sheetName val="2004_Sales_Data9"/>
      <sheetName val="Demand_Model9"/>
      <sheetName val="TA_Info9"/>
      <sheetName val="2012_10_PL_Diff_-Branch_9"/>
      <sheetName val="2012__10YTD_PL_Diff_-Branch9"/>
      <sheetName val="2012_11_PL_Diff_-Branch9"/>
      <sheetName val="2004년_12월_인원명단_(2)9"/>
      <sheetName val="OQC_REJECT9"/>
      <sheetName val="SW_개발비_산정4"/>
      <sheetName val="1_우편집중내역서4"/>
      <sheetName val="Defect_Category4"/>
      <sheetName val="Category_data4"/>
      <sheetName val="Model_status4"/>
      <sheetName val="BURNER_DAMPER4"/>
      <sheetName val="Backup_Information4"/>
      <sheetName val="DETAILS_OF_150XH4"/>
      <sheetName val="DETAILS_OF_170EU4"/>
      <sheetName val="NSC-품명_COP_Mapping3"/>
      <sheetName val="INDIRECT_OEM8"/>
      <sheetName val="팀별비상대책(案)-Ⅰ_요약8"/>
      <sheetName val="Ⅱ_주요항목별-복리후생8"/>
      <sheetName val="공수_방산원가_양식8"/>
      <sheetName val="공수_raw_data8"/>
      <sheetName val="국산화율_(2)8"/>
      <sheetName val="ILS_시험장비_개발비용8"/>
      <sheetName val="ILS_시험장비_개발_공수_재료비_경비8"/>
      <sheetName val="2_조직별8"/>
      <sheetName val="00년_계획전망8"/>
      <sheetName val="Look_up8"/>
      <sheetName val="드롭다운_항목8"/>
      <sheetName val="PT_일일_실적(6월)8"/>
      <sheetName val="96월경계_(2)8"/>
      <sheetName val="Dolby_로열티8"/>
      <sheetName val="FOB_Logic8"/>
      <sheetName val="과제_현황8"/>
      <sheetName val="Basic_Inputs8"/>
      <sheetName val="G8WZA5_PKG部品表8"/>
      <sheetName val="XE_P&amp;L8"/>
      <sheetName val="서구_(2)8"/>
      <sheetName val="Xunit_(단위환산)8"/>
      <sheetName val="Spec_Summary8"/>
      <sheetName val="defect_code8"/>
      <sheetName val="계측기_소요량8"/>
      <sheetName val="생산_검사일보(1~5_이레꺼_포함)8"/>
      <sheetName val="Site_Configuration8"/>
      <sheetName val="LT_Debt_HardCode8"/>
      <sheetName val="LT_Debt_HardCode-toNCI8"/>
      <sheetName val="LT_Debt_HardCode-toNII8"/>
      <sheetName val="PS_HardCode8"/>
      <sheetName val="PS_HardCode-toNCI8"/>
      <sheetName val="PS_HardCode-toNII8"/>
      <sheetName val="Tower_Financing8"/>
      <sheetName val="VendorF_HardCode8"/>
      <sheetName val="Working_Capital8"/>
      <sheetName val="변경내역_(2)8"/>
      <sheetName val="Rough_data7"/>
      <sheetName val="LOMODEL_2004_Consolidated7"/>
      <sheetName val="Price_List8"/>
      <sheetName val="Order_data7"/>
      <sheetName val="Entity_list7"/>
      <sheetName val="10__Indue_vs__Overdue7"/>
      <sheetName val="Stock_(Apr_2009)7"/>
      <sheetName val="GAAP_03027"/>
      <sheetName val="pur__QTY7"/>
      <sheetName val="LPRA-Check_list7"/>
      <sheetName val="Test_plan7"/>
      <sheetName val="통합형_AP_7"/>
      <sheetName val="BSCe3-TCUe3_dim7"/>
      <sheetName val="Merge_Code7"/>
      <sheetName val="Drop_down_list7"/>
      <sheetName val="CTV_027"/>
      <sheetName val="Process_Problem7"/>
      <sheetName val="Tiziano_Gear_table7"/>
      <sheetName val="Language_종류7"/>
      <sheetName val="20_재료비7"/>
      <sheetName val="20_특수공구(일반)7"/>
      <sheetName val="市场不良_改善方案-INV7"/>
      <sheetName val="Sch__9_-_Administration7"/>
      <sheetName val="1__2008_Summary_37"/>
      <sheetName val="2008_Sales_Data7"/>
      <sheetName val="Logistics_Cost_Analysis7"/>
      <sheetName val="Summary_Note7"/>
      <sheetName val="2004_Sales_Data7"/>
      <sheetName val="Demand_Model7"/>
      <sheetName val="TA_Info7"/>
      <sheetName val="2012_10_PL_Diff_-Branch_7"/>
      <sheetName val="2012__10YTD_PL_Diff_-Branch7"/>
      <sheetName val="2012_11_PL_Diff_-Branch7"/>
      <sheetName val="2004년_12월_인원명단_(2)7"/>
      <sheetName val="OQC_REJECT7"/>
      <sheetName val="NSC-품명_COP_Mapping1"/>
      <sheetName val="DA_NET제품코드1"/>
      <sheetName val="__"/>
      <sheetName val="delete_002"/>
      <sheetName val="INDIRECT_OEM9"/>
      <sheetName val="팀별비상대책(案)-Ⅰ_요약9"/>
      <sheetName val="Ⅱ_주요항목별-복리후생9"/>
      <sheetName val="공수_방산원가_양식9"/>
      <sheetName val="공수_raw_data9"/>
      <sheetName val="국산화율_(2)9"/>
      <sheetName val="ILS_시험장비_개발비용9"/>
      <sheetName val="ILS_시험장비_개발_공수_재료비_경비9"/>
      <sheetName val="2_조직별9"/>
      <sheetName val="00년_계획전망9"/>
      <sheetName val="Look_up9"/>
      <sheetName val="드롭다운_항목9"/>
      <sheetName val="PT_일일_실적(6월)9"/>
      <sheetName val="96월경계_(2)9"/>
      <sheetName val="Dolby_로열티9"/>
      <sheetName val="FOB_Logic9"/>
      <sheetName val="과제_현황9"/>
      <sheetName val="Basic_Inputs9"/>
      <sheetName val="G8WZA5_PKG部品表9"/>
      <sheetName val="XE_P&amp;L9"/>
      <sheetName val="서구_(2)9"/>
      <sheetName val="Xunit_(단위환산)9"/>
      <sheetName val="Spec_Summary9"/>
      <sheetName val="defect_code9"/>
      <sheetName val="계측기_소요량9"/>
      <sheetName val="생산_검사일보(1~5_이레꺼_포함)9"/>
      <sheetName val="Site_Configuration9"/>
      <sheetName val="LT_Debt_HardCode9"/>
      <sheetName val="LT_Debt_HardCode-toNCI9"/>
      <sheetName val="LT_Debt_HardCode-toNII9"/>
      <sheetName val="PS_HardCode9"/>
      <sheetName val="PS_HardCode-toNCI9"/>
      <sheetName val="PS_HardCode-toNII9"/>
      <sheetName val="Tower_Financing9"/>
      <sheetName val="VendorF_HardCode9"/>
      <sheetName val="Working_Capital9"/>
      <sheetName val="변경내역_(2)9"/>
      <sheetName val="Rough_data8"/>
      <sheetName val="LOMODEL_2004_Consolidated8"/>
      <sheetName val="Price_List9"/>
      <sheetName val="Order_data8"/>
      <sheetName val="Entity_list8"/>
      <sheetName val="10__Indue_vs__Overdue8"/>
      <sheetName val="Stock_(Apr_2009)8"/>
      <sheetName val="GAAP_03028"/>
      <sheetName val="pur__QTY8"/>
      <sheetName val="LPRA-Check_list8"/>
      <sheetName val="Test_plan8"/>
      <sheetName val="통합형_AP_8"/>
      <sheetName val="BSCe3-TCUe3_dim8"/>
      <sheetName val="Merge_Code8"/>
      <sheetName val="Drop_down_list8"/>
      <sheetName val="CTV_028"/>
      <sheetName val="Process_Problem8"/>
      <sheetName val="Tiziano_Gear_table8"/>
      <sheetName val="Language_종류8"/>
      <sheetName val="20_재료비8"/>
      <sheetName val="20_특수공구(일반)8"/>
      <sheetName val="市场不良_改善方案-INV8"/>
      <sheetName val="Sch__9_-_Administration8"/>
      <sheetName val="1__2008_Summary_38"/>
      <sheetName val="2008_Sales_Data8"/>
      <sheetName val="Logistics_Cost_Analysis8"/>
      <sheetName val="Summary_Note8"/>
      <sheetName val="2004_Sales_Data8"/>
      <sheetName val="Demand_Model8"/>
      <sheetName val="TA_Info8"/>
      <sheetName val="2012_10_PL_Diff_-Branch_8"/>
      <sheetName val="2012__10YTD_PL_Diff_-Branch8"/>
      <sheetName val="2012_11_PL_Diff_-Branch8"/>
      <sheetName val="2004년_12월_인원명단_(2)8"/>
      <sheetName val="OQC_REJECT8"/>
      <sheetName val="SW_개발비_산정3"/>
      <sheetName val="1_우편집중내역서3"/>
      <sheetName val="Defect_Category3"/>
      <sheetName val="Category_data3"/>
      <sheetName val="Model_status3"/>
      <sheetName val="BURNER_DAMPER3"/>
      <sheetName val="Backup_Information3"/>
      <sheetName val="DETAILS_OF_150XH3"/>
      <sheetName val="DETAILS_OF_170EU3"/>
      <sheetName val="NSC-품명_COP_Mapping2"/>
      <sheetName val="DA_NET제품코드2"/>
      <sheetName val="delete_0021"/>
      <sheetName val="INDIRECT_OEM11"/>
      <sheetName val="팀별비상대책(案)-Ⅰ_요약11"/>
      <sheetName val="Ⅱ_주요항목별-복리후생11"/>
      <sheetName val="공수_방산원가_양식11"/>
      <sheetName val="공수_raw_data11"/>
      <sheetName val="국산화율_(2)11"/>
      <sheetName val="ILS_시험장비_개발비용11"/>
      <sheetName val="ILS_시험장비_개발_공수_재료비_경비11"/>
      <sheetName val="2_조직별11"/>
      <sheetName val="00년_계획전망11"/>
      <sheetName val="Look_up11"/>
      <sheetName val="드롭다운_항목11"/>
      <sheetName val="PT_일일_실적(6월)11"/>
      <sheetName val="96월경계_(2)11"/>
      <sheetName val="Dolby_로열티11"/>
      <sheetName val="FOB_Logic11"/>
      <sheetName val="과제_현황11"/>
      <sheetName val="Basic_Inputs11"/>
      <sheetName val="G8WZA5_PKG部品表11"/>
      <sheetName val="XE_P&amp;L11"/>
      <sheetName val="서구_(2)11"/>
      <sheetName val="Xunit_(단위환산)11"/>
      <sheetName val="Spec_Summary11"/>
      <sheetName val="defect_code11"/>
      <sheetName val="계측기_소요량11"/>
      <sheetName val="생산_검사일보(1~5_이레꺼_포함)11"/>
      <sheetName val="Site_Configuration11"/>
      <sheetName val="LT_Debt_HardCode11"/>
      <sheetName val="LT_Debt_HardCode-toNCI11"/>
      <sheetName val="LT_Debt_HardCode-toNII11"/>
      <sheetName val="PS_HardCode11"/>
      <sheetName val="PS_HardCode-toNCI11"/>
      <sheetName val="PS_HardCode-toNII11"/>
      <sheetName val="Tower_Financing11"/>
      <sheetName val="VendorF_HardCode11"/>
      <sheetName val="Working_Capital11"/>
      <sheetName val="변경내역_(2)11"/>
      <sheetName val="Rough_data10"/>
      <sheetName val="LOMODEL_2004_Consolidated10"/>
      <sheetName val="Price_List11"/>
      <sheetName val="Order_data10"/>
      <sheetName val="Entity_list10"/>
      <sheetName val="10__Indue_vs__Overdue10"/>
      <sheetName val="Stock_(Apr_2009)10"/>
      <sheetName val="GAAP_030210"/>
      <sheetName val="pur__QTY10"/>
      <sheetName val="LPRA-Check_list10"/>
      <sheetName val="Test_plan10"/>
      <sheetName val="통합형_AP_10"/>
      <sheetName val="TM1_Settings7"/>
      <sheetName val="BSCe3-TCUe3_dim10"/>
      <sheetName val="Merge_Code10"/>
      <sheetName val="Drop_down_list10"/>
      <sheetName val="CTV_0210"/>
      <sheetName val="Process_Problem10"/>
      <sheetName val="Tiziano_Gear_table10"/>
      <sheetName val="Language_종류10"/>
      <sheetName val="20_재료비10"/>
      <sheetName val="20_특수공구(일반)10"/>
      <sheetName val="市场不良_改善方案-INV10"/>
      <sheetName val="Sch__9_-_Administration10"/>
      <sheetName val="1__2008_Summary_310"/>
      <sheetName val="2008_Sales_Data10"/>
      <sheetName val="Logistics_Cost_Analysis10"/>
      <sheetName val="Summary_Note10"/>
      <sheetName val="2004_Sales_Data10"/>
      <sheetName val="Demand_Model10"/>
      <sheetName val="TA_Info10"/>
      <sheetName val="2012_10_PL_Diff_-Branch_10"/>
      <sheetName val="2012__10YTD_PL_Diff_-Branch10"/>
      <sheetName val="2012_11_PL_Diff_-Branch10"/>
      <sheetName val="2004년_12월_인원명단_(2)10"/>
      <sheetName val="OQC_REJECT10"/>
      <sheetName val="SW_개발비_산정5"/>
      <sheetName val="1_우편집중내역서5"/>
      <sheetName val="Defect_Category5"/>
      <sheetName val="Category_data5"/>
      <sheetName val="Model_status5"/>
      <sheetName val="BURNER_DAMPER5"/>
      <sheetName val="Backup_Information5"/>
      <sheetName val="DETAILS_OF_150XH5"/>
      <sheetName val="DETAILS_OF_170EU5"/>
      <sheetName val="NSC-품명_COP_Mapping4"/>
      <sheetName val="xl/comments5_xml㏦葭"/>
      <sheetName val="DA_NET제품코드3"/>
      <sheetName val="delete_0022"/>
      <sheetName val="[8월속보.XLS]xl_comments5_xml_x_15"/>
      <sheetName val="____"/>
      <sheetName val="xl_comments5.xml_x005f_x0000__x005f_x0000__"/>
      <sheetName val="[8월속보.XLS]xl_comments5_xml_x0_2"/>
      <sheetName val="[8월속보.XLS][8월속보.XLS]xl/comments"/>
      <sheetName val="[8월속보.XLS]xl_comments5_xml__111"/>
      <sheetName val="[8월속보.XLS]xl_comments5_xml__116"/>
      <sheetName val="[8월속보.XLS]xl_comments5_xml__112"/>
      <sheetName val="[8월속보.XLS]xl_comments5_xml__113"/>
      <sheetName val="[8월속보.XLS]xl_comments5_xml__114"/>
      <sheetName val="[8월속보.XLS]xl_comments5_xml__115"/>
      <sheetName val="[8월속보.XLS]xl_comments5_xml__117"/>
      <sheetName val="[8월속보.XLS]xl_comments5_xml__118"/>
      <sheetName val="[8월속보.XLS]xl_comments5_xml__119"/>
      <sheetName val="[8월속보.XLS]xl_comments5_xml__126"/>
      <sheetName val="[8월속보.XLS]xl_comments5_xml__121"/>
      <sheetName val="[8월속보.XLS]xl_comments5_xml__120"/>
      <sheetName val="[8월속보.XLS]xl_comments5_xml__123"/>
      <sheetName val="[8월속보.XLS]xl_comments5_xml__122"/>
      <sheetName val="[8월속보.XLS]xl_comments5_xml__124"/>
      <sheetName val="[8월속보.XLS]xl_comments5_xml__125"/>
      <sheetName val="[8월속보.XLS]xl_comments5_xml__128"/>
      <sheetName val="[8월속보.XLS]xl_comments5_xml__127"/>
      <sheetName val="[8월속보.XLS]xl_comments5_xml__129"/>
      <sheetName val="[8월속보.XLS]xl_comments5_xml__130"/>
      <sheetName val="[8월속보.XLS]xl_comments5_xml__131"/>
      <sheetName val="[8월속보.XLS]xl_comments5_xml__132"/>
      <sheetName val="[8월속보.XLS]xl_comments5_xml__133"/>
      <sheetName val="[8월속보.XLS]xl_comments5_xml__134"/>
      <sheetName val="[8월속보.XLS]xl_comments5_xml__135"/>
      <sheetName val="[8월속보.XLS]xl_comments5_xml__172"/>
      <sheetName val="[8월속보.XLS]xl_comments5_xml__136"/>
      <sheetName val="[8월속보.XLS]xl_comments5_xml__138"/>
      <sheetName val="[8월속보.XLS]xl_comments5_xml__137"/>
      <sheetName val="[8월속보.XLS]xl_comments5_xml__170"/>
      <sheetName val="[8월속보.XLS]xl_comments5_xml__169"/>
      <sheetName val="[8월속보.XLS]xl_comments5_xml__168"/>
      <sheetName val="[8월속보.XLS]xl_comments5_xml__140"/>
      <sheetName val="[8월속보.XLS]xl_comments5_xml__139"/>
      <sheetName val="[8월속보.XLS]xl_comments5_xml__141"/>
      <sheetName val="[8월속보.XLS]xl_comments5_xml__143"/>
      <sheetName val="[8월속보.XLS]xl_comments5_xml__142"/>
      <sheetName val="[8월속보.XLS]xl_comments5_xml__144"/>
      <sheetName val="[8월속보.XLS]xl_comments5_xml__145"/>
      <sheetName val="[8월속보.XLS]xl_comments5_xml__146"/>
      <sheetName val="[8월속보.XLS]xl_comments5_xml__147"/>
      <sheetName val="[8월속보.XLS]xl_comments5_xml__149"/>
      <sheetName val="[8월속보.XLS]xl_comments5_xml__148"/>
      <sheetName val="[8월속보.XLS]xl_comments5_xml__150"/>
      <sheetName val="[8월속보.XLS]xl_comments5_xml__154"/>
      <sheetName val="[8월속보.XLS]xl_comments5_xml__153"/>
      <sheetName val="[8월속보.XLS]xl_comments5_xml__152"/>
      <sheetName val="[8월속보.XLS]xl_comments5_xml__151"/>
      <sheetName val="[8월속보.XLS]xl_comments5_xml__155"/>
      <sheetName val="[8월속보.XLS]xl_comments5_xml__156"/>
      <sheetName val="[8월속보.XLS]xl_comments5_xml__157"/>
      <sheetName val="[8월속보.XLS]xl_comments5_xml__158"/>
      <sheetName val="[8월속보.XLS]xl_comments5_xml__160"/>
      <sheetName val="[8월속보.XLS]xl_comments5_xml__159"/>
      <sheetName val="[8월속보.XLS]xl_comments5_xml__162"/>
      <sheetName val="[8월속보.XLS]xl_comments5_xml__161"/>
      <sheetName val="[8월속보.XLS]xl_comments5_xml__163"/>
      <sheetName val="[8월속보.XLS]xl_comments5_xml__164"/>
      <sheetName val="[8월속보.XLS]xl_comments5_xml__165"/>
      <sheetName val="[8월속보.XLS]xl_comments5_xml__166"/>
      <sheetName val="[8월속보.XLS]xl_comments5_xml__167"/>
      <sheetName val="[8월속보.XLS]xl_comments5_xml__171"/>
      <sheetName val="[8월속보.XLS]xl_comments5_xml__175"/>
      <sheetName val="[8월속보.XLS]xl_comments5_xml__173"/>
      <sheetName val="[8월속보.XLS]xl_comments5_xml__174"/>
      <sheetName val="[8월속보.XLS]xl_comments5_xml__176"/>
      <sheetName val="[8월속보.XLS]xl_comments5_xml_x0_3"/>
      <sheetName val="[8월속보.XLS]xl_comments5_xml_x0_5"/>
      <sheetName val="[8월속보.XLS]xl_comments5_xml_x0_4"/>
      <sheetName val="특별경비"/>
      <sheetName val="개발담당자 "/>
      <sheetName val="[8월속보.XLS]xl_comments5_xml__180"/>
      <sheetName val="[8월속보.XLS]xl_comments5_xml__177"/>
      <sheetName val="[8월속보.XLS]xl_comments5_xml__179"/>
      <sheetName val="[8월속보.XLS]xl_comments5_xml__178"/>
      <sheetName val="[8월속보.XLS]xl_comments5_xml__185"/>
      <sheetName val="[8월속보.XLS]xl_comments5_xml__182"/>
      <sheetName val="[8월속보.XLS]xl_comments5_xml__181"/>
      <sheetName val="[8월속보.XLS]xl_comments5_xml__183"/>
      <sheetName val="[8월속보.XLS]xl_comments5_xml__184"/>
      <sheetName val="[8월속보.XLS]xl_comments5_xml__191"/>
      <sheetName val="[8월속보.XLS]xl_comments5_xml__186"/>
      <sheetName val="[8월속보.XLS]xl_comments5_xml__188"/>
      <sheetName val="[8월속보.XLS]xl_comments5_xml__187"/>
      <sheetName val="[8월속보.XLS]xl_comments5_xml__189"/>
      <sheetName val="[8월속보.XLS]xl_comments5_xml__190"/>
      <sheetName val="[8월속보.XLS]xl_comments5_xml__192"/>
      <sheetName val="[8월속보.XLS]xl_comments5_xml__193"/>
      <sheetName val="[8월속보.XLS]xl_comments5_xml__194"/>
      <sheetName val="[8월속보.XLS]xl_comments5_xml__195"/>
      <sheetName val="[8월속보.XLS]xl_comments5_xml__196"/>
      <sheetName val="[8월속보.XLS]xl_comments5_xml__197"/>
      <sheetName val="[8월속보.XLS]xl_comments5_xml__200"/>
      <sheetName val="[8월속보.XLS]xl_comments5_xml__198"/>
      <sheetName val="[8월속보.XLS]xl_comments5_xml__199"/>
      <sheetName val="[8월속보.XLS]xl_comments5_xml__201"/>
      <sheetName val="[8월속보.XLS]xl_comments5_xml__202"/>
      <sheetName val="[8월속보.XLS]xl_comments5_xml__204"/>
      <sheetName val="[8월속보.XLS]xl_comments5_xml__203"/>
      <sheetName val="[8월속보.XLS]xl_comments5_xml__205"/>
      <sheetName val="[8월속보.XLS]xl_comments5_xml__207"/>
      <sheetName val="[8월속보.XLS]xl_comments5_xml__206"/>
      <sheetName val="[8월속보.XLS]xl_comments5_xml__210"/>
      <sheetName val="[8월속보.XLS]xl_comments5_xml__209"/>
      <sheetName val="[8월속보.XLS]xl_comments5_xml__208"/>
      <sheetName val="[8월속보.XLS]xl_comments5_xml__211"/>
      <sheetName val="[8월속보.XLS]xl_comments5_xml__212"/>
      <sheetName val="[8월속보.XLS]xl_comments5_xml__213"/>
      <sheetName val="작성양식"/>
      <sheetName val="[8월속보.XLS]xl_comments5_xml__218"/>
      <sheetName val="[8월속보.XLS]xl_comments5_xml__214"/>
      <sheetName val="[8월속보.XLS]xl_comments5_xml__216"/>
      <sheetName val="[8월속보.XLS]xl_comments5_xml__215"/>
      <sheetName val="[8월속보.XLS]xl_comments5_xml__217"/>
      <sheetName val="[8월속보.XLS]xl_comments5_xml__220"/>
      <sheetName val="[8월속보.XLS]xl_comments5_xml__219"/>
      <sheetName val="[8월속보.XLS]xl_comments5_xml__225"/>
      <sheetName val="[8월속보.XLS]xl_comments5_xml__221"/>
      <sheetName val="[8월속보.XLS]xl_comments5_xml__222"/>
      <sheetName val="[8월속보.XLS]xl_comments5_xml__224"/>
      <sheetName val="[8월속보.XLS]xl_comments5_xml__223"/>
      <sheetName val="[8월속보.XLS]xl_comments5_xml__238"/>
      <sheetName val="[8월속보.XLS]xl_comments5_xml__226"/>
      <sheetName val="[8월속보.XLS]xl_comments5_xml__227"/>
      <sheetName val="[8월속보.XLS]xl_comments5_xml__228"/>
      <sheetName val="[8월속보.XLS]xl_comments5_xml__229"/>
      <sheetName val="[8월속보.XLS]xl_comments5_xml__230"/>
      <sheetName val="[8월속보.XLS]xl_comments5_xml__231"/>
      <sheetName val="[8월속보.XLS]xl_comments5_xml__232"/>
      <sheetName val="[8월속보.XLS]xl_comments5_xml__233"/>
      <sheetName val="[8월속보.XLS]xl_comments5_xml__234"/>
      <sheetName val="[8월속보.XLS]xl_comments5_xml__235"/>
      <sheetName val="[8월속보.XLS]xl_comments5_xml__236"/>
      <sheetName val="[8월속보.XLS]xl_comments5_xml__237"/>
      <sheetName val="[8월속보.XLS]xl_comments5_xml__243"/>
      <sheetName val="[8월속보.XLS]xl_comments5_xml__239"/>
      <sheetName val="[8월속보.XLS]xl_comments5_xml__240"/>
      <sheetName val="[8월속보.XLS]xl_comments5_xml__241"/>
      <sheetName val="[8월속보.XLS]xl_comments5_xml__242"/>
      <sheetName val="[8월속보.XLS]xl_comments5_xml__258"/>
      <sheetName val="[8월속보.XLS]xl_comments5_xml__244"/>
      <sheetName val="[8월속보.XLS]xl_comments5_xml__245"/>
      <sheetName val="[8월속보.XLS]xl_comments5_xml__246"/>
      <sheetName val="[8월속보.XLS]xl_comments5_xml__247"/>
      <sheetName val="[8월속보.XLS]xl_comments5_xml__248"/>
      <sheetName val="[8월속보.XLS]xl_comments5_xml__249"/>
      <sheetName val="[8월속보.XLS]xl_comments5_xml__250"/>
      <sheetName val="[8월속보.XLS]xl_comments5_xml__251"/>
      <sheetName val="[8월속보.XLS]xl_comments5_xml__252"/>
      <sheetName val="[8월속보.XLS]xl_comments5_xml__253"/>
      <sheetName val="[8월속보.XLS]xl_comments5_xml__254"/>
      <sheetName val="[8월속보.XLS]xl_comments5_xml__255"/>
      <sheetName val="[8월속보.XLS]xl_comments5_xml__256"/>
      <sheetName val="[8월속보.XLS]xl_comments5_xml__257"/>
      <sheetName val="[8월속보.XLS]xl_comments5_xml__274"/>
      <sheetName val="[8월속보.XLS]xl_comments5_xml__259"/>
      <sheetName val="[8월속보.XLS]xl_comments5_xml__260"/>
      <sheetName val="[8월속보.XLS]xl_comments5_xml__261"/>
      <sheetName val="[8월속보.XLS]xl_comments5_xml__262"/>
      <sheetName val="[8월속보.XLS]xl_comments5_xml__263"/>
      <sheetName val="[8월속보.XLS]xl_comments5_xml__264"/>
      <sheetName val="[8월속보.XLS]xl_comments5_xml__265"/>
      <sheetName val="[8월속보.XLS]xl_comments5_xml__266"/>
      <sheetName val="[8월속보.XLS]xl_comments5_xml__267"/>
      <sheetName val="[8월속보.XLS]xl_comments5_xml__268"/>
      <sheetName val="[8월속보.XLS]xl_comments5_xml__269"/>
      <sheetName val="[8월속보.XLS]xl_comments5_xml__270"/>
      <sheetName val="[8월속보.XLS]xl_comments5_xml__271"/>
      <sheetName val="[8월속보.XLS]xl_comments5_xml__272"/>
      <sheetName val="[8월속보.XLS]xl_comments5_xml__273"/>
      <sheetName val="[8월속보.XLS]xl_comments5_xml__275"/>
      <sheetName val="[8월속보.XLS]xl_comments5_xml__282"/>
      <sheetName val="[8월속보.XLS]xl_comments5_xml__276"/>
      <sheetName val="[8월속보.XLS]xl_comments5_xml__277"/>
      <sheetName val="[8월속보.XLS]xl_comments5_xml__278"/>
      <sheetName val="[8월속보.XLS]xl_comments5_xml__279"/>
      <sheetName val="[8월속보.XLS]xl_comments5_xml__280"/>
      <sheetName val="[8월속보.XLS]xl_comments5_xml__281"/>
      <sheetName val="[8월속보.XLS]xl_comments5_xml__283"/>
      <sheetName val="[8월속보.XLS]xl_comments5_xml__287"/>
      <sheetName val="[8월속보.XLS]xl_comments5_xml__284"/>
      <sheetName val="[8월속보.XLS]xl_comments5_xml__285"/>
      <sheetName val="[8월속보.XLS]xl_comments5_xml__286"/>
      <sheetName val="[8월속보.XLS]xl_comments5_xml__294"/>
      <sheetName val="[8월속보.XLS]xl_comments5_xml__289"/>
      <sheetName val="[8월속보.XLS]xl_comments5_xml__288"/>
      <sheetName val="[8월속보.XLS]xl_comments5_xml__290"/>
      <sheetName val="[8월속보.XLS]xl_comments5_xml__291"/>
      <sheetName val="[8월속보.XLS]xl_comments5_xml__292"/>
      <sheetName val="[8월속보.XLS]xl_comments5_xml__293"/>
      <sheetName val="通常剥離"/>
      <sheetName val="기본사항"/>
      <sheetName val="투자자산LS 3700"/>
      <sheetName val="투자유가증권명세3700-1"/>
      <sheetName val="지분법재계산3700-2"/>
      <sheetName val="보증금 등3700_3"/>
      <sheetName val="이연법인세(3705)"/>
      <sheetName val="이연법인세3705-1"/>
      <sheetName val="세무조정3705-2"/>
      <sheetName val="자본조서5000"/>
      <sheetName val="자본조서5000-1"/>
      <sheetName val="주당경상이익(손실) 및 주당순이익(손실)"/>
      <sheetName val="내부회계관리제도"/>
      <sheetName val="118.세금과공과"/>
      <sheetName val="[8월속보.XLS]xl_comments5_xml__321"/>
      <sheetName val="[8월속보.XLS]xl_comments5_xml__299"/>
      <sheetName val="[8월속보.XLS]xl_comments5_xml__298"/>
      <sheetName val="[8월속보.XLS]xl_comments5_xml__295"/>
      <sheetName val="[8월속보.XLS]xl_comments5_xml__296"/>
      <sheetName val="[8월속보.XLS]xl_comments5_xml__297"/>
      <sheetName val="[8월속보.XLS]xl_comments5_xml__300"/>
      <sheetName val="[8월속보.XLS]xl_comments5_xml__301"/>
      <sheetName val="[8월속보.XLS]xl_comments5_xml__312"/>
      <sheetName val="[8월속보.XLS]xl_comments5_xml__302"/>
      <sheetName val="[8월속보.XLS]xl_comments5_xml__304"/>
      <sheetName val="[8월속보.XLS]xl_comments5_xml__303"/>
      <sheetName val="[8월속보.XLS]xl_comments5_xml__308"/>
      <sheetName val="[8월속보.XLS]xl_comments5_xml__305"/>
      <sheetName val="[8월속보.XLS]xl_comments5_xml__307"/>
      <sheetName val="[8월속보.XLS]xl_comments5_xml__306"/>
      <sheetName val="[8월속보.XLS]xl_comments5_xml__309"/>
      <sheetName val="[8월속보.XLS]xl_comments5_xml__310"/>
      <sheetName val="[8월속보.XLS]xl_comments5_xml__311"/>
      <sheetName val="[8월속보.XLS]xl_comments5_xml__313"/>
      <sheetName val="[8월속보.XLS]xl_comments5_xml__319"/>
      <sheetName val="[8월속보.XLS]xl_comments5_xml__315"/>
      <sheetName val="[8월속보.XLS]xl_comments5_xml__314"/>
      <sheetName val="[8월속보.XLS]xl_comments5_xml__316"/>
      <sheetName val="[8월속보.XLS]xl_comments5_xml__317"/>
      <sheetName val="[8월속보.XLS]xl_comments5_xml__318"/>
      <sheetName val="[8월속보.XLS]xl_comments5_xml__320"/>
      <sheetName val="[8월속보.XLS]xl_comments5_xml_x0_6"/>
      <sheetName val="[8월속보.XLS]xl_comments5_xml_x0_7"/>
      <sheetName val="[8월속보.XLS]xl_comments5_xml_x0_8"/>
      <sheetName val="[8월속보.XLS]xl_comments5_xml_x0_9"/>
      <sheetName val="[8월속보.XLS]xl_comments5_xml_x_10"/>
      <sheetName val="[8월속보.XLS][8월속보.XLS]xl_comme_65"/>
      <sheetName val="[8월속보.XLS][8월속보.XLS]xl_comme_66"/>
      <sheetName val="[8월속보.XLS][8월속보.XLS]xl_comme_67"/>
      <sheetName val="[8월속보.XLS]xl_comments5_xml_x_11"/>
      <sheetName val="[8월속보.XLS][8월속보.XLS]xl_comme_68"/>
      <sheetName val="[8월속보.XLS]xl_comments5_xml__323"/>
      <sheetName val="[8월속보.XLS][8월속보.XLS]xl_comme_91"/>
      <sheetName val="[8월속보.XLS][8월속보.XLS]xl_comme_98"/>
      <sheetName val="[8월속보.XLS]xl_comments5_xml__322"/>
      <sheetName val="[8월속보.XLS][8월속보.XLS]xl_comme_69"/>
      <sheetName val="[8월속보.XLS]xl_comments5_xml_x_12"/>
      <sheetName val="[8월속보.XLS][8월속보.XLS]xl_comme_90"/>
      <sheetName val="[8월속보.XLS][8월속보.XLS]xl_comme_86"/>
      <sheetName val="[8월속보.XLS][8월속보.XLS]xl_comme_85"/>
      <sheetName val="[8월속보.XLS][8월속보.XLS]xl_comme_83"/>
      <sheetName val="[8월속보.XLS][8월속보.XLS]xl_comme_76"/>
      <sheetName val="[8월속보.XLS][8월속보.XLS]xl_comme_82"/>
      <sheetName val="[8월속보.XLS][8월속보.XLS]xl_comme_70"/>
      <sheetName val="[8월속보.XLS][8월속보.XLS]xl_comme_74"/>
      <sheetName val="[8월속보.XLS][8월속보.XLS]xl_comme_75"/>
      <sheetName val="[8월속보.XLS][8월속보.XLS]xl_comme_71"/>
      <sheetName val="[8월속보.XLS][8월속보.XLS]xl_comme_72"/>
      <sheetName val="[8월속보.XLS][8월속보.XLS]xl_comme_73"/>
      <sheetName val="[8월속보.XLS][8월속보.XLS]xl_comme_79"/>
      <sheetName val="[8월속보.XLS][8월속보.XLS]xl_comme_78"/>
      <sheetName val="[8월속보.XLS][8월속보.XLS]xl_comme_77"/>
      <sheetName val="[8월속보.XLS][8월속보.XLS]xl_comme_81"/>
      <sheetName val="[8월속보.XLS][8월속보.XLS]xl_comme_80"/>
      <sheetName val="[8월속보.XLS][8월속보.XLS]xl_comme_84"/>
      <sheetName val="[8월속보.XLS][8월속보.XLS]xl_comme_88"/>
      <sheetName val="[8월속보.XLS][8월속보.XLS]xl_comme_87"/>
      <sheetName val="[8월속보.XLS][8월속보.XLS]xl_comme_89"/>
      <sheetName val="[8월속보.XLS]xl_comments5_xml__329"/>
      <sheetName val="[8월속보.XLS][8월속보.XLS]xl_comme_99"/>
      <sheetName val="[8월속보.XLS][8월속보.XLS]xl_comme_92"/>
      <sheetName val="[8월속보.XLS]xl_comments5_xml__324"/>
      <sheetName val="[8월속보.XLS][8월속보.XLS]xl_comme_94"/>
      <sheetName val="[8월속보.XLS]xl_comments5_xml__326"/>
      <sheetName val="[8월속보.XLS][8월속보.XLS]xl_comme_95"/>
      <sheetName val="[8월속보.XLS][8월속보.XLS]xl_comme_93"/>
      <sheetName val="[8월속보.XLS]xl_comments5_xml__325"/>
      <sheetName val="[8월속보.XLS][8월속보.XLS]xl_comme_96"/>
      <sheetName val="[8월속보.XLS]xl_comments5_xml__327"/>
      <sheetName val="[8월속보.XLS][8월속보.XLS]xl_comme_97"/>
      <sheetName val="[8월속보.XLS]xl_comments5_xml__328"/>
      <sheetName val="[8월속보.XLS]xl_comments5_xml_x_13"/>
      <sheetName val="[8월속보.XLS]xl_comments5_xml__330"/>
      <sheetName val="[8월속보.XLS][8월속보.XLS]xl_comm_100"/>
      <sheetName val="[8월속보.XLS]xl_comments5_xml__331"/>
      <sheetName val="[8월속보.XLS][8월속보.XLS]xl_comm_102"/>
      <sheetName val="[8월속보.XLS][8월속보.XLS]xl_comm_101"/>
      <sheetName val="[8월속보.XLS]xl_comments5_xml_x_14"/>
      <sheetName val="[8월속보.XLS]xl_comments5_xml__332"/>
      <sheetName val="[8월속보.XLS]xl_comments5_xml__336"/>
      <sheetName val="[8월속보.XLS][8월속보.XLS]xl_comm_110"/>
      <sheetName val="[8월속보.XLS][8월속보.XLS]xl_comm_105"/>
      <sheetName val="[8월속보.XLS]xl_comments5_xml__334"/>
      <sheetName val="[8월속보.XLS][8월속보.XLS]xl_comm_106"/>
      <sheetName val="[8월속보.XLS][8월속보.XLS]xl_comm_107"/>
      <sheetName val="[8월속보.XLS]xl_comments5_xml__335"/>
      <sheetName val="[8월속보.XLS][8월속보.XLS]xl_comm_108"/>
      <sheetName val="[8월속보.XLS]xl_comments5_xml__338"/>
      <sheetName val="[8월속보.XLS][8월속보.XLS]xl_comm_113"/>
      <sheetName val="[8월속보.XLS]xl_comments5_xml__339"/>
      <sheetName val="[8월속보.XLS][8월속보.XLS]xl_comm_114"/>
      <sheetName val="[8월속보.XLS]xl_comments5_xml__711"/>
      <sheetName val="[8월속보.XLS][8월속보.XLS]xl_comm_603"/>
      <sheetName val="[8월속보.XLS][8월속보.XLS]xl_comm_602"/>
      <sheetName val="[8월속보.XLS]xl_comments5_xml__342"/>
      <sheetName val="[8월속보.XLS][8월속보.XLS]xl_comm_119"/>
      <sheetName val="[8월속보.XLS][8월속보.XLS]xl_comm_118"/>
      <sheetName val="[8월속보.XLS]xl_comments5_xml__341"/>
      <sheetName val="[8월속보.XLS][8월속보.XLS]xl_comm_117"/>
      <sheetName val="[8월속보.XLS]xl_comments5_xml__345"/>
      <sheetName val="[8월속보.XLS][8월속보.XLS]xl_comm_123"/>
      <sheetName val="[8월속보.XLS][8월속보.XLS]xl_comm_122"/>
      <sheetName val="[8월속보.XLS]xl_comments5_xml__343"/>
      <sheetName val="[8월속보.XLS][8월속보.XLS]xl_comm_121"/>
      <sheetName val="[8월속보.XLS][8월속보.XLS]xl_comm_120"/>
      <sheetName val="[8월속보.XLS]xl_comments5_xml__344"/>
      <sheetName val="[8월속보.XLS]xl_comments5_xml__701"/>
      <sheetName val="[8월속보.XLS][8월속보.XLS]xl_comm_596"/>
      <sheetName val="[8월속보.XLS][8월속보.XLS]xl_comm_592"/>
      <sheetName val="[8월속보.XLS]xl_comments5_xml__702"/>
      <sheetName val="[8월속보.XLS]xl_comments5_xml__352"/>
      <sheetName val="[8월속보.XLS]xl_comments5_xml__349"/>
      <sheetName val="[8월속보.XLS]xl_comments5_xml__346"/>
      <sheetName val="[8월속보.XLS]xl_comments5_xml__347"/>
      <sheetName val="[8월속보.XLS]xl_comments5_xml__348"/>
      <sheetName val="[8월속보.XLS]xl_comments5_xml__350"/>
      <sheetName val="[8월속보.XLS]xl_comments5_xml__351"/>
      <sheetName val="[8월속보.XLS]xl_comments5_xml__353"/>
      <sheetName val="[8월속보.XLS]xl_comments5_xml__355"/>
      <sheetName val="[8월속보.XLS]xl_comments5_xml__354"/>
      <sheetName val="[8월속보.XLS]xl_comments5_xml__358"/>
      <sheetName val="[8월속보.XLS]xl_comments5_xml__356"/>
      <sheetName val="[8월속보.XLS]xl_comments5_xml__357"/>
      <sheetName val="[8월속보.XLS]xl_comments5_xml__359"/>
      <sheetName val="[8월속보.XLS]xl_comments5_xml__362"/>
      <sheetName val="[8월속보.XLS]xl_comments5_xml__360"/>
      <sheetName val="[8월속보.XLS]xl_comments5_xml__361"/>
      <sheetName val="[8월속보.XLS]xl_comments5_xml__363"/>
      <sheetName val="[8월속보.XLS]xl_comments5_xml__365"/>
      <sheetName val="[8월속보.XLS]xl_comments5_xml__364"/>
      <sheetName val="[8월속보.XLS]xl_comments5_xml__367"/>
      <sheetName val="[8월속보.XLS]xl_comments5_xml__366"/>
      <sheetName val="[8월속보.XLS]xl_comments5_xml__372"/>
      <sheetName val="[8월속보.XLS]xl_comments5_xml__368"/>
      <sheetName val="[8월속보.XLS]xl_comments5_xml__369"/>
      <sheetName val="[8월속보.XLS]xl_comments5_xml__370"/>
      <sheetName val="[8월속보.XLS]xl_comments5_xml__371"/>
      <sheetName val="[8월속보.XLS]xl_comments5_xml__374"/>
      <sheetName val="[8월속보.XLS]xl_comments5_xml__373"/>
      <sheetName val="[8월속보.XLS]xl_comments5_xml__375"/>
      <sheetName val="[8월속보.XLS]xl_comments5_xml__376"/>
      <sheetName val="[8월속보.XLS]xl_comments5_xml__377"/>
      <sheetName val="[8월속보.XLS]xl_comments5_xml__379"/>
      <sheetName val="[8월속보.XLS]xl_comments5_xml__378"/>
      <sheetName val="[8월속보.XLS][8월속보.XLS]xl_comm_141"/>
      <sheetName val="[8월속보.XLS]xl_comments5_xml__381"/>
      <sheetName val="[8월속보.XLS]xl_comments5_xml__380"/>
      <sheetName val="[8월속보.XLS]xl_comments5_xml__382"/>
      <sheetName val="[8월속보.XLS]xl_comments5_xml__383"/>
      <sheetName val="[8월속보.XLS]xl_comments5_xml__385"/>
      <sheetName val="[8월속보.XLS]xl_comments5_xml__384"/>
      <sheetName val="[8월속보.XLS]xl_comments5_xml__386"/>
      <sheetName val="[8월속보.XLS]xl_comments5_xml__389"/>
      <sheetName val="[8월속보.XLS]xl_comments5_xml__388"/>
      <sheetName val="[8월속보.XLS]xl_comments5_xml__387"/>
      <sheetName val="[8월속보.XLS][8월속보.XLS]xl_comm_124"/>
      <sheetName val="[8월속보.XLS][8월속보.XLS]xl_comm_125"/>
      <sheetName val="[8월속보.XLS]xl_comments5_xml__390"/>
      <sheetName val="[8월속보.XLS][8월속보.XLS]xl_comm_126"/>
      <sheetName val="[8월속보.XLS]xl_comments5_xml__394"/>
      <sheetName val="[8월속보.XLS][8월속보.XLS]xl_comm_142"/>
      <sheetName val="[8월속보.XLS][8월속보.XLS]xl_comm_127"/>
      <sheetName val="[8월속보.XLS]xl_comments5_xml__391"/>
      <sheetName val="[8월속보.XLS]xl_comments5_xml__393"/>
      <sheetName val="[8월속보.XLS][8월속보.XLS]xl_comm_132"/>
      <sheetName val="[8월속보.XLS][8월속보.XLS]xl_comm_131"/>
      <sheetName val="[8월속보.XLS][8월속보.XLS]xl_comm_128"/>
      <sheetName val="[8월속보.XLS][8월속보.XLS]xl_comm_129"/>
      <sheetName val="[8월속보.XLS]xl_comments5_xml__392"/>
      <sheetName val="[8월속보.XLS][8월속보.XLS]xl_comm_130"/>
      <sheetName val="[8월속보.XLS][8월속보.XLS]xl_comm_134"/>
      <sheetName val="[8월속보.XLS][8월속보.XLS]xl_comm_133"/>
      <sheetName val="[8월속보.XLS][8월속보.XLS]xl_comm_138"/>
      <sheetName val="[8월속보.XLS][8월속보.XLS]xl_comm_135"/>
      <sheetName val="[8월속보.XLS][8월속보.XLS]xl_comm_136"/>
      <sheetName val="[8월속보.XLS][8월속보.XLS]xl_comm_137"/>
      <sheetName val="[8월속보.XLS][8월속보.XLS]xl_comm_140"/>
      <sheetName val="[8월속보.XLS][8월속보.XLS]xl_comm_139"/>
      <sheetName val="[8월속보.XLS]xl_comments5_xml__395"/>
      <sheetName val="[8월속보.XLS][8월속보.XLS]xl_comm_155"/>
      <sheetName val="[8월속보.XLS][8월속보.XLS]xl_comm_143"/>
      <sheetName val="[8월속보.XLS]xl_comments5_xml__396"/>
      <sheetName val="[8월속보.XLS][8월속보.XLS]xl_comm_144"/>
      <sheetName val="[8월속보.XLS][8월속보.XLS]xl_comm_145"/>
      <sheetName val="[8월속보.XLS][8월속보.XLS]xl_comm_146"/>
      <sheetName val="[8월속보.XLS][8월속보.XLS]xl_comm_147"/>
      <sheetName val="[8월속보.XLS]xl_comments5_xml__399"/>
      <sheetName val="[8월속보.XLS][8월속보.XLS]xl_comm_152"/>
      <sheetName val="[8월속보.XLS][8월속보.XLS]xl_comm_151"/>
      <sheetName val="[8월속보.XLS]xl_comments5_xml__397"/>
      <sheetName val="[8월속보.XLS][8월속보.XLS]xl_comm_148"/>
      <sheetName val="[8월속보.XLS]xl_comments5_xml__398"/>
      <sheetName val="[8월속보.XLS][8월속보.XLS]xl_comm_150"/>
      <sheetName val="[8월속보.XLS][8월속보.XLS]xl_comm_149"/>
      <sheetName val="[8월속보.XLS]xl_comments5_xml__400"/>
      <sheetName val="[8월속보.XLS][8월속보.XLS]xl_comm_154"/>
      <sheetName val="[8월속보.XLS][8월속보.XLS]xl_comm_153"/>
      <sheetName val="[8월속보.XLS][8월속보.XLS]xl_comm_193"/>
      <sheetName val="[8월속보.XLS]xl_comments5_xml__401"/>
      <sheetName val="[8월속보.XLS][8월속보.XLS]xl_comm_156"/>
      <sheetName val="[8월속보.XLS]xl_comments5_xml__402"/>
      <sheetName val="[8월속보.XLS][8월속보.XLS]xl_comm_157"/>
      <sheetName val="[8월속보.XLS][8월속보.XLS]xl_comm_158"/>
      <sheetName val="[8월속보.XLS]xl_comments5_xml__404"/>
      <sheetName val="[8월속보.XLS][8월속보.XLS]xl_comm_159"/>
      <sheetName val="[8월속보.XLS]xl_comments5_xml__403"/>
      <sheetName val="[8월속보.XLS]xl_comments5_xml__405"/>
      <sheetName val="[8월속보.XLS][8월속보.XLS]xl_comm_161"/>
      <sheetName val="[8월속보.XLS][8월속보.XLS]xl_comm_160"/>
      <sheetName val="[8월속보.XLS][8월속보.XLS]xl_comm_162"/>
      <sheetName val="[8월속보.XLS]xl_comments5_xml__406"/>
      <sheetName val="[8월속보.XLS][8월속보.XLS]xl_comm_163"/>
      <sheetName val="[8월속보.XLS]xl_comments5_xml__407"/>
      <sheetName val="[8월속보.XLS][8월속보.XLS]xl_comm_165"/>
      <sheetName val="[8월속보.XLS][8월속보.XLS]xl_comm_164"/>
      <sheetName val="[8월속보.XLS]xl_comments5_xml__409"/>
      <sheetName val="[8월속보.XLS][8월속보.XLS]xl_comm_167"/>
      <sheetName val="[8월속보.XLS]xl_comments5_xml__408"/>
      <sheetName val="[8월속보.XLS][8월속보.XLS]xl_comm_166"/>
      <sheetName val="[8월속보.XLS]xl_comments5_xml__410"/>
      <sheetName val="[8월속보.XLS][8월속보.XLS]xl_comm_169"/>
      <sheetName val="[8월속보.XLS][8월속보.XLS]xl_comm_168"/>
      <sheetName val="[8월속보.XLS][8월속보.XLS]xl_comm_174"/>
      <sheetName val="[8월속보.XLS]xl_comments5_xml__413"/>
      <sheetName val="[8월속보.XLS][8월속보.XLS]xl_comm_175"/>
      <sheetName val="[8월속보.XLS]xl_comments5_xml__411"/>
      <sheetName val="[8월속보.XLS][8월속보.XLS]xl_comm_171"/>
      <sheetName val="[8월속보.XLS][8월속보.XLS]xl_comm_170"/>
      <sheetName val="[8월속보.XLS]xl_comments5_xml__412"/>
      <sheetName val="[8월속보.XLS][8월속보.XLS]xl_comm_173"/>
      <sheetName val="[8월속보.XLS][8월속보.XLS]xl_comm_172"/>
      <sheetName val="[8월속보.XLS][8월속보.XLS]xl_comm_176"/>
      <sheetName val="[8월속보.XLS]xl_comments5_xml__420"/>
      <sheetName val="[8월속보.XLS][8월속보.XLS]xl_comm_192"/>
      <sheetName val="[8월속보.XLS][8월속보.XLS]xl_comm_189"/>
      <sheetName val="[8월속보.XLS]xl_comments5_xml__414"/>
      <sheetName val="[8월속보.XLS][8월속보.XLS]xl_comm_177"/>
      <sheetName val="[8월속보.XLS]xl_comments5_xml__415"/>
      <sheetName val="[8월속보.XLS][8월속보.XLS]xl_comm_180"/>
      <sheetName val="[8월속보.XLS][8월속보.XLS]xl_comm_178"/>
      <sheetName val="[8월속보.XLS][8월속보.XLS]xl_comm_179"/>
      <sheetName val="[8월속보.XLS]xl_comments5_xml__416"/>
      <sheetName val="[8월속보.XLS][8월속보.XLS]xl_comm_181"/>
      <sheetName val="[8월속보.XLS]xl_comments5_xml__417"/>
      <sheetName val="[8월속보.XLS][8월속보.XLS]xl_comm_185"/>
      <sheetName val="[8월속보.XLS][8월속보.XLS]xl_comm_182"/>
      <sheetName val="[8월속보.XLS][8월속보.XLS]xl_comm_183"/>
      <sheetName val="[8월속보.XLS][8월속보.XLS]xl_comm_184"/>
      <sheetName val="[8월속보.XLS]xl_comments5_xml__418"/>
      <sheetName val="[8월속보.XLS][8월속보.XLS]xl_comm_187"/>
      <sheetName val="[8월속보.XLS][8월속보.XLS]xl_comm_186"/>
      <sheetName val="[8월속보.XLS]xl_comments5_xml__419"/>
      <sheetName val="[8월속보.XLS][8월속보.XLS]xl_comm_188"/>
      <sheetName val="[8월속보.XLS][8월속보.XLS]xl_comm_190"/>
      <sheetName val="[8월속보.XLS][8월속보.XLS]xl_comm_191"/>
      <sheetName val="[8월속보.XLS][8월속보.XLS]xl_comm_196"/>
      <sheetName val="[8월속보.XLS][8월속보.XLS]xl_comm_194"/>
      <sheetName val="[8월속보.XLS][8월속보.XLS]xl_comm_195"/>
      <sheetName val="[8월속보.XLS][8월속보.XLS]xl_comm_214"/>
      <sheetName val="[8월속보.XLS]xl_comments5_xml__424"/>
      <sheetName val="[8월속보.XLS][8월속보.XLS]xl_comm_197"/>
      <sheetName val="[8월속보.XLS]xl_comments5_xml__421"/>
      <sheetName val="[8월속보.XLS]xl_comments5_xml__422"/>
      <sheetName val="[8월속보.XLS]xl_comments5_xml__423"/>
      <sheetName val="[8월속보.XLS]xl_comments5_xml__426"/>
      <sheetName val="[8월속보.XLS][8월속보.XLS]xl_comm_201"/>
      <sheetName val="[8월속보.XLS][8월속보.XLS]xl_comm_200"/>
      <sheetName val="[8월속보.XLS]xl_comments5_xml__425"/>
      <sheetName val="[8월속보.XLS][8월속보.XLS]xl_comm_199"/>
      <sheetName val="[8월속보.XLS][8월속보.XLS]xl_comm_198"/>
      <sheetName val="[8월속보.XLS]xl_comments5_xml__428"/>
      <sheetName val="[8월속보.XLS][8월속보.XLS]xl_comm_204"/>
      <sheetName val="[8월속보.XLS][8월속보.XLS]xl_comm_203"/>
      <sheetName val="[8월속보.XLS]xl_comments5_xml__427"/>
      <sheetName val="[8월속보.XLS][8월속보.XLS]xl_comm_202"/>
      <sheetName val="[8월속보.XLS]xl_comments5_xml__431"/>
      <sheetName val="[8월속보.XLS][8월속보.XLS]xl_comm_210"/>
      <sheetName val="[8월속보.XLS][8월속보.XLS]xl_comm_209"/>
      <sheetName val="[8월속보.XLS][8월속보.XLS]xl_comm_205"/>
      <sheetName val="[8월속보.XLS]xl_comments5_xml__429"/>
      <sheetName val="[8월속보.XLS][8월속보.XLS]xl_comm_207"/>
      <sheetName val="[8월속보.XLS][8월속보.XLS]xl_comm_206"/>
      <sheetName val="[8월속보.XLS]xl_comments5_xml__430"/>
      <sheetName val="[8월속보.XLS][8월속보.XLS]xl_comm_208"/>
      <sheetName val="[8월속보.XLS]xl_comments5_xml__433"/>
      <sheetName val="[8월속보.XLS][8월속보.XLS]xl_comm_213"/>
      <sheetName val="[8월속보.XLS][8월속보.XLS]xl_comm_212"/>
      <sheetName val="[8월속보.XLS][8월속보.XLS]xl_comm_211"/>
      <sheetName val="[8월속보.XLS]xl_comments5_xml__432"/>
      <sheetName val="[8월속보.XLS]xl_comments5_xml__438"/>
      <sheetName val="[8월속보.XLS][8월속보.XLS]xl_comm_228"/>
      <sheetName val="[8월속보.XLS][8월속보.XLS]xl_comm_221"/>
      <sheetName val="[8월속보.XLS]xl_comments5_xml__434"/>
      <sheetName val="[8월속보.XLS][8월속보.XLS]xl_comm_215"/>
      <sheetName val="[8월속보.XLS]xl_comments5_xml__435"/>
      <sheetName val="[8월속보.XLS][8월속보.XLS]xl_comm_216"/>
      <sheetName val="[8월속보.XLS]xl_comments5_xml__436"/>
      <sheetName val="[8월속보.XLS][8월속보.XLS]xl_comm_218"/>
      <sheetName val="[8월속보.XLS][8월속보.XLS]xl_comm_217"/>
      <sheetName val="[8월속보.XLS]xl_comments5_xml__437"/>
      <sheetName val="[8월속보.XLS][8월속보.XLS]xl_comm_220"/>
      <sheetName val="[8월속보.XLS][8월속보.XLS]xl_comm_219"/>
      <sheetName val="[8월속보.XLS]xl_comments5_xml__441"/>
      <sheetName val="[8월속보.XLS][8월속보.XLS]xl_comm_229"/>
      <sheetName val="[8월속보.XLS][8월속보.XLS]xl_comm_224"/>
      <sheetName val="[8월속보.XLS][8월속보.XLS]xl_comm_222"/>
      <sheetName val="[8월속보.XLS]xl_comments5_xml__439"/>
      <sheetName val="[8월속보.XLS][8월속보.XLS]xl_comm_223"/>
      <sheetName val="[8월속보.XLS][8월속보.XLS]xl_comm_225"/>
      <sheetName val="[8월속보.XLS]xl_comments5_xml__440"/>
      <sheetName val="[8월속보.XLS][8월속보.XLS]xl_comm_226"/>
      <sheetName val="[8월속보.XLS][8월속보.XLS]xl_comm_227"/>
      <sheetName val="[8월속보.XLS]xl_comments5_xml__442"/>
      <sheetName val="[8월속보.XLS][8월속보.XLS]xl_comm_268"/>
      <sheetName val="[8월속보.XLS][8월속보.XLS]xl_comm_230"/>
      <sheetName val="[8월속보.XLS]xl_comments5_xml__455"/>
      <sheetName val="[8월속보.XLS][8월속보.XLS]xl_comm_258"/>
      <sheetName val="[8월속보.XLS][8월속보.XLS]xl_comm_243"/>
      <sheetName val="[8월속보.XLS]xl_comments5_xml__449"/>
      <sheetName val="[8월속보.XLS][8월속보.XLS]xl_comm_248"/>
      <sheetName val="[8월속보.XLS][8월속보.XLS]xl_comm_231"/>
      <sheetName val="[8월속보.XLS][8월속보.XLS]xl_comm_232"/>
      <sheetName val="[8월속보.XLS]xl_comments5_xml__443"/>
      <sheetName val="[8월속보.XLS][8월속보.XLS]xl_comm_233"/>
      <sheetName val="[8월속보.XLS][8월속보.XLS]xl_comm_234"/>
      <sheetName val="[8월속보.XLS]xl_comments5_xml__444"/>
      <sheetName val="[8월속보.XLS][8월속보.XLS]xl_comm_235"/>
      <sheetName val="[8월속보.XLS]xl_comments5_xml__445"/>
      <sheetName val="[8월속보.XLS][8월속보.XLS]xl_comm_237"/>
      <sheetName val="[8월속보.XLS][8월속보.XLS]xl_comm_236"/>
      <sheetName val="[8월속보.XLS][8월속보.XLS]xl_comm_238"/>
      <sheetName val="[8월속보.XLS]xl_comments5_xml__446"/>
      <sheetName val="[8월속보.XLS][8월속보.XLS]xl_comm_239"/>
      <sheetName val="[8월속보.XLS][8월속보.XLS]xl_comm_240"/>
      <sheetName val="[8월속보.XLS]xl_comments5_xml__447"/>
      <sheetName val="[8월속보.XLS][8월속보.XLS]xl_comm_241"/>
      <sheetName val="[8월속보.XLS]xl_comments5_xml__448"/>
      <sheetName val="[8월속보.XLS][8월속보.XLS]xl_comm_242"/>
      <sheetName val="[8월속보.XLS][8월속보.XLS]xl_comm_244"/>
      <sheetName val="[8월속보.XLS]xl_comments5_xml__452"/>
      <sheetName val="[8월속보.XLS][8월속보.XLS]xl_comm_254"/>
      <sheetName val="[8월속보.XLS][8월속보.XLS]xl_comm_245"/>
      <sheetName val="[8월속보.XLS]xl_comments5_xml__450"/>
      <sheetName val="[8월속보.XLS][8월속보.XLS]xl_comm_246"/>
      <sheetName val="[8월속보.XLS][8월속보.XLS]xl_comm_247"/>
      <sheetName val="[8월속보.XLS]xl_comments5_xml__451"/>
      <sheetName val="[8월속보.XLS][8월속보.XLS]xl_comm_249"/>
      <sheetName val="[8월속보.XLS][8월속보.XLS]xl_comm_250"/>
      <sheetName val="[8월속보.XLS][8월속보.XLS]xl_comm_251"/>
      <sheetName val="[8월속보.XLS][8월속보.XLS]xl_comm_252"/>
      <sheetName val="[8월속보.XLS][8월속보.XLS]xl_comm_253"/>
      <sheetName val="[8월속보.XLS]xl_comments5_xml__453"/>
      <sheetName val="[8월속보.XLS][8월속보.XLS]xl_comm_255"/>
      <sheetName val="[8월속보.XLS]xl_comments5_xml__454"/>
      <sheetName val="[8월속보.XLS][8월속보.XLS]xl_comm_257"/>
      <sheetName val="[8월속보.XLS][8월속보.XLS]xl_comm_256"/>
      <sheetName val="[8월속보.XLS][8월속보.XLS]xl_comm_259"/>
      <sheetName val="[8월속보.XLS][8월속보.XLS]xl_comm_260"/>
      <sheetName val="[8월속보.XLS][8월속보.XLS]xl_comm_265"/>
      <sheetName val="[8월속보.XLS]xl_comments5_xml__456"/>
      <sheetName val="[8월속보.XLS][8월속보.XLS]xl_comm_266"/>
      <sheetName val="[8월속보.XLS][8월속보.XLS]xl_comm_262"/>
      <sheetName val="[8월속보.XLS][8월속보.XLS]xl_comm_261"/>
      <sheetName val="[8월속보.XLS][8월속보.XLS]xl_comm_264"/>
      <sheetName val="[8월속보.XLS][8월속보.XLS]xl_comm_263"/>
      <sheetName val="[8월속보.XLS][8월속보.XLS]xl_comm_267"/>
      <sheetName val="강좌"/>
      <sheetName val="물량 현황"/>
      <sheetName val="③물량"/>
      <sheetName val="[8월속보.XLS]xl/comments"/>
      <sheetName val="xl/comments"/>
      <sheetName val="[8월속보.XLS][8월속보.XLS]xl_comm_270"/>
      <sheetName val="[8월속보.XLS][8월속보.XLS]xl_comm_269"/>
      <sheetName val="[8월속보.XLS][8월속보.XLS]xl_comm_272"/>
      <sheetName val="[8월속보.XLS][8월속보.XLS]xl_comm_271"/>
      <sheetName val="[8월속보.XLS][8월속보.XLS]xl_comm_273"/>
      <sheetName val="[8월속보.XLS][8월속보.XLS]xl_comm_275"/>
      <sheetName val="[8월속보.XLS][8월속보.XLS]xl_comm_274"/>
      <sheetName val="[8월속보.XLS][8월속보.XLS]xl_comm_281"/>
      <sheetName val="[8월속보.XLS][8월속보.XLS]xl_comm_284"/>
      <sheetName val="[8월속보.XLS][8월속보.XLS]xl_comm_276"/>
      <sheetName val="[8월속보.XLS][8월속보.XLS]xl_comm_277"/>
      <sheetName val="[8월속보.XLS][8월속보.XLS]xl_comm_278"/>
      <sheetName val="[8월속보.XLS][8월속보.XLS]xl_comm_279"/>
      <sheetName val="[8월속보.XLS][8월속보.XLS]xl_comm_280"/>
      <sheetName val="[8월속보.XLS][8월속보.XLS]xl_comm_285"/>
      <sheetName val="[8월속보.XLS][8월속보.XLS]xl_comm_282"/>
      <sheetName val="[8월속보.XLS][8월속보.XLS]xl_comm_283"/>
      <sheetName val="[8월속보.XLS][8월속보.XLS]xl_comm_292"/>
      <sheetName val="[8월속보.XLS][8월속보.XLS]xl_comm_293"/>
      <sheetName val="[8월속보.XLS][8월속보.XLS]xl_comm_286"/>
      <sheetName val="[8월속보.XLS][8월속보.XLS]xl_comm_287"/>
      <sheetName val="[8월속보.XLS][8월속보.XLS]xl_comm_288"/>
      <sheetName val="[8월속보.XLS][8월속보.XLS]xl_comm_289"/>
      <sheetName val="[8월속보.XLS][8월속보.XLS]xl_comm_290"/>
      <sheetName val="[8월속보.XLS][8월속보.XLS]xl_comm_291"/>
      <sheetName val="[8월속보.XLS][8월속보.XLS]xl_comm_296"/>
      <sheetName val="[8월속보.XLS][8월속보.XLS]xl_comm_295"/>
      <sheetName val="[8월속보.XLS][8월속보.XLS]xl_comm_294"/>
      <sheetName val="[8월속보.XLS][8월속보.XLS]xl_comm_299"/>
      <sheetName val="[8월속보.XLS][8월속보.XLS]xl_comm_297"/>
      <sheetName val="[8월속보.XLS][8월속보.XLS]xl_comm_298"/>
      <sheetName val="[8월속보.XLS][8월속보.XLS]xl_comm_300"/>
      <sheetName val="[8월속보.XLS][8월속보.XLS]xl_comm_301"/>
      <sheetName val="[8월속보.XLS][8월속보.XLS]xl_comm_305"/>
      <sheetName val="[8월속보.XLS][8월속보.XLS]xl_comm_304"/>
      <sheetName val="[8월속보.XLS][8월속보.XLS]xl_comm_302"/>
      <sheetName val="[8월속보.XLS][8월속보.XLS]xl_comm_303"/>
      <sheetName val="[8월속보.XLS][8월속보.XLS]xl_comm_307"/>
      <sheetName val="[8월속보.XLS][8월속보.XLS]xl_comm_306"/>
      <sheetName val="[8월속보.XLS][8월속보.XLS]xl_comm_308"/>
      <sheetName val="[8월속보.XLS][8월속보.XLS]xl_comm_315"/>
      <sheetName val="[8월속보.XLS][8월속보.XLS]xl_comm_309"/>
      <sheetName val="[8월속보.XLS][8월속보.XLS]xl_comm_312"/>
      <sheetName val="[8월속보.XLS][8월속보.XLS]xl_comm_311"/>
      <sheetName val="[8월속보.XLS][8월속보.XLS]xl_comm_310"/>
      <sheetName val="[8월속보.XLS][8월속보.XLS]xl_comm_314"/>
      <sheetName val="[8월속보.XLS][8월속보.XLS]xl_comm_313"/>
      <sheetName val="[8월속보.XLS][8월속보.XLS]xl_comm_316"/>
      <sheetName val="[8월속보.XLS][8월속보.XLS]xl_comm_319"/>
      <sheetName val="[8월속보.XLS][8월속보.XLS]xl_comm_317"/>
      <sheetName val="[8월속보.XLS][8월속보.XLS]xl_comm_318"/>
      <sheetName val="[8월속보.XLS][8월속보.XLS]xl_comm_330"/>
      <sheetName val="[8월속보.XLS][8월속보.XLS]xl_comm_321"/>
      <sheetName val="[8월속보.XLS][8월속보.XLS]xl_comm_320"/>
      <sheetName val="[8월속보.XLS][8월속보.XLS]xl_comm_322"/>
      <sheetName val="[8월속보.XLS][8월속보.XLS]xl_comm_323"/>
      <sheetName val="[8월속보.XLS][8월속보.XLS]xl_comm_324"/>
      <sheetName val="[8월속보.XLS][8월속보.XLS]xl_comm_325"/>
      <sheetName val="[8월속보.XLS][8월속보.XLS]xl_comm_326"/>
      <sheetName val="[8월속보.XLS][8월속보.XLS]xl_comm_327"/>
      <sheetName val="[8월속보.XLS][8월속보.XLS]xl_comm_328"/>
      <sheetName val="[8월속보.XLS][8월속보.XLS]xl_comm_329"/>
      <sheetName val="[8월속보.XLS][8월속보.XLS]xl_comm_331"/>
      <sheetName val="[8월속보.XLS][8월속보.XLS]xl_comm_334"/>
      <sheetName val="[8월속보.XLS][8월속보.XLS]xl_comm_332"/>
      <sheetName val="[8월속보.XLS][8월속보.XLS]xl_comm_333"/>
      <sheetName val="[8월속보.XLS][8월속보.XLS]xl_comm_341"/>
      <sheetName val="[8월속보.XLS][8월속보.XLS]xl_comm_342"/>
      <sheetName val="[8월속보.XLS][8월속보.XLS]xl_comm_339"/>
      <sheetName val="[8월속보.XLS][8월속보.XLS]xl_comm_340"/>
      <sheetName val="[8월속보.XLS][8월속보.XLS]xl_comm_336"/>
      <sheetName val="[8월속보.XLS][8월속보.XLS]xl_comm_335"/>
      <sheetName val="[8월속보.XLS][8월속보.XLS]xl_comm_338"/>
      <sheetName val="[8월속보.XLS][8월속보.XLS]xl_comm_337"/>
      <sheetName val="[8월속보.XLS][8월속보.XLS]xl_comm_343"/>
      <sheetName val="[8월속보.XLS][8월속보.XLS]xl_comm_347"/>
      <sheetName val="[8월속보.XLS][8월속보.XLS]xl_comm_344"/>
      <sheetName val="[8월속보.XLS][8월속보.XLS]xl_comm_345"/>
      <sheetName val="[8월속보.XLS][8월속보.XLS]xl_comm_346"/>
      <sheetName val="[8월속보.XLS][8월속보.XLS]xl_comm_355"/>
      <sheetName val="[8월속보.XLS][8월속보.XLS]xl_comm_348"/>
      <sheetName val="[8월속보.XLS][8월속보.XLS]xl_comm_349"/>
      <sheetName val="[8월속보.XLS][8월속보.XLS]xl_comm_350"/>
      <sheetName val="[8월속보.XLS][8월속보.XLS]xl_comm_351"/>
      <sheetName val="[8월속보.XLS][8월속보.XLS]xl_comm_352"/>
      <sheetName val="[8월속보.XLS][8월속보.XLS]xl_comm_353"/>
      <sheetName val="[8월속보.XLS][8월속보.XLS]xl_comm_354"/>
      <sheetName val="[8월속보.XLS][8월속보.XLS]xl_comm_356"/>
      <sheetName val="[8월속보.XLS][8월속보.XLS]xl_comm_357"/>
      <sheetName val="[8월속보.XLS][8월속보.XLS]xl_comm_358"/>
      <sheetName val="[8월속보.XLS][8월속보.XLS]xl_comm_359"/>
      <sheetName val="[8월속보.XLS][8월속보.XLS]xl_comm_360"/>
      <sheetName val="[8월속보.XLS][8월속보.XLS]xl_comm_362"/>
      <sheetName val="[8월속보.XLS][8월속보.XLS]xl_comm_361"/>
      <sheetName val="[8월속보.XLS][8월속보.XLS]xl_comm_365"/>
      <sheetName val="[8월속보.XLS][8월속보.XLS]xl_comm_363"/>
      <sheetName val="[8월속보.XLS][8월속보.XLS]xl_comm_364"/>
      <sheetName val="[8월속보.XLS][8월속보.XLS]xl_comm_366"/>
      <sheetName val="[8월속보.XLS][8월속보.XLS]xl_comm_367"/>
      <sheetName val="[8월속보.XLS][8월속보.XLS]xl_comm_369"/>
      <sheetName val="[8월속보.XLS][8월속보.XLS]xl_comm_372"/>
      <sheetName val="[8월속보.XLS][8월속보.XLS]xl_comm_368"/>
      <sheetName val="[8월속보.XLS][8월속보.XLS]xl_comm_370"/>
      <sheetName val="[8월속보.XLS][8월속보.XLS]xl_comm_371"/>
      <sheetName val="[8월속보.XLS][8월속보.XLS]xl_comm_375"/>
      <sheetName val="[8월속보.XLS][8월속보.XLS]xl_comm_373"/>
      <sheetName val="[8월속보.XLS][8월속보.XLS]xl_comm_374"/>
      <sheetName val="[8월속보.XLS][8월속보.XLS]xl_comm_380"/>
      <sheetName val="[8월속보.XLS][8월속보.XLS]xl_comm_376"/>
      <sheetName val="[8월속보.XLS][8월속보.XLS]xl_comm_377"/>
      <sheetName val="[8월속보.XLS][8월속보.XLS]xl_comm_378"/>
      <sheetName val="[8월속보.XLS][8월속보.XLS]xl_comm_379"/>
      <sheetName val="[8월속보.XLS][8월속보.XLS]xl_comm_388"/>
      <sheetName val="[8월속보.XLS][8월속보.XLS]xl_comm_385"/>
      <sheetName val="[8월속보.XLS][8월속보.XLS]xl_comm_381"/>
      <sheetName val="[8월속보.XLS][8월속보.XLS]xl_comm_384"/>
      <sheetName val="[8월속보.XLS][8월속보.XLS]xl_comm_382"/>
      <sheetName val="[8월속보.XLS][8월속보.XLS]xl_comm_383"/>
      <sheetName val="[8월속보.XLS][8월속보.XLS]xl_comm_389"/>
      <sheetName val="[8월속보.XLS][8월속보.XLS]xl_comm_386"/>
      <sheetName val="[8월속보.XLS][8월속보.XLS]xl_comm_387"/>
      <sheetName val="[8월속보.XLS][8월속보.XLS]xl_comm_391"/>
      <sheetName val="[8월속보.XLS][8월속보.XLS]xl_comm_393"/>
      <sheetName val="[8월속보.XLS][8월속보.XLS]xl_comm_390"/>
      <sheetName val="[8월속보.XLS][8월속보.XLS]xl_comm_392"/>
      <sheetName val="[8월속보.XLS][8월속보.XLS]xl_comm_394"/>
      <sheetName val="[8월속보.XLS][8월속보.XLS]xl_comm_408"/>
      <sheetName val="[8월속보.XLS][8월속보.XLS]xl_comm_405"/>
      <sheetName val="[8월속보.XLS][8월속보.XLS]xl_comm_404"/>
      <sheetName val="[8월속보.XLS][8월속보.XLS]xl_comm_401"/>
      <sheetName val="[8월속보.XLS][8월속보.XLS]xl_comm_395"/>
      <sheetName val="[8월속보.XLS][8월속보.XLS]xl_comm_399"/>
      <sheetName val="[8월속보.XLS][8월속보.XLS]xl_comm_398"/>
      <sheetName val="[8월속보.XLS][8월속보.XLS]xl_comm_396"/>
      <sheetName val="[8월속보.XLS][8월속보.XLS]xl_comm_397"/>
      <sheetName val="[8월속보.XLS][8월속보.XLS]xl_comm_400"/>
      <sheetName val="[8월속보.XLS][8월속보.XLS]xl_comm_403"/>
      <sheetName val="[8월속보.XLS][8월속보.XLS]xl_comm_402"/>
      <sheetName val="[8월속보.XLS][8월속보.XLS]xl_comm_406"/>
      <sheetName val="[8월속보.XLS][8월속보.XLS]xl_comm_407"/>
      <sheetName val="[8월속보.XLS][8월속보.XLS]xl_comm_409"/>
      <sheetName val="[8월속보.XLS][8월속보.XLS]xl_comm_413"/>
      <sheetName val="[8월속보.XLS][8월속보.XLS]xl_comm_410"/>
      <sheetName val="[8월속보.XLS][8월속보.XLS]xl_comm_411"/>
      <sheetName val="[8월속보.XLS][8월속보.XLS]xl_comm_412"/>
      <sheetName val="[8월속보.XLS][8월속보.XLS]xl_comm_414"/>
      <sheetName val="[8월속보.XLS][8월속보.XLS]xl_comm_427"/>
      <sheetName val="[8월속보.XLS][8월속보.XLS]xl_comm_428"/>
      <sheetName val="[8월속보.XLS][8월속보.XLS]xl_comm_421"/>
      <sheetName val="[8월속보.XLS][8월속보.XLS]xl_comm_416"/>
      <sheetName val="[8월속보.XLS][8월속보.XLS]xl_comm_415"/>
      <sheetName val="[8월속보.XLS][8월속보.XLS]xl_comm_417"/>
      <sheetName val="[8월속보.XLS][8월속보.XLS]xl_comm_418"/>
      <sheetName val="[8월속보.XLS][8월속보.XLS]xl_comm_419"/>
      <sheetName val="[8월속보.XLS][8월속보.XLS]xl_comm_420"/>
      <sheetName val="[8월속보.XLS][8월속보.XLS]xl_comm_423"/>
      <sheetName val="[8월속보.XLS][8월속보.XLS]xl_comm_422"/>
      <sheetName val="[8월속보.XLS][8월속보.XLS]xl_comm_424"/>
      <sheetName val="[8월속보.XLS][8월속보.XLS]xl_comm_425"/>
      <sheetName val="[8월속보.XLS][8월속보.XLS]xl_comm_426"/>
      <sheetName val="[8월속보.XLS][8월속보.XLS]xl_comm_429"/>
      <sheetName val="[8월속보.XLS][8월속보.XLS]xl_comm_433"/>
      <sheetName val="[8월속보.XLS][8월속보.XLS]xl_comm_430"/>
      <sheetName val="[8월속보.XLS][8월속보.XLS]xl_comm_431"/>
      <sheetName val="[8월속보.XLS][8월속보.XLS]xl_comm_432"/>
      <sheetName val="[8월속보.XLS][8월속보.XLS]xl_comm_434"/>
      <sheetName val="[8월속보.XLS][8월속보.XLS]xl_comm_435"/>
      <sheetName val="[8월속보.XLS][8월속보.XLS]xl_comm_436"/>
      <sheetName val="[8월속보.XLS][8월속보.XLS]xl_comm_437"/>
      <sheetName val="[8월속보.XLS][8월속보.XLS]xl_comm_438"/>
      <sheetName val="[8월속보.XLS][8월속보.XLS]xl_comm_439"/>
      <sheetName val="[8월속보.XLS][8월속보.XLS]xl_comm_447"/>
      <sheetName val="[8월속보.XLS][8월속보.XLS]xl_comm_440"/>
      <sheetName val="[8월속보.XLS][8월속보.XLS]xl_comm_441"/>
      <sheetName val="[8월속보.XLS][8월속보.XLS]xl_comm_443"/>
      <sheetName val="[8월속보.XLS][8월속보.XLS]xl_comm_442"/>
      <sheetName val="[8월속보.XLS][8월속보.XLS]xl_comm_444"/>
      <sheetName val="[8월속보.XLS][8월속보.XLS]xl_comm_446"/>
      <sheetName val="[8월속보.XLS][8월속보.XLS]xl_comm_445"/>
      <sheetName val="[8월속보.XLS][8월속보.XLS]xl_comm_448"/>
      <sheetName val="[8월속보.XLS][8월속보.XLS]xl_comm_449"/>
      <sheetName val="[8월속보.XLS][8월속보.XLS]xl_comm_450"/>
      <sheetName val="[8월속보.XLS][8월속보.XLS]xl_comm_452"/>
      <sheetName val="[8월속보.XLS][8월속보.XLS]xl_comm_454"/>
      <sheetName val="[8월속보.XLS][8월속보.XLS]xl_comm_451"/>
      <sheetName val="[8월속보.XLS][8월속보.XLS]xl_comm_453"/>
      <sheetName val="[8월속보.XLS][8월속보.XLS]xl_comm_461"/>
      <sheetName val="[8월속보.XLS]xl_comments5_xml__467"/>
      <sheetName val="[8월속보.XLS][8월속보.XLS]xl_comm_462"/>
      <sheetName val="[8월속보.XLS]xl_comments5_xml__461"/>
      <sheetName val="[8월속보.XLS]xl_comments5_xml__459"/>
      <sheetName val="[8월속보.XLS]xl_comments5_xml__458"/>
      <sheetName val="[8월속보.XLS]xl_comments5_xml__457"/>
      <sheetName val="[8월속보.XLS]xl_comments5_xml__460"/>
      <sheetName val="[8월속보.XLS][8월속보.XLS]xl_comm_455"/>
      <sheetName val="[8월속보.XLS]xl_comments5_xml__462"/>
      <sheetName val="[8월속보.XLS][8월속보.XLS]xl_comm_456"/>
      <sheetName val="[8월속보.XLS]xl_comments5_xml__463"/>
      <sheetName val="[8월속보.XLS][8월속보.XLS]xl_comm_457"/>
      <sheetName val="[8월속보.XLS][8월속보.XLS]xl_comm_458"/>
      <sheetName val="[8월속보.XLS]xl_comments5_xml__464"/>
      <sheetName val="[8월속보.XLS][8월속보.XLS]xl_comm_459"/>
      <sheetName val="[8월속보.XLS]xl_comments5_xml__465"/>
      <sheetName val="[8월속보.XLS][8월속보.XLS]xl_comm_460"/>
      <sheetName val="[8월속보.XLS]xl_comments5_xml__466"/>
      <sheetName val="[8월속보.XLS]xl_comments5_xml__468"/>
      <sheetName val="[8월속보.XLS][8월속보.XLS]xl_comm_463"/>
      <sheetName val="[8월속보.XLS]xl_comments5_xml__469"/>
      <sheetName val="[8월속보.XLS][8월속보.XLS]xl_comm_464"/>
      <sheetName val="[8월속보.XLS]xl_comments5_xml_x_16"/>
      <sheetName val="[8월속보.XLS][8월속보.XLS]xl_comm_465"/>
      <sheetName val="[8월속보.XLS][8월속보.XLS]xl_comm_466"/>
      <sheetName val="[8월속보.XLS]xl_comments5_xml__470"/>
      <sheetName val="[8월속보.XLS][8월속보.XLS]xl_comm_467"/>
      <sheetName val="[8월속보.XLS]xl_comments5_xml_x_17"/>
      <sheetName val="[8월속보.XLS][8월속보.XLS]xl_comm_468"/>
      <sheetName val="[8월속보.XLS]xl_comments5_xml__471"/>
      <sheetName val="[8월속보.XLS][8월속보.XLS]xl_comm_469"/>
      <sheetName val="[8월속보.XLS][8월속보.XLS]xl_comm_477"/>
      <sheetName val="[8월속보.XLS]xl_comments5_xml__480"/>
      <sheetName val="[8월속보.XLS][8월속보.XLS]xl_comm_478"/>
      <sheetName val="[8월속보.XLS]xl_comments5_xml_x_27"/>
      <sheetName val="[8월속보.XLS][8월속보.XLS]xl_comm_475"/>
      <sheetName val="[8월속보.XLS][8월속보.XLS]xl_comm_472"/>
      <sheetName val="[8월속보.XLS]xl_comments5_xml__478"/>
      <sheetName val="[8월속보.XLS]xl_comments5_xml_x_25"/>
      <sheetName val="[8월속보.XLS]xl_comments5_xml__472"/>
      <sheetName val="[8월속보.XLS]xl_comments5_xml_x_19"/>
      <sheetName val="[8월속보.XLS]xl_comments5_xml_x_18"/>
      <sheetName val="[8월속보.XLS]xl_comments5_xml__475"/>
      <sheetName val="[8월속보.XLS]xl_comments5_xml_x_22"/>
      <sheetName val="[8월속보.XLS]xl_comments5_xml__473"/>
      <sheetName val="[8월속보.XLS]xl_comments5_xml_x_20"/>
      <sheetName val="[8월속보.XLS]xl_comments5_xml__474"/>
      <sheetName val="[8월속보.XLS]xl_comments5_xml_x_21"/>
      <sheetName val="[8월속보.XLS][8월속보.XLS]xl_comm_470"/>
      <sheetName val="[8월속보.XLS]xl_comments5_xml__476"/>
      <sheetName val="[8월속보.XLS]xl_comments5_xml_x_23"/>
      <sheetName val="[8월속보.XLS][8월속보.XLS]xl_comm_471"/>
      <sheetName val="[8월속보.XLS]xl_comments5_xml__477"/>
      <sheetName val="[8월속보.XLS]xl_comments5_xml_x_24"/>
      <sheetName val="[8월속보.XLS][8월속보.XLS]xl_comm_473"/>
      <sheetName val="[8월속보.XLS][8월속보.XLS]xl_comm_474"/>
      <sheetName val="[8월속보.XLS][8월속보.XLS]xl_comm_476"/>
      <sheetName val="[8월속보.XLS]xl_comments5_xml__479"/>
      <sheetName val="[8월속보.XLS]xl_comments5_xml_x_26"/>
      <sheetName val="[8월속보.XLS][8월속보.XLS]xl_comm_480"/>
      <sheetName val="[8월속보.XLS]xl_comments5_xml__482"/>
      <sheetName val="[8월속보.XLS]xl_comments5_xml_x_28"/>
      <sheetName val="[8월속보.XLS][8월속보.XLS]xl_comm_479"/>
      <sheetName val="[8월속보.XLS]xl_comments5_xml__481"/>
      <sheetName val="[8월속보.XLS][8월속보.XLS]xl_comm_483"/>
      <sheetName val="[8월속보.XLS]xl_comments5_xml__485"/>
      <sheetName val="[8월속보.XLS]xl_comments5_xml_x_31"/>
      <sheetName val="[8월속보.XLS][8월속보.XLS]xl_comm_481"/>
      <sheetName val="[8월속보.XLS]xl_comments5_xml__483"/>
      <sheetName val="[8월속보.XLS]xl_comments5_xml_x_29"/>
      <sheetName val="[8월속보.XLS][8월속보.XLS]xl_comm_482"/>
      <sheetName val="[8월속보.XLS]xl_comments5_xml__484"/>
      <sheetName val="[8월속보.XLS]xl_comments5_xml_x_30"/>
      <sheetName val="[8월속보.XLS][8월속보.XLS]xl_comm_484"/>
      <sheetName val="[8월속보.XLS]xl_comments5_xml__486"/>
      <sheetName val="[8월속보.XLS][8월속보.XLS]xl_comm_486"/>
      <sheetName val="[8월속보.XLS][8월속보.XLS]xl_comm_485"/>
      <sheetName val="[8월속보.XLS]xl_comments5_xml_x_32"/>
      <sheetName val="[8월속보.XLS]xl_comments5_xml__487"/>
      <sheetName val="[8월속보.XLS]xl_comments5_xml_x_33"/>
      <sheetName val="[8월속보.XLS][8월속보.XLS]xl_comm_487"/>
      <sheetName val="[8월속보.XLS]xl_comments5_xml__488"/>
      <sheetName val="[8월속보.XLS][8월속보.XLS]xl_comm_491"/>
      <sheetName val="[8월속보.XLS]xl_comments5_xml_x_34"/>
      <sheetName val="[8월속보.XLS]xl_comments5_xml__492"/>
      <sheetName val="[8월속보.XLS][8월속보.XLS]xl_comm_492"/>
      <sheetName val="[8월속보.XLS]xl_comments5_xml_x_38"/>
      <sheetName val="[8월속보.XLS][8월속보.XLS]xl_comm_488"/>
      <sheetName val="[8월속보.XLS]xl_comments5_xml__489"/>
      <sheetName val="[8월속보.XLS]xl_comments5_xml_x_35"/>
      <sheetName val="[8월속보.XLS][8월속보.XLS]xl_comm_489"/>
      <sheetName val="[8월속보.XLS]xl_comments5_xml__490"/>
      <sheetName val="[8월속보.XLS]xl_comments5_xml_x_36"/>
      <sheetName val="[8월속보.XLS][8월속보.XLS]xl_comm_490"/>
      <sheetName val="[8월속보.XLS]xl_comments5_xml__491"/>
      <sheetName val="[8월속보.XLS]xl_comments5_xml_x_37"/>
      <sheetName val="[8월속보.XLS]xl_comments5_xml__493"/>
      <sheetName val="[8월속보.XLS][8월속보.XLS]xl_comm_494"/>
      <sheetName val="[8월속보.XLS][8월속보.XLS]xl_comm_493"/>
      <sheetName val="[8월속보.XLS]xl_comments5_xml_x_39"/>
      <sheetName val="[8월속보.XLS][8월속보.XLS]xl_comm_495"/>
      <sheetName val="[8월속보.XLS][8월속보.XLS]xl_comm_499"/>
      <sheetName val="[8월속보.XLS]xl_comments5_xml__496"/>
      <sheetName val="[8월속보.XLS]xl_comments5_xml_x_42"/>
      <sheetName val="[8월속보.XLS][8월속보.XLS]xl_comm_498"/>
      <sheetName val="[8월속보.XLS]xl_comments5_xml__495"/>
      <sheetName val="[8월속보.XLS]xl_comments5_xml_x_41"/>
      <sheetName val="[8월속보.XLS][8월속보.XLS]xl_comm_496"/>
      <sheetName val="[8월속보.XLS]xl_comments5_xml__494"/>
      <sheetName val="[8월속보.XLS][8월속보.XLS]xl_comm_497"/>
      <sheetName val="[8월속보.XLS]xl_comments5_xml_x_40"/>
      <sheetName val="[8월속보.XLS][8월속보.XLS]xl_comm_505"/>
      <sheetName val="[8월속보.XLS][8월속보.XLS]xl_comm_502"/>
      <sheetName val="[8월속보.XLS]xl_comments5_xml__499"/>
      <sheetName val="[8월속보.XLS][8월속보.XLS]xl_comm_503"/>
      <sheetName val="[8월속보.XLS]xl_comments5_xml_x_45"/>
      <sheetName val="[8월속보.XLS][8월속보.XLS]xl_comm_500"/>
      <sheetName val="[8월속보.XLS]xl_comments5_xml__497"/>
      <sheetName val="[8월속보.XLS]xl_comments5_xml_x_43"/>
      <sheetName val="[8월속보.XLS][8월속보.XLS]xl_comm_501"/>
      <sheetName val="[8월속보.XLS]xl_comments5_xml__498"/>
      <sheetName val="[8월속보.XLS]xl_comments5_xml_x_44"/>
      <sheetName val="[8월속보.XLS][8월속보.XLS]xl_comm_504"/>
      <sheetName val="[8월속보.XLS]xl_comments5_xml__501"/>
      <sheetName val="[8월속보.XLS]xl_comments5_xml_x_47"/>
      <sheetName val="[8월속보.XLS]xl_comments5_xml__500"/>
      <sheetName val="[8월속보.XLS]xl_comments5_xml_x_46"/>
      <sheetName val="[8월속보.XLS][8월속보.XLS]xl_comm_507"/>
      <sheetName val="[8월속보.XLS]xl_comments5_xml__503"/>
      <sheetName val="[8월속보.XLS]xl_comments5_xml_x_49"/>
      <sheetName val="[8월속보.XLS][8월속보.XLS]xl_comm_506"/>
      <sheetName val="[8월속보.XLS]xl_comments5_xml__502"/>
      <sheetName val="[8월속보.XLS]xl_comments5_xml_x_48"/>
      <sheetName val="[8월속보.XLS][8월속보.XLS]xl_comm_510"/>
      <sheetName val="[8월속보.XLS]xl_comments5_xml__506"/>
      <sheetName val="[8월속보.XLS][8월속보.XLS]xl_comm_511"/>
      <sheetName val="[8월속보.XLS]xl_comments5_xml_x_52"/>
      <sheetName val="[8월속보.XLS][8월속보.XLS]xl_comm_508"/>
      <sheetName val="[8월속보.XLS]xl_comments5_xml__504"/>
      <sheetName val="[8월속보.XLS]xl_comments5_xml_x_50"/>
      <sheetName val="[8월속보.XLS][8월속보.XLS]xl_comm_509"/>
      <sheetName val="[8월속보.XLS]xl_comments5_xml__505"/>
      <sheetName val="[8월속보.XLS]xl_comments5_xml_x_51"/>
      <sheetName val="[8월속보.XLS]xl_comments5_xml_x_53"/>
      <sheetName val="[8월속보.XLS]xl_comments5_xml_x_54"/>
      <sheetName val="[8월속보.XLS]xl_comments5_xml_x_55"/>
      <sheetName val="[8월속보.XLS][8월속보.XLS]xl_comm_519"/>
      <sheetName val="[8월속보.XLS]xl_comments5_xml__512"/>
      <sheetName val="[8월속보.XLS][8월속보.XLS]xl_comm_520"/>
      <sheetName val="[8월속보.XLS]xl_comments5_xml_x_58"/>
      <sheetName val="[8월속보.XLS][8월속보.XLS]xl_comm_512"/>
      <sheetName val="[8월속보.XLS]xl_comments5_xml__507"/>
      <sheetName val="[8월속보.XLS][8월속보.XLS]xl_comm_514"/>
      <sheetName val="[8월속보.XLS][8월속보.XLS]xl_comm_513"/>
      <sheetName val="[8월속보.XLS][8월속보.XLS]xl_comm_515"/>
      <sheetName val="[8월속보.XLS]xl_comments5_xml__508"/>
      <sheetName val="[8월속보.XLS][8월속보.XLS]xl_comm_518"/>
      <sheetName val="[8월속보.XLS]xl_comments5_xml__511"/>
      <sheetName val="[8월속보.XLS]xl_comments5_xml_x_57"/>
      <sheetName val="[8월속보.XLS][8월속보.XLS]xl_comm_516"/>
      <sheetName val="[8월속보.XLS]xl_comments5_xml__509"/>
      <sheetName val="[8월속보.XLS][8월속보.XLS]xl_comm_517"/>
      <sheetName val="[8월속보.XLS]xl_comments5_xml__510"/>
      <sheetName val="[8월속보.XLS]xl_comments5_xml_x_56"/>
      <sheetName val="[8월속보.XLS][8월속보.XLS]xl_comm_521"/>
      <sheetName val="[8월속보.XLS]xl_comments5_xml__513"/>
      <sheetName val="[8월속보.XLS][8월속보.XLS]xl_comm_523"/>
      <sheetName val="[8월속보.XLS]xl_comments5_xml_x_59"/>
      <sheetName val="[8월속보.XLS][8월속보.XLS]xl_comm_522"/>
      <sheetName val="[8월속보.XLS][8월속보.XLS]xl_comm_525"/>
      <sheetName val="[8월속보.XLS]xl_comments5_xml__515"/>
      <sheetName val="[8월속보.XLS][8월속보.XLS]xl_comm_526"/>
      <sheetName val="[8월속보.XLS]xl_comments5_xml_x_61"/>
      <sheetName val="[8월속보.XLS][8월속보.XLS]xl_comm_524"/>
      <sheetName val="[8월속보.XLS]xl_comments5_xml__514"/>
      <sheetName val="[8월속보.XLS]xl_comments5_xml_x_60"/>
      <sheetName val="[8월속보.XLS][8월속보.XLS]xl_comm_528"/>
      <sheetName val="[8월속보.XLS][8월속보.XLS]xl_comm_527"/>
      <sheetName val="[8월속보.XLS][8월속보.XLS]xl_comm_531"/>
      <sheetName val="[8월속보.XLS]xl_comments5_xml__517"/>
      <sheetName val="[8월속보.XLS][8월속보.XLS]xl_comm_532"/>
      <sheetName val="[8월속보.XLS]xl_comments5_xml_x_63"/>
      <sheetName val="[8월속보.XLS][8월속보.XLS]xl_comm_529"/>
      <sheetName val="[8월속보.XLS]xl_comments5_xml__516"/>
      <sheetName val="[8월속보.XLS][8월속보.XLS]xl_comm_530"/>
      <sheetName val="[8월속보.XLS]xl_comments5_xml_x_62"/>
      <sheetName val="[8월속보.XLS]xl_comments5_xml__518"/>
      <sheetName val="[8월속보.XLS][8월속보.XLS]xl_comm_533"/>
      <sheetName val="[8월속보.XLS]xl_comments5_xml_x_64"/>
      <sheetName val="[8월속보.XLS][8월속보.XLS]xl_comm_534"/>
      <sheetName val="[8월속보.XLS]xl_comments5_xml__519"/>
      <sheetName val="[8월속보.XLS][8월속보.XLS]xl_comm_535"/>
      <sheetName val="[8월속보.XLS]xl_comments5_xml_x_65"/>
      <sheetName val="[8월속보.XLS]xl_comments5_xml__520"/>
      <sheetName val="[8월속보.XLS][8월속보.XLS]xl_comm_536"/>
      <sheetName val="[8월속보.XLS]xl_comments5_xml_x_66"/>
      <sheetName val="[8월속보.XLS][8월속보.XLS]xl_comm_537"/>
      <sheetName val="[8월속보.XLS]xl_comments5_xml__522"/>
      <sheetName val="[8월속보.XLS]xl_comments5_xml_x_68"/>
      <sheetName val="[8월속보.XLS]xl_comments5_xml__521"/>
      <sheetName val="[8월속보.XLS]xl_comments5_xml_x_67"/>
      <sheetName val="[8월속보.XLS][8월속보.XLS]xl_comm_538"/>
      <sheetName val="[8월속보.XLS]xl_comments5_xml__523"/>
      <sheetName val="[8월속보.XLS][8월속보.XLS]xl_comm_543"/>
      <sheetName val="[8월속보.XLS]xl_comments5_xml_x_69"/>
      <sheetName val="[8월속보.XLS][8월속보.XLS]xl_comm_539"/>
      <sheetName val="[8월속보.XLS][8월속보.XLS]xl_comm_540"/>
      <sheetName val="[8월속보.XLS][8월속보.XLS]xl_comm_541"/>
      <sheetName val="[8월속보.XLS][8월속보.XLS]xl_comm_542"/>
      <sheetName val="[8월속보.XLS]xl_comments5_xml__524"/>
      <sheetName val="[8월속보.XLS]xl_comments5_xml_x_70"/>
      <sheetName val="[8월속보.XLS][8월속보.XLS]xl_comm_544"/>
      <sheetName val="[8월속보.XLS][8월속보.XLS]xl_comm_545"/>
      <sheetName val="[8월속보.XLS][8월속보.XLS]xl_comm_547"/>
      <sheetName val="[8월속보.XLS]xl_comments5_xml__526"/>
      <sheetName val="[8월속보.XLS]xl_comments5_xml_x_72"/>
      <sheetName val="[8월속보.XLS][8월속보.XLS]xl_comm_546"/>
      <sheetName val="[8월속보.XLS]xl_comments5_xml__525"/>
      <sheetName val="[8월속보.XLS]xl_comments5_xml_x_71"/>
      <sheetName val="[8월속보.XLS][8월속보.XLS]xl_comm_548"/>
      <sheetName val="[8월속보.XLS]xl_comments5_xml__527"/>
      <sheetName val="[8월속보.XLS]xl_comments5_xml_x_73"/>
      <sheetName val="[8월속보.XLS][8월속보.XLS]xl_comm_550"/>
      <sheetName val="[8월속보.XLS][8월속보.XLS]xl_comm_549"/>
      <sheetName val="[8월속보.XLS]xl_comments5_xml__528"/>
      <sheetName val="[8월속보.XLS]xl_comments5_xml_x_74"/>
      <sheetName val="[8월속보.XLS][8월속보.XLS]xl_comm_554"/>
      <sheetName val="[8월속보.XLS]xl_comments5_xml__532"/>
      <sheetName val="[8월속보.XLS]xl_comments5_xml_x_78"/>
      <sheetName val="[8월속보.XLS][8월속보.XLS]xl_comm_551"/>
      <sheetName val="[8월속보.XLS]xl_comments5_xml__529"/>
      <sheetName val="[8월속보.XLS]xl_comments5_xml_x_75"/>
      <sheetName val="[8월속보.XLS][8월속보.XLS]xl_comm_552"/>
      <sheetName val="[8월속보.XLS]xl_comments5_xml__530"/>
      <sheetName val="[8월속보.XLS]xl_comments5_xml_x_76"/>
      <sheetName val="[8월속보.XLS][8월속보.XLS]xl_comm_553"/>
      <sheetName val="[8월속보.XLS]xl_comments5_xml__531"/>
      <sheetName val="[8월속보.XLS]xl_comments5_xml_x_77"/>
      <sheetName val="[8월속보.XLS][8월속보.XLS]xl_comm_558"/>
      <sheetName val="[8월속보.XLS]xl_comments5_xml__536"/>
      <sheetName val="[8월속보.XLS]xl_comments5_xml_x_82"/>
      <sheetName val="[8월속보.XLS][8월속보.XLS]xl_comm_555"/>
      <sheetName val="[8월속보.XLS]xl_comments5_xml__533"/>
      <sheetName val="[8월속보.XLS]xl_comments5_xml_x_79"/>
      <sheetName val="[8월속보.XLS][8월속보.XLS]xl_comm_556"/>
      <sheetName val="[8월속보.XLS]xl_comments5_xml__534"/>
      <sheetName val="[8월속보.XLS]xl_comments5_xml_x_80"/>
      <sheetName val="[8월속보.XLS][8월속보.XLS]xl_comm_557"/>
      <sheetName val="[8월속보.XLS]xl_comments5_xml__535"/>
      <sheetName val="[8월속보.XLS]xl_comments5_xml_x_81"/>
      <sheetName val="[8월속보.XLS][8월속보.XLS]xl_comm_559"/>
      <sheetName val="[8월속보.XLS]xl_comments5_xml__537"/>
      <sheetName val="[8월속보.XLS]xl_comments5_xml_x_83"/>
      <sheetName val="[8월속보.XLS][8월속보.XLS]xl_comm_560"/>
      <sheetName val="[8월속보.XLS][8월속보.XLS]xl_comm_562"/>
      <sheetName val="[8월속보.XLS][8월속보.XLS]xl_comm_561"/>
      <sheetName val="[8월속보.XLS][8월속보.XLS]xl_comm_563"/>
      <sheetName val="[8월속보.XLS]xl_comments5_xml__539"/>
      <sheetName val="[8월속보.XLS][8월속보.XLS]xl_comm_566"/>
      <sheetName val="[8월속보.XLS][8월속보.XLS]xl_comm_565"/>
      <sheetName val="[8월속보.XLS]xl_comments5_xml_x_85"/>
      <sheetName val="[8월속보.XLS][8월속보.XLS]xl_comm_564"/>
      <sheetName val="[8월속보.XLS]xl_comments5_xml__538"/>
      <sheetName val="[8월속보.XLS]xl_comments5_xml_x_84"/>
      <sheetName val="[8월속보.XLS]xl_comments5_xml_x_90"/>
      <sheetName val="[8월속보.XLS]xl_comments5_xml_x_86"/>
      <sheetName val="[8월속보.XLS]xl_comments5_xml_x_87"/>
      <sheetName val="[8월속보.XLS]xl_comments5_xml_x_88"/>
      <sheetName val="[8월속보.XLS]xl_comments5_xml_x_89"/>
      <sheetName val="[8월속보.XLS]xl_comments5_xml_x_91"/>
      <sheetName val="[8월속보.XLS]xl_comments5_xml_x_92"/>
      <sheetName val="[8월속보.XLS]xl_comments5_xml_x_93"/>
      <sheetName val="[8월속보.XLS]xl_comments5_xml_x_94"/>
      <sheetName val="[8월속보.XLS]xl_comments5_xml_x_95"/>
      <sheetName val="[8월속보.XLS]xl_comments5_xml_x_96"/>
      <sheetName val="[8월속보.XLS]xl_comments5_xml_x_97"/>
      <sheetName val="[8월속보.XLS]xl_comments5_xml_x_98"/>
      <sheetName val="[8월속보.XLS]xl_comments5_xml_x_99"/>
      <sheetName val="[8월속보.XLS]xl_comments5_xml__679"/>
      <sheetName val="[8월속보.XLS][8월속보.XLS]xl_comm_570"/>
      <sheetName val="[8월속보.XLS]xl_comments5_xml__680"/>
      <sheetName val="[8월속보.XLS]xl_comments5_xml__558"/>
      <sheetName val="[8월속보.XLS]xl_comments5_xml__540"/>
      <sheetName val="[8월속보.XLS]xl_comments5_xml__542"/>
      <sheetName val="[8월속보.XLS]xl_comments5_xml__541"/>
      <sheetName val="[8월속보.XLS]xl_comments5_xml__543"/>
      <sheetName val="[8월속보.XLS]xl_comments5_xml__544"/>
      <sheetName val="[8월속보.XLS]xl_comments5_xml__545"/>
      <sheetName val="[8월속보.XLS]xl_comments5_xml__546"/>
      <sheetName val="[8월속보.XLS]xl_comments5_xml__547"/>
      <sheetName val="[8월속보.XLS]xl_comments5_xml__548"/>
      <sheetName val="[8월속보.XLS]xl_comments5_xml__549"/>
      <sheetName val="[8월속보.XLS]xl_comments5_xml__550"/>
      <sheetName val="[8월속보.XLS]xl_comments5_xml__551"/>
      <sheetName val="[8월속보.XLS]xl_comments5_xml__553"/>
      <sheetName val="[8월속보.XLS]xl_comments5_xml__552"/>
      <sheetName val="[8월속보.XLS]xl_comments5_xml__554"/>
      <sheetName val="[8월속보.XLS]xl_comments5_xml__556"/>
      <sheetName val="[8월속보.XLS]xl_comments5_xml__555"/>
      <sheetName val="[8월속보.XLS]xl_comments5_xml__557"/>
      <sheetName val="[8월속보.XLS]xl_comments5_xml__560"/>
      <sheetName val="[8월속보.XLS]xl_comments5_xml__559"/>
      <sheetName val="[8월속보.XLS]xl_comments5_xml__589"/>
      <sheetName val="[8월속보.XLS]xl_comments5_xml__590"/>
      <sheetName val="[8월속보.XLS]xl_comments5_xml__562"/>
      <sheetName val="[8월속보.XLS]xl_comments5_xml__561"/>
      <sheetName val="[8월속보.XLS]xl_comments5_xml__563"/>
      <sheetName val="[8월속보.XLS]xl_comments5_xml__564"/>
      <sheetName val="[8월속보.XLS]xl_comments5_xml__565"/>
      <sheetName val="[8월속보.XLS]xl_comments5_xml__566"/>
      <sheetName val="[8월속보.XLS]xl_comments5_xml__567"/>
      <sheetName val="[8월속보.XLS]xl_comments5_xml__568"/>
      <sheetName val="[8월속보.XLS]xl_comments5_xml__569"/>
      <sheetName val="[8월속보.XLS]xl_comments5_xml__570"/>
      <sheetName val="[8월속보.XLS]xl_comments5_xml__571"/>
      <sheetName val="[8월속보.XLS]xl_comments5_xml__572"/>
      <sheetName val="[8월속보.XLS]xl_comments5_xml__573"/>
      <sheetName val="[8월속보.XLS]xl_comments5_xml__574"/>
      <sheetName val="[8월속보.XLS]xl_comments5_xml__575"/>
      <sheetName val="[8월속보.XLS]xl_comments5_xml__576"/>
      <sheetName val="[8월속보.XLS]xl_comments5_xml__577"/>
      <sheetName val="[8월속보.XLS]xl_comments5_xml__578"/>
      <sheetName val="[8월속보.XLS]xl_comments5_xml__579"/>
      <sheetName val="[8월속보.XLS]xl_comments5_xml__580"/>
      <sheetName val="[8월속보.XLS]xl_comments5_xml__581"/>
      <sheetName val="[8월속보.XLS]xl_comments5_xml__582"/>
      <sheetName val="[8월속보.XLS]xl_comments5_xml__583"/>
      <sheetName val="[8월속보.XLS]xl_comments5_xml__584"/>
      <sheetName val="[8월속보.XLS]xl_comments5_xml__585"/>
      <sheetName val="[8월속보.XLS]xl_comments5_xml__586"/>
      <sheetName val="[8월속보.XLS]xl_comments5_xml__587"/>
      <sheetName val="[8월속보.XLS]xl_comments5_xml__588"/>
      <sheetName val="[8월속보.XLS]xl_comments5_xml__615"/>
      <sheetName val="[8월속보.XLS]xl_comments5_xml__616"/>
      <sheetName val="[8월속보.XLS]xl_comments5_xml__591"/>
      <sheetName val="[8월속보.XLS]xl_comments5_xml__592"/>
      <sheetName val="[8월속보.XLS]xl_comments5_xml__595"/>
      <sheetName val="[8월속보.XLS]xl_comments5_xml__596"/>
      <sheetName val="[8월속보.XLS]xl_comments5_xml__593"/>
      <sheetName val="[8월속보.XLS]xl_comments5_xml__594"/>
      <sheetName val="[8월속보.XLS]xl_comments5_xml__597"/>
      <sheetName val="[8월속보.XLS]xl_comments5_xml__598"/>
      <sheetName val="[8월속보.XLS]xl_comments5_xml__599"/>
      <sheetName val="[8월속보.XLS]xl_comments5_xml__600"/>
      <sheetName val="[8월속보.XLS]xl_comments5_xml__601"/>
      <sheetName val="[8월속보.XLS]xl_comments5_xml__602"/>
      <sheetName val="[8월속보.XLS]xl_comments5_xml__605"/>
      <sheetName val="[8월속보.XLS]xl_comments5_xml__606"/>
      <sheetName val="[8월속보.XLS]xl_comments5_xml__603"/>
      <sheetName val="[8월속보.XLS]xl_comments5_xml__604"/>
      <sheetName val="[8월속보.XLS]xl_comments5_xml__609"/>
      <sheetName val="[8월속보.XLS]xl_comments5_xml__610"/>
      <sheetName val="[8월속보.XLS]xl_comments5_xml__607"/>
      <sheetName val="[8월속보.XLS]xl_comments5_xml__608"/>
      <sheetName val="[8월속보.XLS]xl_comments5_xml__611"/>
      <sheetName val="[8월속보.XLS]xl_comments5_xml__612"/>
      <sheetName val="[8월속보.XLS]xl_comments5_xml__613"/>
      <sheetName val="[8월속보.XLS]xl_comments5_xml__614"/>
      <sheetName val="[8월속보.XLS]xl_comments5_xml__617"/>
      <sheetName val="[8월속보.XLS]xl_comments5_xml__618"/>
      <sheetName val="[8월속보.XLS]xl_comments5_xml__635"/>
      <sheetName val="[8월속보.XLS]xl_comments5_xml__636"/>
      <sheetName val="[8월속보.XLS]xl_comments5_xml__619"/>
      <sheetName val="[8월속보.XLS]xl_comments5_xml__620"/>
      <sheetName val="[8월속보.XLS]xl_comments5_xml__621"/>
      <sheetName val="[8월속보.XLS]xl_comments5_xml__622"/>
      <sheetName val="[8월속보.XLS]xl_comments5_xml__623"/>
      <sheetName val="[8월속보.XLS]xl_comments5_xml__624"/>
      <sheetName val="[8월속보.XLS]xl_comments5_xml__625"/>
      <sheetName val="[8월속보.XLS]xl_comments5_xml__626"/>
      <sheetName val="[8월속보.XLS]xl_comments5_xml__627"/>
      <sheetName val="[8월속보.XLS]xl_comments5_xml__628"/>
      <sheetName val="[8월속보.XLS]xl_comments5_xml__629"/>
      <sheetName val="[8월속보.XLS]xl_comments5_xml__630"/>
      <sheetName val="[8월속보.XLS]xl_comments5_xml__633"/>
      <sheetName val="[8월속보.XLS]xl_comments5_xml__634"/>
      <sheetName val="[8월속보.XLS]xl_comments5_xml__631"/>
      <sheetName val="[8월속보.XLS]xl_comments5_xml__632"/>
      <sheetName val="[8월속보.XLS]xl_comments5_xml__645"/>
      <sheetName val="[8월속보.XLS]xl_comments5_xml__646"/>
      <sheetName val="[8월속보.XLS]xl_comments5_xml__643"/>
      <sheetName val="[8월속보.XLS]xl_comments5_xml__644"/>
      <sheetName val="[8월속보.XLS]xl_comments5_xml__637"/>
      <sheetName val="[8월속보.XLS]xl_comments5_xml__638"/>
      <sheetName val="[8월속보.XLS]xl_comments5_xml__639"/>
      <sheetName val="[8월속보.XLS]xl_comments5_xml__640"/>
      <sheetName val="[8월속보.XLS]xl_comments5_xml__641"/>
      <sheetName val="[8월속보.XLS]xl_comments5_xml__642"/>
      <sheetName val="[8월속보.XLS]xl_comments5_xml__659"/>
      <sheetName val="[8월속보.XLS]xl_comments5_xml__660"/>
      <sheetName val="[8월속보.XLS]xl_comments5_xml__649"/>
      <sheetName val="[8월속보.XLS]xl_comments5_xml__650"/>
      <sheetName val="[8월속보.XLS]xl_comments5_xml__647"/>
      <sheetName val="[8월속보.XLS]xl_comments5_xml__648"/>
      <sheetName val="[8월속보.XLS]xl_comments5_xml__653"/>
      <sheetName val="[8월속보.XLS]xl_comments5_xml__654"/>
      <sheetName val="[8월속보.XLS]xl_comments5_xml__651"/>
      <sheetName val="[8월속보.XLS]xl_comments5_xml__652"/>
      <sheetName val="[8월속보.XLS]xl_comments5_xml__657"/>
      <sheetName val="[8월속보.XLS]xl_comments5_xml__658"/>
      <sheetName val="[8월속보.XLS]xl_comments5_xml__655"/>
      <sheetName val="[8월속보.XLS]xl_comments5_xml__656"/>
      <sheetName val="[8월속보.XLS]xl_comments5_xml__671"/>
      <sheetName val="[8월속보.XLS]xl_comments5_xml__672"/>
      <sheetName val="[8월속보.XLS]xl_comments5_xml__661"/>
      <sheetName val="[8월속보.XLS]xl_comments5_xml__662"/>
      <sheetName val="[8월속보.XLS]xl_comments5_xml__663"/>
      <sheetName val="[8월속보.XLS]xl_comments5_xml__664"/>
      <sheetName val="[8월속보.XLS]xl_comments5_xml__665"/>
      <sheetName val="[8월속보.XLS]xl_comments5_xml__666"/>
      <sheetName val="[8월속보.XLS]xl_comments5_xml__669"/>
      <sheetName val="[8월속보.XLS]xl_comments5_xml__670"/>
      <sheetName val="[8월속보.XLS]xl_comments5_xml__667"/>
      <sheetName val="[8월속보.XLS]xl_comments5_xml__668"/>
      <sheetName val="[8월속보.XLS]xl_comments5_xml__675"/>
      <sheetName val="[8월속보.XLS]xl_comments5_xml__676"/>
      <sheetName val="[8월속보.XLS]xl_comments5_xml__673"/>
      <sheetName val="[8월속보.XLS]xl_comments5_xml__674"/>
      <sheetName val="[8월속보.XLS]xl_comments5_xml__677"/>
      <sheetName val="[8월속보.XLS]xl_comments5_xml__678"/>
      <sheetName val="[8월속보.XLS][8월속보.XLS]xl_comm_567"/>
      <sheetName val="[8월속보.XLS][8월속보.XLS]xl_comm_568"/>
      <sheetName val="[8월속보.XLS][8월속보.XLS]xl_comm_569"/>
      <sheetName val="[8월속보.XLS]xl_comments5_xml__687"/>
      <sheetName val="[8월속보.XLS][8월속보.XLS]xl_comm_578"/>
      <sheetName val="[8월속보.XLS][8월속보.XLS]xl_comm_577"/>
      <sheetName val="[8월속보.XLS]xl_comments5_xml__688"/>
      <sheetName val="[8월속보.XLS]xl_comments5_xml__681"/>
      <sheetName val="[8월속보.XLS][8월속보.XLS]xl_comm_571"/>
      <sheetName val="[8월속보.XLS]xl_comments5_xml__682"/>
      <sheetName val="[8월속보.XLS][8월속보.XLS]xl_comm_572"/>
      <sheetName val="[8월속보.XLS]xl_comments5_xml__683"/>
      <sheetName val="[8월속보.XLS][8월속보.XLS]xl_comm_574"/>
      <sheetName val="[8월속보.XLS][8월속보.XLS]xl_comm_573"/>
      <sheetName val="[8월속보.XLS]xl_comments5_xml__684"/>
      <sheetName val="[8월속보.XLS]xl_comments5_xml__685"/>
      <sheetName val="[8월속보.XLS][8월속보.XLS]xl_comm_576"/>
      <sheetName val="[8월속보.XLS][8월속보.XLS]xl_comm_575"/>
      <sheetName val="[8월속보.XLS]xl_comments5_xml__686"/>
      <sheetName val="[8월속보.XLS]xl_comments5_xml__689"/>
      <sheetName val="[8월속보.XLS][8월속보.XLS]xl_comm_581"/>
      <sheetName val="[8월속보.XLS][8월속보.XLS]xl_comm_579"/>
      <sheetName val="[8월속보.XLS]xl_comments5_xml__690"/>
      <sheetName val="[8월속보.XLS][8월속보.XLS]xl_comm_580"/>
      <sheetName val="[8월속보.XLS][8월속보.XLS]xl_comm_582"/>
      <sheetName val="[8월속보.XLS][8월속보.XLS]xl_comm_583"/>
      <sheetName val="xl_comments5_xml____2"/>
      <sheetName val="xl_comments5_xml____5"/>
      <sheetName val="xl_comments5_xml____3"/>
      <sheetName val="xl_comments5_xml____4"/>
      <sheetName val="xl_comments5_xml____6"/>
      <sheetName val="xl_comments5_xml____7"/>
      <sheetName val="xl_comments5_xml____8"/>
      <sheetName val="xl_comments5_xml____9"/>
      <sheetName val="xl_comments5_xml___10"/>
      <sheetName val="xl_comments5_xml___11"/>
      <sheetName val="xl_comments5_xml___12"/>
      <sheetName val="xl_comments5_xml___13"/>
      <sheetName val="xl_comments5_xml___14"/>
      <sheetName val="xl_comments5_xml___15"/>
      <sheetName val="xl_comments5_xml___16"/>
      <sheetName val="xl_comments5_xml___17"/>
      <sheetName val="xl_comments5_xml___18"/>
      <sheetName val="xl_comments5_xml___20"/>
      <sheetName val="xl_comments5_xml___19"/>
      <sheetName val="xl_comments5_xml___21"/>
      <sheetName val="xl_comments5_xml___22"/>
      <sheetName val="xl_comments5_xml___23"/>
      <sheetName val="xl_comments5_xml___24"/>
      <sheetName val="xl_comments5_xml___25"/>
      <sheetName val="xl_comments5_xml___26"/>
      <sheetName val="xl_comments5_xml___27"/>
      <sheetName val="xl_comments5_xml___28"/>
      <sheetName val="xl_comments5_xml___29"/>
      <sheetName val="xl_comments5_xml___32"/>
      <sheetName val="xl_comments5_xml___30"/>
      <sheetName val="xl_comments5_xml___31"/>
      <sheetName val="xl_comments5_xml___33"/>
      <sheetName val="xl_comments5_xml___34"/>
      <sheetName val="xl_comments5_xml___35"/>
      <sheetName val="xl_comments5_xml___36"/>
      <sheetName val="xl_comments5_xml___37"/>
      <sheetName val="xl_comments5_xml___38"/>
      <sheetName val="xl_comments5_xml___39"/>
      <sheetName val="xl_comments5_xml___40"/>
      <sheetName val="xl_comments5_xml___41"/>
      <sheetName val="xl_comments5_xml___42"/>
      <sheetName val="xl_comments5_xml___43"/>
      <sheetName val="xl_comments5_xml___44"/>
      <sheetName val="xl_comments5_xml___46"/>
      <sheetName val="xl_comments5_xml___45"/>
      <sheetName val="xl_comments5_xml___47"/>
      <sheetName val="xl_comments5_xml___48"/>
      <sheetName val="xl_comments5_xml___49"/>
      <sheetName val="xl_comments5_xml___50"/>
      <sheetName val="xl_comments5_xml___52"/>
      <sheetName val="xl_comments5_xml___51"/>
      <sheetName val="xl_comments5_xml___53"/>
      <sheetName val="xl_comments5_xml___54"/>
      <sheetName val="xl_comments5_xml___55"/>
      <sheetName val="xl_comments5_xml___56"/>
      <sheetName val="xl_comments5_xml___57"/>
      <sheetName val="xl_comments5_xml___58"/>
      <sheetName val="xl_comments5_xml___60"/>
      <sheetName val="xl_comments5_xml___59"/>
      <sheetName val="xl_comments5_xml___61"/>
      <sheetName val="xl_comments5_xml___62"/>
      <sheetName val="xl_comments5_xml___63"/>
      <sheetName val="xl_comments5_xml___66"/>
      <sheetName val="xl_comments5_xml___64"/>
      <sheetName val="xl_comments5_xml___65"/>
      <sheetName val="xl_comments5_xml___67"/>
      <sheetName val="xl_comments5_xml___68"/>
      <sheetName val="xl_comments5_xml___69"/>
      <sheetName val="xl_comments5_xml___70"/>
      <sheetName val="xl_comments5_xml___71"/>
      <sheetName val="xl_comments5_xml___72"/>
      <sheetName val="xl_comments5_xml___73"/>
      <sheetName val="xl_comments5_xml___74"/>
      <sheetName val="INDIRECT_OEM13"/>
      <sheetName val="팀별비상대책(案)-Ⅰ_요약13"/>
      <sheetName val="Ⅱ_주요항목별-복리후생13"/>
      <sheetName val="공수_방산원가_양식13"/>
      <sheetName val="공수_raw_data13"/>
      <sheetName val="국산화율_(2)13"/>
      <sheetName val="ILS_시험장비_개발비용13"/>
      <sheetName val="ILS_시험장비_개발_공수_재료비_경비13"/>
      <sheetName val="00년_계획전망13"/>
      <sheetName val="2_조직별13"/>
      <sheetName val="Look_up13"/>
      <sheetName val="드롭다운_항목13"/>
      <sheetName val="FOB_Logic13"/>
      <sheetName val="Dolby_로열티13"/>
      <sheetName val="Spec_Summary13"/>
      <sheetName val="PT_일일_실적(6월)13"/>
      <sheetName val="96월경계_(2)13"/>
      <sheetName val="defect_code13"/>
      <sheetName val="Basic_Inputs13"/>
      <sheetName val="과제_현황13"/>
      <sheetName val="G8WZA5_PKG部品表13"/>
      <sheetName val="XE_P&amp;L13"/>
      <sheetName val="서구_(2)13"/>
      <sheetName val="Xunit_(단위환산)13"/>
      <sheetName val="계측기_소요량13"/>
      <sheetName val="생산_검사일보(1~5_이레꺼_포함)13"/>
      <sheetName val="Site_Configuration13"/>
      <sheetName val="LT_Debt_HardCode13"/>
      <sheetName val="LT_Debt_HardCode-toNCI13"/>
      <sheetName val="LT_Debt_HardCode-toNII13"/>
      <sheetName val="PS_HardCode13"/>
      <sheetName val="PS_HardCode-toNCI13"/>
      <sheetName val="PS_HardCode-toNII13"/>
      <sheetName val="Tower_Financing13"/>
      <sheetName val="VendorF_HardCode13"/>
      <sheetName val="Working_Capital13"/>
      <sheetName val="Rough_data12"/>
      <sheetName val="변경내역_(2)13"/>
      <sheetName val="Price_List13"/>
      <sheetName val="LOMODEL_2004_Consolidated12"/>
      <sheetName val="Order_data12"/>
      <sheetName val="Entity_list12"/>
      <sheetName val="pur__QTY12"/>
      <sheetName val="Merge_Code12"/>
      <sheetName val="10__Indue_vs__Overdue12"/>
      <sheetName val="Stock_(Apr_2009)12"/>
      <sheetName val="GAAP_030212"/>
      <sheetName val="LPRA-Check_list12"/>
      <sheetName val="Test_plan12"/>
      <sheetName val="Drop_down_list12"/>
      <sheetName val="CTV_0212"/>
      <sheetName val="통합형_AP_12"/>
      <sheetName val="TM1_Settings9"/>
      <sheetName val="BSCe3-TCUe3_dim12"/>
      <sheetName val="Process_Problem12"/>
      <sheetName val="Tiziano_Gear_table12"/>
      <sheetName val="Language_종류12"/>
      <sheetName val="20_재료비12"/>
      <sheetName val="20_특수공구(일반)12"/>
      <sheetName val="市场不良_改善方案-INV12"/>
      <sheetName val="Sch__9_-_Administration12"/>
      <sheetName val="1__2008_Summary_312"/>
      <sheetName val="2008_Sales_Data12"/>
      <sheetName val="Logistics_Cost_Analysis12"/>
      <sheetName val="Summary_Note12"/>
      <sheetName val="2004_Sales_Data12"/>
      <sheetName val="2012_10_PL_Diff_-Branch_12"/>
      <sheetName val="2012__10YTD_PL_Diff_-Branch12"/>
      <sheetName val="2012_11_PL_Diff_-Branch12"/>
      <sheetName val="2004년_12월_인원명단_(2)12"/>
      <sheetName val="Demand_Model12"/>
      <sheetName val="TA_Info12"/>
      <sheetName val="OQC_REJECT12"/>
      <sheetName val="SW_개발비_산정7"/>
      <sheetName val="1_우편집중내역서7"/>
      <sheetName val="DETAILS_OF_150XH7"/>
      <sheetName val="DETAILS_OF_170EU7"/>
      <sheetName val="Backup_Information7"/>
      <sheetName val="Defect_Category7"/>
      <sheetName val="Category_data7"/>
      <sheetName val="Model_status7"/>
      <sheetName val="BURNER_DAMPER7"/>
      <sheetName val="NSC-품명_COP_Mapping6"/>
      <sheetName val="DA_NET제품코드5"/>
      <sheetName val="[8월속보_XLS]xl_comments5_xml____1"/>
      <sheetName val="delete_0024"/>
      <sheetName val="[8월속보_XLS]xl_comments5_xml__497"/>
      <sheetName val="[8월속보_XLS]xl_comments5_xml__498"/>
      <sheetName val="[8월속보_XLS]xl_comments5_xml__499"/>
      <sheetName val="[8월속보_XLS]xl_comments5_xml__500"/>
      <sheetName val="[8월속보_XLS]xl_comments5_xml__501"/>
      <sheetName val="[8월속보_XLS]xl_comments5_xml__502"/>
      <sheetName val="[8월속보_XLS]xl_comments5_xml__503"/>
      <sheetName val="[8월속보_XLS]xl_comments5_xml__504"/>
      <sheetName val="[8월속보_XLS]xl_comments5_xml__505"/>
      <sheetName val="[8월속보_XLS]xl_comments5_xml__506"/>
      <sheetName val="[8월속보_XLS]xl_comments5_xml__507"/>
      <sheetName val="[8월속보_XLS]xl_comments5_xml__508"/>
      <sheetName val="[8월속보_XLS]xl_comments5_xml__509"/>
      <sheetName val="[8월속보_XLS]xl_comments5_xml__510"/>
      <sheetName val="[8월속보_XLS]xl_comments5_xml__511"/>
      <sheetName val="[8월속보_XLS]xl_comments5_xml__512"/>
      <sheetName val="[8월속보_XLS]xl_comments5_xml__513"/>
      <sheetName val="[8월속보_XLS]xl_comments5_xml__514"/>
      <sheetName val="[8월속보_XLS]xl_comments5_xml__515"/>
      <sheetName val="[8월속보_XLS]xl_comments5_xml__516"/>
      <sheetName val="[8월속보_XLS]xl_comments5_xml__517"/>
      <sheetName val="[8월속보_XLS]xl_comments5_xml__518"/>
      <sheetName val="[8월속보_XLS]xl_comments5_xml__519"/>
      <sheetName val="[8월속보_XLS]xl_comments5_xml__520"/>
      <sheetName val="[8월속보_XLS]xl_comments5_xml__521"/>
      <sheetName val="[8월속보_XLS]xl_comments5_xml__522"/>
      <sheetName val="[8월속보_XLS]xl_comments5_xml__523"/>
      <sheetName val="[8월속보_XLS]xl_comments5_xml__524"/>
      <sheetName val="[8월속보_XLS]xl_comments5_xml__525"/>
      <sheetName val="[8월속보_XLS]xl_comments5_xml__526"/>
      <sheetName val="[8월속보_XLS]xl_comments5_xml__527"/>
      <sheetName val="[8월속보_XLS]xl_comments5_xml__528"/>
      <sheetName val="[8월속보_XLS]xl_comments5_xml__529"/>
      <sheetName val="[8월속보_XLS]xl_comments5_xml__530"/>
      <sheetName val="[8월속보_XLS]xl_comments5_xml__531"/>
      <sheetName val="[8월속보_XLS]xl_comments5_xml__532"/>
      <sheetName val="[8월속보_XLS]xl_comments5_xml__533"/>
      <sheetName val="[8월속보_XLS]xl_comments5_xml__534"/>
      <sheetName val="[8월속보_XLS]xl_comments5_xml__535"/>
      <sheetName val="[8월속보_XLS]xl_comments5_xml__536"/>
      <sheetName val="[8월속보_XLS]xl_comments5_xml__537"/>
      <sheetName val="[8월속보_XLS]xl_comments5_xml__538"/>
      <sheetName val="[8월속보_XLS]xl_comments5_xml__539"/>
      <sheetName val="[8월속보_XLS]xl_comments5_xml__540"/>
      <sheetName val="[8월속보_XLS]xl_comments5_xml__541"/>
      <sheetName val="[8월속보_XLS]xl_comments5_xml__542"/>
      <sheetName val="[8월속보_XLS]xl_comments5_xml__543"/>
      <sheetName val="[8월속보_XLS]xl_comments5_xml__544"/>
      <sheetName val="[8월속보_XLS]xl_comments5_xml__545"/>
      <sheetName val="[8월속보_XLS]xl_comments5_xml__546"/>
      <sheetName val="[8월속보_XLS]xl_comments5_xml__547"/>
      <sheetName val="[8월속보_XLS]xl_comments5_xml__548"/>
      <sheetName val="[8월속보_XLS]xl_comments5_xml__549"/>
      <sheetName val="[8월속보_XLS]xl_comments5_xml__550"/>
      <sheetName val="[8월속보_XLS]xl_comments5_xml__551"/>
      <sheetName val="[8월속보_XLS]xl_comments5_xml__552"/>
      <sheetName val="[8월속보_XLS]xl_comments5_xml__553"/>
      <sheetName val="[8월속보_XLS]xl_comments5_xml__554"/>
      <sheetName val="[8월속보_XLS]xl_comments5_xml__555"/>
      <sheetName val="[8월속보_XLS]xl_comments5_xml__556"/>
      <sheetName val="[8월속보_XLS]xl_comments5_xml__557"/>
      <sheetName val="[8월속보_XLS]xl_comments5_xml__558"/>
      <sheetName val="[8월속보_XLS]xl_comments5_xml__559"/>
      <sheetName val="[8월속보_XLS]xl_comments5_xml__560"/>
      <sheetName val="[8월속보_XLS]xl_comments5_xml__561"/>
      <sheetName val="[8월속보_XLS]xl_comments5_xml__562"/>
      <sheetName val="[8월속보_XLS]xl_comments5_xml__563"/>
      <sheetName val="[8월속보_XLS]xl_comments5_xml__564"/>
      <sheetName val="[8월속보_XLS]xl_comments5_xml__565"/>
      <sheetName val="[8월속보_XLS]xl_comments5_xml__566"/>
      <sheetName val="[8월속보_XLS]xl_comments5_xml__567"/>
      <sheetName val="[8월속보_XLS]xl_comments5_xml__568"/>
      <sheetName val="[8월속보_XLS]xl_comments5_xml__569"/>
      <sheetName val="[8월속보_XLS]xl_comments5_xml__570"/>
      <sheetName val="[8월속보_XLS]xl_comments5_xml__571"/>
      <sheetName val="[8월속보_XLS]xl_comments5_xml__572"/>
      <sheetName val="[8월속보_XLS]xl_comments5_xml__573"/>
      <sheetName val="[8월속보_XLS]xl_comments5_xml__574"/>
      <sheetName val="[8월속보_XLS]xl_comments5_xml__575"/>
      <sheetName val="[8월속보_XLS]xl_comments5_xml__576"/>
      <sheetName val="[8월속보_XLS]xl_comments5_xml__577"/>
      <sheetName val="[8월속보_XLS]xl_comments5_xml__578"/>
      <sheetName val="[8월속보_XLS]xl_comments5_xml__579"/>
      <sheetName val="[8월속보_XLS]xl_comments5_xml__580"/>
      <sheetName val="[8월속보_XLS]xl_comments5_xml__581"/>
      <sheetName val="[8월속보_XLS]xl_comments5_xml__582"/>
      <sheetName val="[8월속보_XLS]xl_comments5_xml__583"/>
      <sheetName val="[8월속보_XLS]xl_comments5_xml__584"/>
      <sheetName val="[8월속보_XLS]xl_comments5_xml__585"/>
      <sheetName val="[8월속보_XLS]xl_comments5_xml__586"/>
      <sheetName val="[8월속보_XLS]xl_comments5_xml__587"/>
      <sheetName val="[8월속보_XLS]xl_comments5_xml__588"/>
      <sheetName val="[8월속보_XLS]xl_comments5_xml__589"/>
      <sheetName val="[8월속보_XLS]xl_comments5_xml__590"/>
      <sheetName val="[8월속보_XLS]xl_comments5_xml__591"/>
      <sheetName val="[8월속보_XLS]xl_comments5_xml__592"/>
      <sheetName val="[8월속보_XLS]xl_comments5_xml__593"/>
      <sheetName val="[8월속보_XLS]xl_comments5_xml__594"/>
      <sheetName val="[8월속보_XLS]xl_comments5_xml__595"/>
      <sheetName val="[8월속보_XLS]xl_comments5_xml__596"/>
      <sheetName val="[8월속보_XLS]xl_comments5_xml__597"/>
      <sheetName val="[8월속보_XLS]xl_comments5_xml__598"/>
      <sheetName val="[8월속보_XLS]xl_comments5_xml__599"/>
      <sheetName val="[8월속보_XLS]xl_comments5_xml__600"/>
      <sheetName val="[8월속보_XLS]xl_comments5_xml__601"/>
      <sheetName val="[8월속보_XLS]xl_comments5_xml__602"/>
      <sheetName val="[8월속보_XLS]xl_comments5_xml__603"/>
      <sheetName val="[8월속보_XLS]xl_comments5_xml__604"/>
      <sheetName val="[8월속보_XLS]xl_comments5_xml__605"/>
      <sheetName val="[8월속보_XLS]xl_comments5_xml__606"/>
      <sheetName val="[8월속보_XLS]xl_comments5_xml__607"/>
      <sheetName val="[8월속보_XLS]xl_comments5_xml__608"/>
      <sheetName val="[8월속보_XLS]xl_comments5_xml__609"/>
      <sheetName val="[8월속보_XLS]xl_comments5_xml__610"/>
      <sheetName val="[8월속보_XLS]xl_comments5_xml__611"/>
      <sheetName val="[8월속보_XLS]xl_comments5_xml__612"/>
      <sheetName val="[8월속보_XLS]xl_comments5_xml__613"/>
      <sheetName val="[8월속보_XLS]xl_comments5_xml__614"/>
      <sheetName val="[8월속보_XLS]xl_comments5_xml__615"/>
      <sheetName val="[8월속보_XLS]xl_comments5_xml__616"/>
      <sheetName val="[8월속보_XLS]xl_comments5_xml__617"/>
      <sheetName val="[8월속보_XLS]xl_comments5_xml__618"/>
      <sheetName val="[8월속보_XLS]xl_comments5_xml__619"/>
      <sheetName val="[8월속보_XLS]xl_comments5_xml__620"/>
      <sheetName val="[8월속보_XLS]xl_comments5_xml__621"/>
      <sheetName val="[8월속보_XLS]xl_comments5_xml__622"/>
      <sheetName val="[8월속보_XLS]xl_comments5_xml__623"/>
      <sheetName val="[8월속보_XLS]xl_comments5_xml__624"/>
      <sheetName val="[8월속보_XLS]xl_comments5_xml__625"/>
      <sheetName val="[8월속보_XLS]xl_comments5_xml__626"/>
      <sheetName val="[8월속보_XLS]xl_comments5_xml__627"/>
      <sheetName val="[8월속보_XLS]xl_comments5_xml__628"/>
      <sheetName val="[8월속보_XLS]xl_comments5_xml__629"/>
      <sheetName val="[8월속보_XLS]xl_comments5_xml__630"/>
      <sheetName val="[8월속보_XLS]xl_comments5_xml__631"/>
      <sheetName val="[8월속보_XLS]xl_comments5_xml__632"/>
      <sheetName val="[8월속보_XLS]xl_comments5_xml__633"/>
      <sheetName val="[8월속보_XLS]xl_comments5_xml__634"/>
      <sheetName val="[8월속보_XLS]xl_comments5_xml__635"/>
      <sheetName val="[8월속보_XLS]xl_comments5_xml__636"/>
      <sheetName val="[8월속보_XLS]xl_comments5_xml__637"/>
      <sheetName val="[8월속보_XLS]xl_comments5_xml__638"/>
      <sheetName val="[8월속보_XLS]xl_comments5_xml__639"/>
      <sheetName val="[8월속보_XLS]xl_comments5_xml__640"/>
      <sheetName val="[8월속보_XLS]xl_comments5_xml__641"/>
      <sheetName val="[8월속보_XLS]xl_comments5_xml__642"/>
      <sheetName val="[8월속보_XLS]xl_comments5_xml__643"/>
      <sheetName val="[8월속보_XLS]xl_comments5_xml__644"/>
      <sheetName val="[8월속보_XLS]xl_comments5_xml__645"/>
      <sheetName val="[8월속보_XLS]xl_comments5_xml__646"/>
      <sheetName val="[8월속보_XLS]xl_comments5_xml__647"/>
      <sheetName val="[8월속보_XLS]xl_comments5_xml__648"/>
      <sheetName val="[8월속보_XLS]xl_comments5_xml__649"/>
      <sheetName val="[8월속보_XLS]xl_comments5_xml__650"/>
      <sheetName val="[8월속보_XLS]xl_comments5_xml__651"/>
      <sheetName val="[8월속보_XLS]xl_comments5_xml__652"/>
      <sheetName val="xl/comments5_xml1"/>
      <sheetName val="이익계획_요약15"/>
      <sheetName val="F-T_Voltage5"/>
      <sheetName val="TFT_저항5"/>
      <sheetName val="Error_DB5"/>
      <sheetName val="[8월속보_XLS]xl_comments5_xml__653"/>
      <sheetName val="[8월속보_XLS]xl_comments5_xml__654"/>
      <sheetName val="[8월속보_XLS]xl_comments5_xml__655"/>
      <sheetName val="[8월속보_XLS]xl_comments5_xml__656"/>
      <sheetName val="[8월속보_XLS]xl_comments5_xml__657"/>
      <sheetName val="[8월속보_XLS][8월속보_XLS]xl_commen_1"/>
      <sheetName val="[8월속보_XLS]xl_comments5_xml__658"/>
      <sheetName val="[8월속보_XLS][8월속보_XLS]xl_commen10"/>
      <sheetName val="[8월속보_XLS]xl_comments5_xml__659"/>
      <sheetName val="[8월속보_XLS]xl/comments5_xml1"/>
      <sheetName val="[8월속보_XLS][8월속보_XLS]xl_commen11"/>
      <sheetName val="[8월속보_XLS]xl_comments5_xml__660"/>
      <sheetName val="[8월속보_XLS][8월속보_XLS]xl_commen12"/>
      <sheetName val="[8월속보_XLS]xl_comments5_xml__661"/>
      <sheetName val="[8월속보_XLS][8월속보_XLS]xl_commen13"/>
      <sheetName val="[8월속보_XLS][8월속보_XLS]xl_commen14"/>
      <sheetName val="[8월속보_XLS]xl_comments5_xml__662"/>
      <sheetName val="[8월속보_XLS][8월속보_XLS]xl_commen15"/>
      <sheetName val="[8월속보_XLS]xl_comments5_xml__663"/>
      <sheetName val="[8월속보_XLS][8월속보_XLS]xl_commen16"/>
      <sheetName val="[8월속보_XLS]xl_comments5_xml__664"/>
      <sheetName val="[8월속보_XLS]xl_comments5_xml__665"/>
      <sheetName val="[8월속보_XLS][8월속보_XLS]xl_comme100"/>
      <sheetName val="[8월속보_XLS]xl_comments5_xml__666"/>
      <sheetName val="[8월속보_XLS][8월속보_XLS]xl_comme101"/>
      <sheetName val="[8월속보_XLS][8월속보_XLS]xl_comme102"/>
      <sheetName val="[8월속보_XLS]xl_comments5_xml__667"/>
      <sheetName val="[8월속보_XLS][8월속보_XLS]xl_comme103"/>
      <sheetName val="[8월속보_XLS]xl_comments5_xml__668"/>
      <sheetName val="[8월속보_XLS]xl_comments5_xml__669"/>
      <sheetName val="[8월속보_XLS][8월속보_XLS]xl_comme104"/>
      <sheetName val="[8월속보_XLS][8월속보_XLS]xl_comme105"/>
      <sheetName val="[8월속보_XLS]xl_comments5_xml__670"/>
      <sheetName val="[8월속보_XLS]xl_comments5_xml__671"/>
      <sheetName val="[8월속보_XLS]xl_comments5_xml__672"/>
      <sheetName val="[8월속보_XLS]xl_comments5_xml__673"/>
      <sheetName val="[8월속보_XLS]xl_comments5_xml__674"/>
      <sheetName val="[8월속보_XLS]xl_comments5_xml__675"/>
      <sheetName val="[8월속보_XLS][8월속보_XLS]xl_comme106"/>
      <sheetName val="[8월속보_XLS][8월속보_XLS]xl_comme107"/>
      <sheetName val="[8월속보_XLS]xl_comments5_xml__676"/>
      <sheetName val="[8월속보_XLS][8월속보_XLS]xl_comme108"/>
      <sheetName val="[8월속보_XLS]xl_comments5_xml__677"/>
      <sheetName val="[8월속보_XLS]xl_comments5_xml__678"/>
      <sheetName val="[8월속보_XLS][8월속보_XLS]xl_comme109"/>
      <sheetName val="[8월속보_XLS]xl_comments5_xml__679"/>
      <sheetName val="[8월속보_XLS][8월속보_XLS]xl_comme110"/>
      <sheetName val="[8월속보_XLS][8월속보_XLS]xl_comme111"/>
      <sheetName val="[8월속보_XLS]xl_comments5_xml__680"/>
      <sheetName val="[8월속보_XLS][8월속보_XLS]xl_comme112"/>
      <sheetName val="[8월속보_XLS]xl_comments5_xml__681"/>
      <sheetName val="[8월속보_XLS][8월속보_XLS]xl_comme113"/>
      <sheetName val="[8월속보_XLS]xl_comments5_xml__682"/>
      <sheetName val="[8월속보_XLS][8월속보_XLS]xl_comme114"/>
      <sheetName val="[8월속보_XLS][8월속보_XLS]xl_comme115"/>
      <sheetName val="[8월속보_XLS]xl_comments5_xml__683"/>
      <sheetName val="[8월속보_XLS][8월속보_XLS]xl_comme116"/>
      <sheetName val="[8월속보_XLS]xl_comments5_xml__684"/>
      <sheetName val="[8월속보_XLS][8월속보_XLS]xl_comme117"/>
      <sheetName val="[8월속보_XLS][8월속보_XLS]xl_comme118"/>
      <sheetName val="[8월속보_XLS]xl_comments5_xml__685"/>
      <sheetName val="[8월속보_XLS]xl_comments5_xml__686"/>
      <sheetName val="[8월속보_XLS][8월속보_XLS]xl_comme119"/>
      <sheetName val="[8월속보_XLS][8월속보_XLS]xl_comme120"/>
      <sheetName val="[8월속보_XLS][8월속보_XLS]xl_comme121"/>
      <sheetName val="[8월속보_XLS][8월속보_XLS]xl_comme122"/>
      <sheetName val="[8월속보_XLS][8월속보_XLS]xl_comme123"/>
      <sheetName val="[8월속보_XLS][8월속보_XLS]xl_comme124"/>
      <sheetName val="[8월속보_XLS][8월속보_XLS]xl_comme125"/>
      <sheetName val="[8월속보_XLS][8월속보_XLS]xl_comme126"/>
      <sheetName val="[8월속보_XLS][8월속보_XLS]xl_comme127"/>
      <sheetName val="[8월속보_XLS][8월속보_XLS]xl_comme128"/>
      <sheetName val="[8월속보_XLS]xl_comments5_xml__687"/>
      <sheetName val="[8월속보_XLS]xl_comments5_xml__688"/>
      <sheetName val="[8월속보_XLS]xl_comments5_xml__689"/>
      <sheetName val="[8월속보_XLS]xl_comments5_xml__690"/>
      <sheetName val="[8월속보_XLS]xl_comments5_xml__691"/>
      <sheetName val="[8월속보_XLS][8월속보_XLS]xl_comme129"/>
      <sheetName val="[8월속보_XLS]xl_comments5_xml__692"/>
      <sheetName val="[8월속보_XLS][8월속보_XLS]xl_comme130"/>
      <sheetName val="[8월속보_XLS]xl_comments5_xml__693"/>
      <sheetName val="[8월속보_XLS][8월속보_XLS]xl_comme131"/>
      <sheetName val="[8월속보_XLS]xl_comments5_xml__694"/>
      <sheetName val="[8월속보_XLS][8월속보_XLS]xl_comme132"/>
      <sheetName val="[8월속보_XLS]xl_comments5_xml__695"/>
      <sheetName val="[8월속보_XLS][8월속보_XLS]xl_comme133"/>
      <sheetName val="[8월속보_XLS]xl_comments5_xml__696"/>
      <sheetName val="[8월속보_XLS]xl_comments5_xml__697"/>
      <sheetName val="[8월속보_XLS][8월속보_XLS]xl_comme134"/>
      <sheetName val="[8월속보_XLS][8월속보_XLS]xl_comme135"/>
      <sheetName val="[8월속보_XLS]xl_comments5_xml__698"/>
      <sheetName val="[8월속보_XLS][8월속보_XLS]xl_comme136"/>
      <sheetName val="[8월속보_XLS]xl_comments5_xml__699"/>
      <sheetName val="[8월속보_XLS][8월속보_XLS]xl_comme137"/>
      <sheetName val="[8월속보_XLS][8월속보_XLS]xl_comme138"/>
      <sheetName val="[8월속보_XLS]xl_comments5_xml__700"/>
      <sheetName val="[8월속보_XLS][8월속보_XLS]xl_comme139"/>
      <sheetName val="[8월속보_XLS]xl_comments5_xml__701"/>
      <sheetName val="[8월속보_XLS][8월속보_XLS]xl_comme140"/>
      <sheetName val="[8월속보_XLS][8월속보_XLS]xl_comme141"/>
      <sheetName val="[8월속보_XLS]xl_comments5_xml__702"/>
      <sheetName val="[8월속보_XLS][8월속보_XLS]xl_comme142"/>
      <sheetName val="[8월속보_XLS][8월속보_XLS]xl_comme143"/>
      <sheetName val="[8월속보_XLS]xl_comments5_xml__703"/>
      <sheetName val="[8월속보_XLS][8월속보_XLS]xl_comme144"/>
      <sheetName val="[8월속보_XLS]xl_comments5_xml__704"/>
      <sheetName val="[8월속보_XLS]xl_comments5_xml__705"/>
      <sheetName val="[8월속보_XLS][8월속보_XLS]xl_comme145"/>
      <sheetName val="Ordine_AEG_sett_051"/>
      <sheetName val="[8월속보_XLS]xl_comments5_xml__706"/>
      <sheetName val="[8월속보_XLS][8월속보_XLS]xl_comme146"/>
      <sheetName val="[8월속보_XLS][8월속보_XLS]xl_comme147"/>
      <sheetName val="[8월속보_XLS]xl_comments5_xml__707"/>
      <sheetName val="[8월속보_XLS]xl_comments5_xml__708"/>
      <sheetName val="[8월속보_XLS][8월속보_XLS]xl_comm_500"/>
      <sheetName val="[8월속보_XLS]xl_comments5_xml__709"/>
      <sheetName val="[8월속보_XLS][8월속보_XLS]xl_comme148"/>
      <sheetName val="[8월속보_XLS][8월속보_XLS]xl_comme149"/>
      <sheetName val="[8월속보_XLS][8월속보_XLS]xl_comme150"/>
      <sheetName val="[8월속보_XLS]xl_comments5_xml__710"/>
      <sheetName val="[8월속보_XLS]xl_comments5_xml__711"/>
      <sheetName val="[8월속보_XLS][8월속보_XLS]xl_comme151"/>
      <sheetName val="[8월속보_XLS][8월속보_XLS]xl_comme152"/>
      <sheetName val="[8월속보_XLS]xl_comments5_xml__712"/>
      <sheetName val="[8월속보_XLS][8월속보_XLS]xl_comme153"/>
      <sheetName val="[8월속보_XLS][8월속보_XLS]xl_comme154"/>
      <sheetName val="[8월속보_XLS][8월속보_XLS]xl_comme155"/>
      <sheetName val="[8월속보_XLS]xl_comments5_xml__713"/>
      <sheetName val="[8월속보_XLS][8월속보_XLS]xl_comme156"/>
      <sheetName val="[8월속보_XLS]xl_comments5_xml__714"/>
      <sheetName val="[8월속보_XLS][8월속보_XLS]xl_comme157"/>
      <sheetName val="[8월속보_XLS]xl_comments5_xml__715"/>
      <sheetName val="[8월속보_XLS]xl_comments5_xml__716"/>
      <sheetName val="[8월속보_XLS][8월속보_XLS]xl_comme158"/>
      <sheetName val="[8월속보_XLS]xl_comments5_xml__717"/>
      <sheetName val="[8월속보_XLS]xl_comments5_xml__718"/>
      <sheetName val="[8월속보_XLS][8월속보_XLS]xl_comme159"/>
      <sheetName val="[8월속보_XLS][8월속보_XLS]xl_comme160"/>
      <sheetName val="[8월속보_XLS][8월속보_XLS]xl_comme161"/>
      <sheetName val="[8월속보_XLS]xl_comments5_xml__719"/>
      <sheetName val="[8월속보_XLS]xl_comments5_xml__720"/>
      <sheetName val="[8월속보_XLS][8월속보_XLS]xl_comme162"/>
      <sheetName val="[8월속보_XLS]xl_comments5_xml__721"/>
      <sheetName val="[8월속보_XLS][8월속보_XLS]xl_comme163"/>
      <sheetName val="[8월속보_XLS]xl_comments5_xml__722"/>
      <sheetName val="[8월속보_XLS][8월속보_XLS]xl_comme164"/>
      <sheetName val="[8월속보_XLS][8월속보_XLS]xl_comme165"/>
      <sheetName val="[8월속보_XLS][8월속보_XLS]xl_comme166"/>
      <sheetName val="[8월속보_XLS][8월속보_XLS]xl_comme167"/>
      <sheetName val="[8월속보_XLS]xl_comments5_xml__723"/>
      <sheetName val="[8월속보_XLS][8월속보_XLS]xl_comme168"/>
      <sheetName val="[8월속보_XLS][8월속보_XLS]xl_comme169"/>
      <sheetName val="[8월속보_XLS]xl_comments5_xml__724"/>
      <sheetName val="[8월속보_XLS]xl_comments5_xml__725"/>
      <sheetName val="[8월속보_XLS][8월속보_XLS]xl_comme170"/>
      <sheetName val="[8월속보_XLS][8월속보_XLS]xl_comme171"/>
      <sheetName val="[8월속보_XLS][8월속보_XLS]xl_comme172"/>
      <sheetName val="[8월속보_XLS][8월속보_XLS]xl_comme173"/>
      <sheetName val="[8월속보_XLS]xl_comments5_xml__726"/>
      <sheetName val="[8월속보_XLS][8월속보_XLS]xl_comme174"/>
      <sheetName val="[8월속보_XLS]xl_comments5_xml__727"/>
      <sheetName val="[8월속보_XLS][8월속보_XLS]xl_comme175"/>
      <sheetName val="[8월속보_XLS][8월속보_XLS]xl_comme176"/>
      <sheetName val="[8월속보_XLS]xl_comments5_xml__728"/>
      <sheetName val="[8월속보_XLS][8월속보_XLS]xl_comme177"/>
      <sheetName val="[8월속보_XLS][8월속보_XLS]xl_comme178"/>
      <sheetName val="[8월속보_XLS]xl_comments5_xml__729"/>
      <sheetName val="[8월속보_XLS][8월속보_XLS]xl_comme179"/>
      <sheetName val="[8월속보_XLS]xl_comments5_xml__730"/>
      <sheetName val="[8월속보_XLS][8월속보_XLS]xl_comme180"/>
      <sheetName val="[8월속보_XLS]xl_comments5_xml__731"/>
      <sheetName val="[8월속보_XLS][8월속보_XLS]xl_comme181"/>
      <sheetName val="[8월속보_XLS]xl_comments5_xml__732"/>
      <sheetName val="[8월속보_XLS][8월속보_XLS]xl_comme182"/>
      <sheetName val="[8월속보_XLS][8월속보_XLS]xl_comme183"/>
      <sheetName val="[8월속보_XLS][8월속보_XLS]xl_comme184"/>
      <sheetName val="[8월속보_XLS][8월속보_XLS]xl_comme185"/>
      <sheetName val="[8월속보_XLS]xl_comments5_xml__733"/>
      <sheetName val="[8월속보_XLS][8월속보_XLS]xl_comme186"/>
      <sheetName val="[8월속보_XLS][8월속보_XLS]xl_comme187"/>
      <sheetName val="[8월속보_XLS][8월속보_XLS]xl_comme188"/>
      <sheetName val="[8월속보_XLS]xl_comments5_xml__734"/>
      <sheetName val="[8월속보_XLS][8월속보_XLS]xl_comme189"/>
      <sheetName val="[8월속보_XLS]xl_comments5_xml__735"/>
      <sheetName val="[8월속보_XLS]xl_comments5_xml__736"/>
      <sheetName val="[8월속보_XLS][8월속보_XLS]xl_comm_501"/>
      <sheetName val="[8월속보_XLS][8월속보_XLS]xl_comm_502"/>
      <sheetName val="[8월속보_XLS]xl_comments5_xml__737"/>
      <sheetName val="[8월속보_XLS][8월속보_XLS]xl_comm_503"/>
      <sheetName val="[8월속보_XLS][8월속보_XLS]xl_comm_504"/>
      <sheetName val="[8월속보_XLS]xl_comments5_xml__738"/>
      <sheetName val="[8월속보_XLS]xl_comments5_xml__739"/>
      <sheetName val="[8월속보_XLS][8월속보_XLS]xl_comm_505"/>
      <sheetName val="[8월속보_XLS][8월속보_XLS]xl_comm_506"/>
      <sheetName val="[8월속보_XLS][8월속보_XLS]xl_comm_507"/>
      <sheetName val="[8월속보_XLS]xl_comments5_xml__740"/>
      <sheetName val="[8월속보_XLS][8월속보_XLS]xl_comm_508"/>
      <sheetName val="[8월속보_XLS][8월속보_XLS]xl_comm_509"/>
      <sheetName val="[8월속보_XLS][8월속보_XLS]xl_comm_510"/>
      <sheetName val="[8월속보_XLS][8월속보_XLS]xl_comm_511"/>
      <sheetName val="[8월속보_XLS][8월속보_XLS]xl_comm_512"/>
      <sheetName val="[8월속보_XLS]xl_comments5_xml__741"/>
      <sheetName val="[8월속보_XLS][8월속보_XLS]xl_comm_513"/>
      <sheetName val="[8월속보_XLS][8월속보_XLS]xl_comm_514"/>
      <sheetName val="[8월속보_XLS]xl_comments5_xml__742"/>
      <sheetName val="[8월속보_XLS][8월속보_XLS]xl_comm_515"/>
      <sheetName val="[8월속보_XLS][8월속보_XLS]xl_comm_516"/>
      <sheetName val="[8월속보_XLS][8월속보_XLS]xl_comm_517"/>
      <sheetName val="[8월속보_XLS]xl_comments5_xml__743"/>
      <sheetName val="[8월속보_XLS][8월속보_XLS]xl_comm_518"/>
      <sheetName val="[8월속보_XLS]xl_comments5_xml__744"/>
      <sheetName val="[8월속보_XLS][8월속보_XLS]xl_comm_519"/>
      <sheetName val="[8월속보_XLS]xl_comments5_xml__745"/>
      <sheetName val="[8월속보_XLS][8월속보_XLS]xl_comm_520"/>
      <sheetName val="[8월속보_XLS]xl_comments5_xml__746"/>
      <sheetName val="[8월속보_XLS]xl_comments5_xml__747"/>
      <sheetName val="[8월속보_XLS]xl_comments5_xml__748"/>
      <sheetName val="[8월속보_XLS][8월속보_XLS]xl_comm_521"/>
      <sheetName val="[8월속보_XLS][8월속보_XLS]xl_comm_522"/>
      <sheetName val="[8월속보_XLS][8월속보_XLS]xl_comm_523"/>
      <sheetName val="[8월속보_XLS]xl_comments5_xml__749"/>
      <sheetName val="[8월속보_XLS][8월속보_XLS]xl_comm_524"/>
      <sheetName val="[8월속보_XLS]xl_comments5_xml__750"/>
      <sheetName val="[8월속보_XLS]xl_comments5_xml__751"/>
      <sheetName val="[8월속보_XLS][8월속보_XLS]xl_comm_525"/>
      <sheetName val="[8월속보_XLS][8월속보_XLS]xl_comm_526"/>
      <sheetName val="[8월속보_XLS]xl_comments5_xml__752"/>
      <sheetName val="[8월속보_XLS][8월속보_XLS]xl_comm_527"/>
      <sheetName val="[8월속보_XLS]xl_comments5_xml__753"/>
      <sheetName val="[8월속보_XLS][8월속보_XLS]xl_comm_528"/>
      <sheetName val="[8월속보_XLS]xl_comments5_xml__754"/>
      <sheetName val="[8월속보_XLS][8월속보_XLS]xl_comm_529"/>
      <sheetName val="[8월속보_XLS][8월속보_XLS]xl_comm_530"/>
      <sheetName val="[8월속보_XLS]xl_comments5_xml__755"/>
      <sheetName val="[8월속보_XLS][8월속보_XLS]xl_comm_531"/>
      <sheetName val="[8월속보_XLS]xl_comments5_xml__756"/>
      <sheetName val="[8월속보_XLS]xl_comments5_xml__757"/>
      <sheetName val="[8월속보_XLS][8월속보_XLS]xl_comm_532"/>
      <sheetName val="[8월속보_XLS]xl_comments5_xml__758"/>
      <sheetName val="[8월속보_XLS]xl_comments5_xml__759"/>
      <sheetName val="[8월속보_XLS]xl_comments5_xml__760"/>
      <sheetName val="[8월속보_XLS]xl_comments5_xml__761"/>
      <sheetName val="[8월속보_XLS]xl_comments5_xml__762"/>
      <sheetName val="[8월속보_XLS]xl_comments5_xml__763"/>
      <sheetName val="[8월속보_XLS]xl_comments5_xml__764"/>
      <sheetName val="[8월속보_XLS][8월속보_XLS]xl_comm_533"/>
      <sheetName val="[8월속보_XLS][8월속보_XLS]xl_comm_534"/>
      <sheetName val="[8월속보_XLS]xl_comments5_xml__765"/>
      <sheetName val="[8월속보_XLS][8월속보_XLS]xl_comm_535"/>
      <sheetName val="[8월속보_XLS][8월속보_XLS]xl_comm_536"/>
      <sheetName val="[8월속보_XLS]xl_comments5_xml__766"/>
      <sheetName val="[8월속보_XLS][8월속보_XLS]xl_comm_537"/>
      <sheetName val="[8월속보_XLS]xl_comments5_xml__767"/>
      <sheetName val="[8월속보_XLS]xl_comments5_xml__768"/>
      <sheetName val="[8월속보_XLS][8월속보_XLS]xl_comm_538"/>
      <sheetName val="[8월속보_XLS]xl_comments5_xml__769"/>
      <sheetName val="[8월속보_XLS][8월속보_XLS]xl_comm_539"/>
      <sheetName val="[8월속보_XLS]xl_comments5_xml__770"/>
      <sheetName val="[8월속보_XLS][8월속보_XLS]xl_comm_540"/>
      <sheetName val="[8월속보_XLS][8월속보_XLS]xl_comm_541"/>
      <sheetName val="[8월속보_XLS][8월속보_XLS]xl_comm_542"/>
      <sheetName val="[8월속보_XLS]xl_comments5_xml__771"/>
      <sheetName val="[8월속보_XLS]xl_comments5_xml__772"/>
      <sheetName val="[8월속보_XLS][8월속보_XLS]xl_comm_543"/>
      <sheetName val="[8월속보_XLS]xl_comments5_xml__773"/>
      <sheetName val="[8월속보_XLS][8월속보_XLS]xl_comm_544"/>
      <sheetName val="[8월속보_XLS]xl_comments5_xml__774"/>
      <sheetName val="[8월속보_XLS][8월속보_XLS]xl_comm_545"/>
      <sheetName val="[8월속보_XLS]xl_comments5_xml__775"/>
      <sheetName val="[8월속보_XLS][8월속보_XLS]xl_comm_546"/>
      <sheetName val="[8월속보_XLS]xl_comments5_xml__776"/>
      <sheetName val="[8월속보_XLS]xl_comments5_xml__777"/>
      <sheetName val="[8월속보_XLS][8월속보_XLS]xl_comm_547"/>
      <sheetName val="[8월속보_XLS][8월속보_XLS]xl_comm_548"/>
      <sheetName val="[8월속보_XLS]xl_comments5_xml__778"/>
      <sheetName val="[8월속보_XLS][8월속보_XLS]xl_comm_549"/>
      <sheetName val="[8월속보_XLS]xl_comments5_xml__779"/>
      <sheetName val="[8월속보_XLS][8월속보_XLS]xl_comm_550"/>
      <sheetName val="[8월속보_XLS]xl_comments5_xml__780"/>
      <sheetName val="[8월속보_XLS][8월속보_XLS]xl_comm_551"/>
      <sheetName val="[8월속보_XLS]xl_comments5_xml__781"/>
      <sheetName val="[8월속보_XLS]xl_comments5_xml__782"/>
      <sheetName val="[8월속보_XLS][8월속보_XLS]xl_comm_552"/>
      <sheetName val="[8월속보_XLS][8월속보_XLS]xl_comm_553"/>
      <sheetName val="[8월속보_XLS]xl_comments5_xml__783"/>
      <sheetName val="[8월속보_XLS]xl_comments5_xml__784"/>
      <sheetName val="[8월속보_XLS][8월속보_XLS]xl_comm_554"/>
      <sheetName val="[8월속보_XLS]xl_comments5_xml__785"/>
      <sheetName val="개발담당자_1"/>
      <sheetName val="[8월속보_XLS][8월속보_XLS]xl_comm_555"/>
      <sheetName val="[8월속보_XLS]xl_comments5_xml__786"/>
      <sheetName val="[8월속보_XLS][8월속보_XLS]xl_comm_556"/>
      <sheetName val="[8월속보_XLS][8월속보_XLS]xl_comm_557"/>
      <sheetName val="[8월속보_XLS]xl_comments5_xml__787"/>
      <sheetName val="[8월속보_XLS]xl_comments5_xml__788"/>
      <sheetName val="[8월속보_XLS][8월속보_XLS]xl_comm_558"/>
      <sheetName val="[8월속보_XLS][8월속보_XLS]xl_comm_559"/>
      <sheetName val="[8월속보_XLS]xl_comments5_xml__789"/>
      <sheetName val="[8월속보_XLS][8월속보_XLS]xl_comm_560"/>
      <sheetName val="[8월속보_XLS][8월속보_XLS]xl_comm_561"/>
      <sheetName val="[8월속보_XLS]xl_comments5_xml__790"/>
      <sheetName val="[8월속보_XLS][8월속보_XLS]xl_comm_562"/>
      <sheetName val="[8월속보_XLS]xl_comments5_xml__791"/>
      <sheetName val="[8월속보_XLS][8월속보_XLS]xl_comm_563"/>
      <sheetName val="[8월속보_XLS]xl_comments5_xml__792"/>
      <sheetName val="[8월속보_XLS][8월속보_XLS]xl_comm_564"/>
      <sheetName val="[8월속보_XLS][8월속보_XLS]xl_comm_565"/>
      <sheetName val="[8월속보_XLS][8월속보_XLS]xl_comm_566"/>
      <sheetName val="[8월속보_XLS][8월속보_XLS]xl_comm_567"/>
      <sheetName val="[8월속보_XLS]xl_comments5_xml__793"/>
      <sheetName val="[8월속보_XLS][8월속보_XLS]xl_comm_568"/>
      <sheetName val="[8월속보_XLS][8월속보_XLS]xl_comm_569"/>
      <sheetName val="[8월속보_XLS]xl_comments5_xml__794"/>
      <sheetName val="[8월속보_XLS][8월속보_XLS]xl_comm_570"/>
      <sheetName val="[8월속보_XLS]xl_comments5_xml__795"/>
      <sheetName val="[8월속보_XLS][8월속보_XLS]xl_comm_571"/>
      <sheetName val="[8월속보_XLS]xl_comments5_xml__796"/>
      <sheetName val="[8월속보_XLS][8월속보_XLS]xl_comm_572"/>
      <sheetName val="[8월속보_XLS][8월속보_XLS]xl_comm_573"/>
      <sheetName val="[8월속보_XLS]xl_comments5_xml__797"/>
      <sheetName val="[8월속보_XLS][8월속보_XLS]xl_comm_574"/>
      <sheetName val="[8월속보_XLS][8월속보_XLS]xl_comm_575"/>
      <sheetName val="[8월속보_XLS]xl_comments5_xml__798"/>
      <sheetName val="[8월속보_XLS][8월속보_XLS]xl_comm_576"/>
      <sheetName val="[8월속보_XLS]xl_comments5_xml__799"/>
      <sheetName val="[8월속보_XLS]xl_comments5_xml__800"/>
      <sheetName val="[8월속보_XLS][8월속보_XLS]xl_comm_577"/>
      <sheetName val="[8월속보_XLS]xl_comments5_xml__801"/>
      <sheetName val="[8월속보_XLS][8월속보_XLS]xl_comm_578"/>
      <sheetName val="[8월속보_XLS][8월속보_XLS]xl_comm_579"/>
      <sheetName val="[8월속보_XLS]xl_comments5_xml__802"/>
      <sheetName val="[8월속보_XLS][8월속보_XLS]xl_comm_580"/>
      <sheetName val="[8월속보_XLS]xl_comments5_xml__803"/>
      <sheetName val="[8월속보_XLS][8월속보_XLS]xl_comm_581"/>
      <sheetName val="[8월속보_XLS][8월속보_XLS]xl_comm_582"/>
      <sheetName val="[8월속보_XLS][8월속보_XLS]xl_comm_583"/>
      <sheetName val="[8월속보_XLS][8월속보_XLS]xl_comm_584"/>
      <sheetName val="[8월속보_XLS]xl_comments5_xml__804"/>
      <sheetName val="[8월속보_XLS][8월속보_XLS]xl_comm_585"/>
      <sheetName val="[8월속보_XLS][8월속보_XLS]xl_comm_586"/>
      <sheetName val="[8월속보_XLS]xl_comments5_xml__805"/>
      <sheetName val="[8월속보_XLS][8월속보_XLS]xl_comm_587"/>
      <sheetName val="[8월속보_XLS]xl_comments5_xml__806"/>
      <sheetName val="[8월속보_XLS][8월속보_XLS]xl_comm_588"/>
      <sheetName val="[8월속보_XLS]xl_comments5_xml__807"/>
      <sheetName val="[8월속보_XLS]xl_comments5_xml__808"/>
      <sheetName val="[8월속보_XLS][8월속보_XLS]xl_comm_589"/>
      <sheetName val="[8월속보_XLS]xl_comments5_xml__809"/>
      <sheetName val="[8월속보_XLS][8월속보_XLS]xl_comm_590"/>
      <sheetName val="[8월속보_XLS][8월속보_XLS]xl_comm_591"/>
      <sheetName val="[8월속보_XLS]xl_comments5_xml__810"/>
      <sheetName val="[8월속보_XLS][8월속보_XLS]xl_comm_592"/>
      <sheetName val="[8월속보_XLS]xl_comments5_xml__811"/>
      <sheetName val="[8월속보_XLS][8월속보_XLS]xl_comm_593"/>
      <sheetName val="[8월속보_XLS]xl_comments5_xml__812"/>
      <sheetName val="[8월속보_XLS][8월속보_XLS]xl_comm_594"/>
      <sheetName val="[8월속보_XLS]xl_comments5_xml__813"/>
      <sheetName val="[8월속보_XLS][8월속보_XLS]xl_comm_595"/>
      <sheetName val="[8월속보_XLS]xl_comments5_xml__814"/>
      <sheetName val="[8월속보_XLS][8월속보_XLS]xl_comm_596"/>
      <sheetName val="[8월속보_XLS]xl_comments5_xml__815"/>
      <sheetName val="[8월속보_XLS][8월속보_XLS]xl_comm_597"/>
      <sheetName val="[8월속보_XLS][8월속보_XLS]xl_comm_598"/>
      <sheetName val="[8월속보_XLS]xl_comments5_xml__816"/>
      <sheetName val="[8월속보_XLS][8월속보_XLS]xl_comm_599"/>
      <sheetName val="[8월속보_XLS][8월속보_XLS]xl_comm_600"/>
      <sheetName val="[8월속보_XLS]xl_comments5_xml__817"/>
      <sheetName val="[8월속보_XLS][8월속보_XLS]xl_comm_601"/>
      <sheetName val="[8월속보_XLS]xl_comments5_xml__818"/>
      <sheetName val="[8월속보_XLS][8월속보_XLS]xl_comm_602"/>
      <sheetName val="[8월속보_XLS]xl_comments5_xml__819"/>
      <sheetName val="[8월속보_XLS][8월속보_XLS]xl_comm_603"/>
      <sheetName val="[8월속보_XLS]xl_comments5_xml__820"/>
      <sheetName val="[8월속보_XLS][8월속보_XLS]xl_comm_604"/>
      <sheetName val="[8월속보_XLS]xl_comments5_xml__821"/>
      <sheetName val="[8월속보_XLS]xl_comments5_xml__822"/>
      <sheetName val="[8월속보_XLS][8월속보_XLS]xl_comm_605"/>
      <sheetName val="[8월속보_XLS][8월속보_XLS]xl_comm_606"/>
      <sheetName val="[8월속보_XLS]xl_comments5_xml__823"/>
      <sheetName val="[8월속보_XLS][8월속보_XLS]xl_comm_607"/>
      <sheetName val="[8월속보_XLS][8월속보_XLS]xl_comm_608"/>
      <sheetName val="[8월속보_XLS]xl_comments5_xml__824"/>
      <sheetName val="[8월속보_XLS][8월속보_XLS]xl_comm_609"/>
      <sheetName val="[8월속보_XLS][8월속보_XLS]xl_comm_610"/>
      <sheetName val="[8월속보_XLS]xl_comments5_xml__825"/>
      <sheetName val="[8월속보_XLS][8월속보_XLS]xl_comm_611"/>
      <sheetName val="[8월속보_XLS][8월속보_XLS]xl_comm_612"/>
      <sheetName val="[8월속보_XLS]xl_comments5_xml__826"/>
      <sheetName val="[8월속보_XLS][8월속보_XLS]xl_comm_613"/>
      <sheetName val="[8월속보_XLS]xl_comments5_xml__827"/>
      <sheetName val="[8월속보_XLS][8월속보_XLS]xl_comm_614"/>
      <sheetName val="[8월속보_XLS][8월속보_XLS]xl_comm_615"/>
      <sheetName val="[8월속보_XLS]xl_comments5_xml__828"/>
      <sheetName val="[8월속보_XLS][8월속보_XLS]xl_comm_616"/>
      <sheetName val="[8월속보_XLS][8월속보_XLS]xl_comm_617"/>
      <sheetName val="[8월속보_XLS][8월속보_XLS]xl_comm_618"/>
      <sheetName val="[8월속보_XLS][8월속보_XLS]xl_comm_619"/>
      <sheetName val="[8월속보_XLS]xl_comments5_xml__829"/>
      <sheetName val="[8월속보_XLS]xl_comments5_xml__830"/>
      <sheetName val="[8월속보_XLS]xl_comments5_xml__831"/>
      <sheetName val="[8월속보_XLS]xl_comments5_xml__832"/>
      <sheetName val="[8월속보_XLS][8월속보_XLS]xl_comm_620"/>
      <sheetName val="[8월속보_XLS]xl_comments5_xml__833"/>
      <sheetName val="[8월속보_XLS][8월속보_XLS]xl_comm_621"/>
      <sheetName val="[8월속보_XLS][8월속보_XLS]xl_comm_622"/>
      <sheetName val="[8월속보_XLS][8월속보_XLS]xl_comm_623"/>
      <sheetName val="[8월속보_XLS][8월속보_XLS]xl_comm_624"/>
      <sheetName val="[8월속보_XLS][8월속보_XLS]xl_comm_625"/>
      <sheetName val="[8월속보_XLS]xl_comments5_xml__834"/>
      <sheetName val="[8월속보_XLS][8월속보_XLS]xl_comm_626"/>
      <sheetName val="[8월속보_XLS][8월속보_XLS]xl_comm_627"/>
      <sheetName val="[8월속보_XLS][8월속보_XLS]xl_comm_628"/>
      <sheetName val="[8월속보_XLS]xl_comments5_xml__835"/>
      <sheetName val="[8월속보_XLS][8월속보_XLS]xl_comm_629"/>
      <sheetName val="[8월속보_XLS]xl_comments5_xml__836"/>
      <sheetName val="[8월속보_XLS]xl_comments5_xml__837"/>
      <sheetName val="[8월속보_XLS][8월속보_XLS]xl_comm_630"/>
      <sheetName val="[8월속보_XLS][8월속보_XLS]xl_comm_631"/>
      <sheetName val="[8월속보_XLS]xl_comments5_xml__838"/>
      <sheetName val="[8월속보_XLS][8월속보_XLS]xl_comm_632"/>
      <sheetName val="[8월속보_XLS][8월속보_XLS]xl_comm_633"/>
      <sheetName val="[8월속보_XLS][8월속보_XLS]xl_comm_634"/>
      <sheetName val="[8월속보_XLS][8월속보_XLS]xl_comm_635"/>
      <sheetName val="[8월속보_XLS][8월속보_XLS]xl_comm_636"/>
      <sheetName val="[8월속보_XLS][8월속보_XLS]xl_comm_637"/>
      <sheetName val="[8월속보_XLS]xl_comments5_xml__839"/>
      <sheetName val="[8월속보_XLS][8월속보_XLS]xl_comm_638"/>
      <sheetName val="[8월속보_XLS][8월속보_XLS]xl_comm_639"/>
      <sheetName val="[8월속보_XLS][8월속보_XLS]xl_comm_640"/>
      <sheetName val="[8월속보_XLS][8월속보_XLS]xl_comm_641"/>
      <sheetName val="[8월속보_XLS]xl_comments5_xml__840"/>
      <sheetName val="[8월속보_XLS]xl_comments5_xml__841"/>
      <sheetName val="[8월속보_XLS][8월속보_XLS]xl_comm_642"/>
      <sheetName val="[8월속보_XLS][8월속보_XLS]xl_comm_643"/>
      <sheetName val="[8월속보_XLS]xl_comments5_xml__842"/>
      <sheetName val="[8월속보_XLS][8월속보_XLS]xl_comm_644"/>
      <sheetName val="[8월속보_XLS][8월속보_XLS]xl_comm_645"/>
      <sheetName val="[8월속보_XLS]xl_comments5_xml__843"/>
      <sheetName val="[8월속보_XLS][8월속보_XLS]xl_comm_646"/>
      <sheetName val="[8월속보_XLS][8월속보_XLS]xl_comm_647"/>
      <sheetName val="[8월속보_XLS][8월속보_XLS]xl_comm_648"/>
      <sheetName val="[8월속보_XLS][8월속보_XLS]xl_comm_649"/>
      <sheetName val="[8월속보_XLS][8월속보_XLS]xl_comm_650"/>
      <sheetName val="[8월속보_XLS][8월속보_XLS]xl_comm_651"/>
      <sheetName val="[8월속보_XLS][8월속보_XLS]xl_comm_652"/>
      <sheetName val="[8월속보_XLS][8월속보_XLS]xl_comm_653"/>
      <sheetName val="[8월속보_XLS][8월속보_XLS]xl_comm_654"/>
      <sheetName val="[8월속보_XLS][8월속보_XLS]xl_comm_655"/>
      <sheetName val="[8월속보_XLS]xl_comments5_xml__844"/>
      <sheetName val="[8월속보_XLS][8월속보_XLS]xl_comm_656"/>
      <sheetName val="[8월속보_XLS][8월속보_XLS]xl_comm_657"/>
      <sheetName val="[8월속보_XLS]xl_comments5_xml__845"/>
      <sheetName val="[8월속보_XLS]xl_comments5_xml__846"/>
      <sheetName val="[8월속보_XLS][8월속보_XLS]xl_comm_658"/>
      <sheetName val="[8월속보_XLS][8월속보_XLS]xl_comm_659"/>
      <sheetName val="[8월속보_XLS][8월속보_XLS]xl_comm_660"/>
      <sheetName val="[8월속보_XLS]xl_comments5_xml__847"/>
      <sheetName val="[8월속보_XLS]xl_comments5_xml__848"/>
      <sheetName val="[8월속보_XLS]xl_comments5_xml__849"/>
      <sheetName val="[8월속보_XLS]xl_comments5_xml__850"/>
      <sheetName val="[8월속보_XLS]xl_comments5_xml__851"/>
      <sheetName val="[8월속보_XLS]xl_comments5_xml__852"/>
      <sheetName val="[8월속보_XLS]xl_comments5_xml__853"/>
      <sheetName val="[8월속보_XLS]xl_comments5_xml__854"/>
      <sheetName val="[8월속보_XLS]xl_comments5_xml__855"/>
      <sheetName val="[8월속보_XLS][8월속보_XLS]xl_comm_661"/>
      <sheetName val="[8월속보_XLS]xl_comments5_xml__856"/>
      <sheetName val="[8월속보_XLS][8월속보_XLS]xl_comm_662"/>
      <sheetName val="[8월속보_XLS]xl_comments5_xml__857"/>
      <sheetName val="[8월속보_XLS][8월속보_XLS]xl_comm_663"/>
      <sheetName val="[8월속보_XLS][8월속보_XLS]xl_comm_664"/>
      <sheetName val="[8월속보_XLS]xl_comments5_xml__858"/>
      <sheetName val="[8월속보_XLS]xl_comments5_xml__859"/>
      <sheetName val="[8월속보_XLS][8월속보_XLS]xl_comm_665"/>
      <sheetName val="[8월속보_XLS][8월속보_XLS]xl_comm_666"/>
      <sheetName val="[8월속보_XLS][8월속보_XLS]xl_comm_667"/>
      <sheetName val="[8월속보_XLS][8월속보_XLS]xl_comm_668"/>
      <sheetName val="[8월속보_XLS][8월속보_XLS]xl_comm_669"/>
      <sheetName val="[8월속보_XLS][8월속보_XLS]xl_comm_670"/>
      <sheetName val="[8월속보_XLS][8월속보_XLS]xl_comm_671"/>
      <sheetName val="[8월속보_XLS][8월속보_XLS]xl_comm_672"/>
      <sheetName val="[8월속보_XLS][8월속보_XLS]xl_comm_673"/>
      <sheetName val="[8월속보_XLS][8월속보_XLS]xl_comm_674"/>
      <sheetName val="[8월속보_XLS][8월속보_XLS]xl_comm_675"/>
      <sheetName val="[8월속보_XLS][8월속보_XLS]xl_comm_676"/>
      <sheetName val="[8월속보_XLS][8월속보_XLS]xl_comm_677"/>
      <sheetName val="[8월속보_XLS][8월속보_XLS]xl_comm_678"/>
      <sheetName val="[8월속보_XLS][8월속보_XLS]xl_comm_679"/>
      <sheetName val="[8월속보_XLS][8월속보_XLS]xl_comm_680"/>
      <sheetName val="[8월속보_XLS][8월속보_XLS]xl_comm_681"/>
      <sheetName val="[8월속보_XLS][8월속보_XLS]xl_comm_682"/>
      <sheetName val="[8월속보_XLS][8월속보_XLS]xl_comm_683"/>
      <sheetName val="[8월속보_XLS][8월속보_XLS]xl_comm_684"/>
      <sheetName val="[8월속보_XLS][8월속보_XLS]xl_comm_685"/>
      <sheetName val="[8월속보_XLS]xl_comments5_xml__860"/>
      <sheetName val="[8월속보_XLS][8월속보_XLS]xl_comm_686"/>
      <sheetName val="[8월속보_XLS][8월속보_XLS]xl_comm_687"/>
      <sheetName val="[8월속보_XLS]xl_comments5_xml__861"/>
      <sheetName val="[8월속보_XLS][8월속보_XLS]xl_comm_688"/>
      <sheetName val="[8월속보_XLS][8월속보_XLS]xl_comm_689"/>
      <sheetName val="[8월속보_XLS]xl_comments5_xml__862"/>
      <sheetName val="[8월속보_XLS][8월속보_XLS]xl_comm_690"/>
      <sheetName val="[8월속보_XLS][8월속보_XLS]xl_comm_691"/>
      <sheetName val="[8월속보_XLS]xl_comments5_xml__863"/>
      <sheetName val="[8월속보_XLS][8월속보_XLS]xl_comm_692"/>
      <sheetName val="[8월속보_XLS]xl_comments5_xml__864"/>
      <sheetName val="[8월속보_XLS][8월속보_XLS]xl_comm_693"/>
      <sheetName val="[8월속보_XLS]xl_comments5_xml__865"/>
      <sheetName val="[8월속보_XLS][8월속보_XLS]xl_comm_694"/>
      <sheetName val="[8월속보_XLS]xl_comments5_xml__866"/>
      <sheetName val="[8월속보_XLS][8월속보_XLS]xl_comm_695"/>
      <sheetName val="[8월속보_XLS]xl_comments5_xml__867"/>
      <sheetName val="[8월속보_XLS][8월속보_XLS]xl_comm_696"/>
      <sheetName val="[8월속보_XLS]xl_comments5_xml__868"/>
      <sheetName val="[8월속보_XLS]xl_comments5_xml__869"/>
      <sheetName val="[8월속보_XLS][8월속보_XLS]xl_comm_697"/>
      <sheetName val="[8월속보_XLS][8월속보_XLS]xl_comm_698"/>
      <sheetName val="[8월속보_XLS]xl_comments5_xml__870"/>
      <sheetName val="[8월속보_XLS][8월속보_XLS]xl_comm_699"/>
      <sheetName val="[8월속보_XLS]xl_comments5_xml__871"/>
      <sheetName val="[8월속보_XLS][8월속보_XLS]xl_comm_700"/>
      <sheetName val="[8월속보_XLS]xl_comments5_xml__872"/>
      <sheetName val="[8월속보_XLS][8월속보_XLS]xl_comm_701"/>
      <sheetName val="[8월속보_XLS]xl_comments5_xml__873"/>
      <sheetName val="[8월속보_XLS][8월속보_XLS]xl_comm_702"/>
      <sheetName val="[8월속보_XLS]xl_comments5_xml__874"/>
      <sheetName val="[8월속보_XLS][8월속보_XLS]xl_comm_703"/>
      <sheetName val="[8월속보_XLS][8월속보_XLS]xl_comm_704"/>
      <sheetName val="[8월속보_XLS]xl_comments5_xml__875"/>
      <sheetName val="[8월속보_XLS][8월속보_XLS]xl_comm_705"/>
      <sheetName val="[8월속보_XLS]xl_comments5_xml__876"/>
      <sheetName val="[8월속보_XLS][8월속보_XLS]xl_comm_706"/>
      <sheetName val="[8월속보_XLS]xl_comments5_xml__877"/>
      <sheetName val="[8월속보_XLS][8월속보_XLS]xl_comm_707"/>
      <sheetName val="[8월속보_XLS][8월속보_XLS]xl_comm_708"/>
      <sheetName val="[8월속보_XLS][8월속보_XLS]xl_comm_709"/>
      <sheetName val="[8월속보_XLS]xl_comments5_xml__878"/>
      <sheetName val="[8월속보_XLS][8월속보_XLS]xl_comm_710"/>
      <sheetName val="[8월속보_XLS][8월속보_XLS]xl_comm_711"/>
      <sheetName val="[8월속보_XLS]xl_comments5_xml__879"/>
      <sheetName val="[8월속보_XLS]xl_comments5_xml__880"/>
      <sheetName val="[8월속보_XLS][8월속보_XLS]xl_comm_712"/>
      <sheetName val="[8월속보_XLS][8월속보_XLS]xl_comm_713"/>
      <sheetName val="[8월속보_XLS]xl_comments5_xml__881"/>
      <sheetName val="[8월속보_XLS][8월속보_XLS]xl_comm_714"/>
      <sheetName val="[8월속보_XLS][8월속보_XLS]xl_comm_715"/>
      <sheetName val="[8월속보_XLS][8월속보_XLS]xl_comm_716"/>
      <sheetName val="[8월속보_XLS]xl_comments5_xml__882"/>
      <sheetName val="[8월속보_XLS][8월속보_XLS]xl_comm_717"/>
      <sheetName val="[8월속보_XLS]xl_comments5_xml__883"/>
      <sheetName val="[8월속보_XLS]xl_comments5_xml_x0_1"/>
      <sheetName val="xl_comments5_xml_x005f_x0000__x005f_x0000_1"/>
      <sheetName val="[8월속보_XLS]xl_comments5_xml__884"/>
      <sheetName val="[8월속보_XLS][8월속보_XLS]xl_comm_718"/>
      <sheetName val="[8월속보_XLS]xl_comments5_xml_x010"/>
      <sheetName val="[8월속보_XLS]xl_comments5_xml__885"/>
      <sheetName val="[8월속보_XLS][8월속보_XLS]xl_comm_719"/>
      <sheetName val="[8월속보_XLS]xl_comments5_xml_x011"/>
      <sheetName val="[8월속보_XLS]xl_comments5_xml__886"/>
      <sheetName val="[8월속보_XLS][8월속보_XLS]xl_comm_720"/>
      <sheetName val="[8월속보_XLS]xl_comments5_xml_x012"/>
      <sheetName val="xl/comments5_xml_x005f_x0000__x005f_x0000_1"/>
      <sheetName val="[8월속보_XLS][8월속보_XLS]xl/comment1"/>
      <sheetName val="[8월속보_XLS]xl_comments5_xml_x013"/>
      <sheetName val="[8월속보_XLS]xl_comments5_xml_x014"/>
      <sheetName val="[8월속보_XLS]xl_comments5_xml_x015"/>
      <sheetName val="[8월속보_XLS][8월속보_XLS]xl_comm_721"/>
      <sheetName val="[8월속보_XLS]xl_comments5_xml__887"/>
      <sheetName val="[8월속보_XLS]xl_comments5_xml_x_43"/>
      <sheetName val="[8월속보_XLS]xl_comments5_xml__888"/>
      <sheetName val="[8월속보_XLS][8월속보_XLS]xl_comm_722"/>
      <sheetName val="[8월속보_XLS]xl_comments5_xml__889"/>
      <sheetName val="[8월속보_XLS][8월속보_XLS]xl_comm_723"/>
      <sheetName val="[8월속보_XLS]xl_comments5_xml_x_44"/>
      <sheetName val="[8월속보_XLS]xl_comments5_xml__890"/>
      <sheetName val="[8월속보_XLS][8월속보_XLS]xl_comm_724"/>
      <sheetName val="[8월속보_XLS]xl_comments5_xml_x_45"/>
      <sheetName val="[8월속보_XLS]xl_comments5_xml__891"/>
      <sheetName val="[8월속보_XLS][8월속보_XLS]xl_comm_725"/>
      <sheetName val="[8월속보_XLS][8월속보_XLS]xl_comm_726"/>
      <sheetName val="[8월속보_XLS]xl_comments5_xml_x_46"/>
      <sheetName val="[8월속보_XLS]xl_comments5_xml__892"/>
      <sheetName val="[8월속보_XLS][8월속보_XLS]xl_comm_727"/>
      <sheetName val="[8월속보_XLS]xl_comments5_xml_x016"/>
      <sheetName val="[8월속보_XLS]xl_comments5_xml__893"/>
      <sheetName val="[8월속보_XLS][8월속보_XLS]xl_comm_728"/>
      <sheetName val="[8월속보_XLS]xl_comments5_xml__894"/>
      <sheetName val="[8월속보_XLS][8월속보_XLS]xl_comm_729"/>
      <sheetName val="[8월속보_XLS]xl_comments5_xml__895"/>
      <sheetName val="[8월속보_XLS][8월속보_XLS]xl_comm_730"/>
      <sheetName val="[8월속보_XLS]xl_comments5_xml__896"/>
      <sheetName val="[8월속보_XLS][8월속보_XLS]xl_comm_731"/>
      <sheetName val="[8월속보_XLS]xl_comments5_xml_x_47"/>
      <sheetName val="[8월속보_XLS]xl_comments5_xml__897"/>
      <sheetName val="[8월속보_XLS][8월속보_XLS]xl_comm_732"/>
      <sheetName val="[8월속보_XLS]xl_comments5_xml_x_48"/>
      <sheetName val="[8월속보_XLS][8월속보_XLS]xl_comm_733"/>
      <sheetName val="[8월속보_XLS]xl_comments5_xml__898"/>
      <sheetName val="[8월속보_XLS]xl_comments5_xml_x_49"/>
      <sheetName val="[8월속보_XLS][8월속보_XLS]xl_comm_734"/>
      <sheetName val="[8월속보_XLS]xl_comments5_xml__899"/>
      <sheetName val="[8월속보_XLS]xl_comments5_xml_x_50"/>
      <sheetName val="[8월속보_XLS][8월속보_XLS]xl_comm_735"/>
      <sheetName val="[8월속보_XLS][8월속보_XLS]xl_comm_736"/>
      <sheetName val="[8월속보_XLS][8월속보_XLS]xl_comm_737"/>
      <sheetName val="[8월속보_XLS][8월속보_XLS]xl_comm_738"/>
      <sheetName val="[8월속보_XLS][8월속보_XLS]xl_comm_739"/>
      <sheetName val="[8월속보_XLS][8월속보_XLS]xl_comm_740"/>
      <sheetName val="[8월속보_XLS][8월속보_XLS]xl_comm_741"/>
      <sheetName val="[8월속보_XLS][8월속보_XLS]xl_comm_742"/>
      <sheetName val="[8월속보_XLS][8월속보_XLS]xl_comm_743"/>
      <sheetName val="[8월속보_XLS][8월속보_XLS]xl_comm_744"/>
      <sheetName val="[8월속보_XLS][8월속보_XLS]xl_comm_745"/>
      <sheetName val="[8월속보_XLS][8월속보_XLS]xl_comm_746"/>
      <sheetName val="[8월속보_XLS][8월속보_XLS]xl_comm_747"/>
      <sheetName val="[8월속보_XLS][8월속보_XLS]xl_comm_748"/>
      <sheetName val="[8월속보_XLS][8월속보_XLS]xl_comm_749"/>
      <sheetName val="[8월속보_XLS]xl_comments5_xml__900"/>
      <sheetName val="[8월속보_XLS][8월속보_XLS]xl_comm_750"/>
      <sheetName val="[8월속보_XLS][8월속보_XLS]xl_comm_751"/>
      <sheetName val="[8월속보_XLS][8월속보_XLS]xl_comm_752"/>
      <sheetName val="[8월속보_XLS][8월속보_XLS]xl_comm_753"/>
      <sheetName val="[8월속보_XLS][8월속보_XLS]xl_comm_754"/>
      <sheetName val="[8월속보_XLS][8월속보_XLS]xl_comm_755"/>
      <sheetName val="[8월속보_XLS][8월속보_XLS]xl_comm_756"/>
      <sheetName val="[8월속보_XLS]xl_comments5_xml__901"/>
      <sheetName val="[8월속보_XLS][8월속보_XLS]xl_comm_757"/>
      <sheetName val="[8월속보_XLS][8월속보_XLS]xl_comm_758"/>
      <sheetName val="[8월속보_XLS]xl_comments5_xml__902"/>
      <sheetName val="[8월속보_XLS][8월속보_XLS]xl_comm_759"/>
      <sheetName val="[8월속보_XLS]xl_comments5_xml__903"/>
      <sheetName val="[8월속보_XLS][8월속보_XLS]xl_comm_760"/>
      <sheetName val="[8월속보_XLS]xl_comments5_xml__904"/>
      <sheetName val="[8월속보_XLS][8월속보_XLS]xl_comm_761"/>
      <sheetName val="[8월속보_XLS][8월속보_XLS]xl_comm_762"/>
      <sheetName val="[8월속보_XLS]xl_comments5_xml__905"/>
      <sheetName val="[8월속보_XLS][8월속보_XLS]xl_comm_763"/>
      <sheetName val="[8월속보_XLS][8월속보_XLS]xl_comm_764"/>
      <sheetName val="[8월속보_XLS]xl_comments5_xml__906"/>
      <sheetName val="[8월속보_XLS][8월속보_XLS]xl_comm_765"/>
      <sheetName val="[8월속보_XLS][8월속보_XLS]xl_comm_766"/>
      <sheetName val="[8월속보_XLS][8월속보_XLS]xl_comm_767"/>
      <sheetName val="[8월속보_XLS][8월속보_XLS]xl_comm_768"/>
      <sheetName val="[8월속보_XLS]xl_comments5_xml__907"/>
      <sheetName val="[8월속보_XLS][8월속보_XLS]xl_comm_769"/>
      <sheetName val="[8월속보_XLS][8월속보_XLS]xl_comm_770"/>
      <sheetName val="[8월속보_XLS]xl_comments5_xml__908"/>
      <sheetName val="[8월속보_XLS][8월속보_XLS]xl_comm_771"/>
      <sheetName val="[8월속보_XLS][8월속보_XLS]xl_comm_772"/>
      <sheetName val="[8월속보_XLS]xl_comments5_xml__909"/>
      <sheetName val="[8월속보_XLS][8월속보_XLS]xl_comm_773"/>
      <sheetName val="[8월속보_XLS][8월속보_XLS]xl_comm_774"/>
      <sheetName val="[8월속보_XLS][8월속보_XLS]xl_comm_775"/>
      <sheetName val="[8월속보_XLS][8월속보_XLS]xl_comm_776"/>
      <sheetName val="[8월속보_XLS]xl_comments5_xml__910"/>
      <sheetName val="[8월속보_XLS][8월속보_XLS]xl_comm_777"/>
      <sheetName val="[8월속보_XLS]xl_comments5_xml__911"/>
      <sheetName val="[8월속보_XLS][8월속보_XLS]xl_comm_778"/>
      <sheetName val="[8월속보_XLS]xl_comments5_xml__912"/>
      <sheetName val="[8월속보_XLS][8월속보_XLS]xl_comm_779"/>
      <sheetName val="[8월속보_XLS]xl_comments5_xml__913"/>
      <sheetName val="[8월속보_XLS][8월속보_XLS]xl_comm_780"/>
      <sheetName val="[8월속보_XLS]xl_comments5_xml__914"/>
      <sheetName val="[8월속보_XLS]xl_comments5_xml__915"/>
      <sheetName val="[8월속보_XLS][8월속보_XLS]xl_comm_781"/>
      <sheetName val="[8월속보_XLS][8월속보_XLS]xl_comm_782"/>
      <sheetName val="[8월속보_XLS]xl_comments5_xml__916"/>
      <sheetName val="[8월속보_XLS][8월속보_XLS]xl_comm_783"/>
      <sheetName val="[8월속보_XLS][8월속보_XLS]xl_comm_784"/>
      <sheetName val="[8월속보_XLS][8월속보_XLS]xl_comm_785"/>
      <sheetName val="[8월속보_XLS][8월속보_XLS]xl_comm_786"/>
      <sheetName val="[8월속보_XLS]xl_comments5_xml__917"/>
      <sheetName val="[8월속보_XLS][8월속보_XLS]xl_comm_787"/>
      <sheetName val="[8월속보_XLS][8월속보_XLS]xl_comm_788"/>
      <sheetName val="[8월속보_XLS]xl_comments5_xml__918"/>
      <sheetName val="[8월속보_XLS][8월속보_XLS]xl_comm_789"/>
      <sheetName val="[8월속보_XLS]xl_comments5_xml__919"/>
      <sheetName val="[8월속보_XLS]xl_comments5_xml__920"/>
      <sheetName val="[8월속보_XLS][8월속보_XLS]xl_comm_790"/>
      <sheetName val="[8월속보_XLS]xl_comments5_xml__921"/>
      <sheetName val="[8월속보_XLS][8월속보_XLS]xl_comm_791"/>
      <sheetName val="[8월속보_XLS][8월속보_XLS]xl_comm_792"/>
      <sheetName val="[8월속보_XLS]xl_comments5_xml__922"/>
      <sheetName val="[8월속보_XLS][8월속보_XLS]xl_comm_793"/>
      <sheetName val="[8월속보_XLS][8월속보_XLS]xl_comm_794"/>
      <sheetName val="[8월속보_XLS]xl_comments5_xml__923"/>
      <sheetName val="[8월속보_XLS][8월속보_XLS]xl_comm_795"/>
      <sheetName val="[8월속보_XLS][8월속보_XLS]xl_comm_796"/>
      <sheetName val="[8월속보_XLS][8월속보_XLS]xl_comm_797"/>
      <sheetName val="[8월속보_XLS][8월속보_XLS]xl_comm_798"/>
      <sheetName val="[8월속보_XLS][8월속보_XLS]xl_comm_799"/>
      <sheetName val="[8월속보_XLS][8월속보_XLS]xl_comm_800"/>
      <sheetName val="[8월속보_XLS]xl_comments5_xml__924"/>
      <sheetName val="[8월속보_XLS]xl_comments5_xml__925"/>
      <sheetName val="[8월속보_XLS][8월속보_XLS]xl_comm_801"/>
      <sheetName val="[8월속보_XLS][8월속보_XLS]xl_comm_802"/>
      <sheetName val="[8월속보_XLS][8월속보_XLS]xl_comm_803"/>
      <sheetName val="[8월속보_XLS][8월속보_XLS]xl_comm_804"/>
      <sheetName val="[8월속보_XLS][8월속보_XLS]xl_comm_805"/>
      <sheetName val="[8월속보_XLS]xl_comments5_xml__926"/>
      <sheetName val="[8월속보_XLS]xl_comments5_xml__927"/>
      <sheetName val="[8월속보_XLS][8월속보_XLS]xl_comm_806"/>
      <sheetName val="[8월속보_XLS][8월속보_XLS]xl_comm_807"/>
      <sheetName val="[8월속보_XLS][8월속보_XLS]xl_comm_808"/>
      <sheetName val="[8월속보_XLS][8월속보_XLS]xl_comm_809"/>
      <sheetName val="[8월속보_XLS][8월속보_XLS]xl_comm_810"/>
      <sheetName val="[8월속보_XLS][8월속보_XLS]xl_comm_811"/>
      <sheetName val="[8월속보_XLS][8월속보_XLS]xl_comm_812"/>
      <sheetName val="[8월속보_XLS][8월속보_XLS]xl_comm_813"/>
      <sheetName val="[8월속보_XLS][8월속보_XLS]xl_comm_814"/>
      <sheetName val="[8월속보_XLS][8월속보_XLS]xl_comm_815"/>
      <sheetName val="[8월속보_XLS]xl_comments5_xml__928"/>
      <sheetName val="[8월속보_XLS][8월속보_XLS]xl_comm_816"/>
      <sheetName val="[8월속보_XLS][8월속보_XLS]xl_comm_817"/>
      <sheetName val="[8월속보_XLS][8월속보_XLS]xl_comm_818"/>
      <sheetName val="[8월속보_XLS][8월속보_XLS]xl_comm_819"/>
      <sheetName val="[8월속보_XLS][8월속보_XLS]xl_comm_820"/>
      <sheetName val="[8월속보_XLS][8월속보_XLS]xl_comm_821"/>
      <sheetName val="[8월속보_XLS]xl_comments5_xml__929"/>
      <sheetName val="[8월속보_XLS][8월속보_XLS]xl_comm_822"/>
      <sheetName val="[8월속보_XLS][8월속보_XLS]xl_comm_823"/>
      <sheetName val="[8월속보_XLS]xl_comments5_xml__930"/>
      <sheetName val="[8월속보_XLS]xl_comments5_xml__931"/>
      <sheetName val="[8월속보_XLS][8월속보_XLS]xl_comm_824"/>
      <sheetName val="[8월속보_XLS][8월속보_XLS]xl_comm_825"/>
      <sheetName val="[8월속보_XLS][8월속보_XLS]xl_comm_826"/>
      <sheetName val="[8월속보_XLS][8월속보_XLS]xl_comm_827"/>
      <sheetName val="[8월속보_XLS]xl_comments5_xml__932"/>
      <sheetName val="[8월속보_XLS][8월속보_XLS]xl_comm_828"/>
      <sheetName val="[8월속보_XLS]xl_comments5_xml__933"/>
      <sheetName val="[8월속보_XLS]xl_comments5_xml__934"/>
      <sheetName val="[8월속보_XLS][8월속보_XLS]xl_comm_829"/>
      <sheetName val="[8월속보_XLS][8월속보_XLS]xl_comm_830"/>
      <sheetName val="[8월속보_XLS]xl_comments5_xml__935"/>
      <sheetName val="[8월속보_XLS][8월속보_XLS]xl_comm_831"/>
      <sheetName val="[8월속보_XLS]xl_comments5_xml__936"/>
      <sheetName val="[8월속보_XLS][8월속보_XLS]xl_comm_832"/>
      <sheetName val="[8월속보_XLS]xl_comments5_xml__937"/>
      <sheetName val="[8월속보_XLS][8월속보_XLS]xl_comm_833"/>
      <sheetName val="[8월속보_XLS]xl_comments5_xml__938"/>
      <sheetName val="[8월속보_XLS][8월속보_XLS]xl_comm_834"/>
      <sheetName val="[8월속보_XLS]xl_comments5_xml__939"/>
      <sheetName val="[8월속보_XLS][8월속보_XLS]xl_comm_835"/>
      <sheetName val="[8월속보_XLS][8월속보_XLS]xl_comm_836"/>
      <sheetName val="[8월속보_XLS]xl_comments5_xml__940"/>
      <sheetName val="[8월속보_XLS][8월속보_XLS]xl_comm_837"/>
      <sheetName val="[8월속보_XLS]xl_comments5_xml__941"/>
      <sheetName val="[8월속보_XLS][8월속보_XLS]xl_comm_838"/>
      <sheetName val="[8월속보_XLS]xl_comments5_xml__942"/>
      <sheetName val="[8월속보_XLS][8월속보_XLS]xl_comm_839"/>
      <sheetName val="[8월속보_XLS][8월속보_XLS]xl_comm_840"/>
      <sheetName val="[8월속보_XLS]xl_comments5_xml__943"/>
      <sheetName val="[8월속보_XLS][8월속보_XLS]xl_comm_841"/>
      <sheetName val="[8월속보_XLS]xl_comments5_xml__944"/>
      <sheetName val="[8월속보_XLS][8월속보_XLS]xl_comm_842"/>
      <sheetName val="[8월속보_XLS][8월속보_XLS]xl_comm_843"/>
      <sheetName val="[8월속보_XLS]xl_comments5_xml__945"/>
      <sheetName val="[8월속보_XLS][8월속보_XLS]xl_comm_844"/>
      <sheetName val="[8월속보_XLS]xl_comments5_xml__946"/>
      <sheetName val="[8월속보_XLS][8월속보_XLS]xl_comm_845"/>
      <sheetName val="[8월속보_XLS]xl_comments5_xml__947"/>
      <sheetName val="[8월속보_XLS][8월속보_XLS]xl_comm_846"/>
      <sheetName val="[8월속보_XLS]xl_comments5_xml__948"/>
      <sheetName val="[8월속보_XLS][8월속보_XLS]xl_comm_847"/>
      <sheetName val="[8월속보_XLS]xl_comments5_xml__949"/>
      <sheetName val="[8월속보_XLS][8월속보_XLS]xl_comm_848"/>
      <sheetName val="[8월속보_XLS]xl_comments5_xml__950"/>
      <sheetName val="[8월속보_XLS][8월속보_XLS]xl_comm_849"/>
      <sheetName val="[8월속보_XLS][8월속보_XLS]xl_comm_850"/>
      <sheetName val="[8월속보_XLS][8월속보_XLS]xl_comm_851"/>
      <sheetName val="[8월속보_XLS][8월속보_XLS]xl_comm_852"/>
      <sheetName val="[8월속보_XLS][8월속보_XLS]xl_comm_853"/>
      <sheetName val="[8월속보_XLS][8월속보_XLS]xl_comm_854"/>
      <sheetName val="[8월속보_XLS][8월속보_XLS]xl_comm_855"/>
      <sheetName val="[8월속보_XLS]xl_comments5_xml__951"/>
      <sheetName val="[8월속보_XLS][8월속보_XLS]xl_comm_856"/>
      <sheetName val="[8월속보_XLS]xl_comments5_xml__952"/>
      <sheetName val="[8월속보_XLS]xl_comments5_xml__953"/>
      <sheetName val="[8월속보_XLS]xl_comments5_xml__954"/>
      <sheetName val="[8월속보_XLS]xl_comments5_xml__955"/>
      <sheetName val="[8월속보_XLS]xl_comments5_xml__956"/>
      <sheetName val="[8월속보_XLS][8월속보_XLS]xl_comm_857"/>
      <sheetName val="[8월속보_XLS]xl_comments5_xml__957"/>
      <sheetName val="[8월속보_XLS][8월속보_XLS]xl_comm_858"/>
      <sheetName val="[8월속보_XLS]xl_comments5_xml__958"/>
      <sheetName val="[8월속보_XLS][8월속보_XLS]xl_comm_859"/>
      <sheetName val="[8월속보_XLS][8월속보_XLS]xl_comm_860"/>
      <sheetName val="[8월속보_XLS]xl_comments5_xml__959"/>
      <sheetName val="[8월속보_XLS][8월속보_XLS]xl_comm_861"/>
      <sheetName val="[8월속보_XLS]xl_comments5_xml__960"/>
      <sheetName val="[8월속보_XLS][8월속보_XLS]xl_comm_862"/>
      <sheetName val="[8월속보_XLS]xl_comments5_xml__961"/>
      <sheetName val="[8월속보_XLS]xl_comments5_xml__962"/>
      <sheetName val="[8월속보_XLS][8월속보_XLS]xl_comm_863"/>
      <sheetName val="[8월속보_XLS][8월속보_XLS]xl_comm_864"/>
      <sheetName val="[8월속보_XLS]xl_comments5_xml__963"/>
      <sheetName val="[8월속보_XLS][8월속보_XLS]xl_comm_865"/>
      <sheetName val="[8월속보_XLS]xl_comments5_xml_x_51"/>
      <sheetName val="[8월속보_XLS][8월속보_XLS]xl_comm_866"/>
      <sheetName val="[8월속보_XLS][8월속보_XLS]xl_comm_867"/>
      <sheetName val="[8월속보_XLS]xl_comments5_xml__964"/>
      <sheetName val="[8월속보_XLS]xl_comments5_xml_x_52"/>
      <sheetName val="[8월속보_XLS][8월속보_XLS]xl_comm_868"/>
      <sheetName val="[8월속보_XLS]xl_comments5_xml__965"/>
      <sheetName val="[8월속보_XLS][8월속보_XLS]xl_comm_869"/>
      <sheetName val="[8월속보_XLS]xl_comments5_xml_x_53"/>
      <sheetName val="[8월속보_XLS]xl_comments5_xml__966"/>
      <sheetName val="[8월속보_XLS][8월속보_XLS]xl_comm_870"/>
      <sheetName val="[8월속보_XLS]xl_comments5_xml__967"/>
      <sheetName val="[8월속보_XLS]xl_comments5_xml_x_54"/>
      <sheetName val="[8월속보_XLS][8월속보_XLS]xl_comm_871"/>
      <sheetName val="[8월속보_XLS]xl_comments5_xml__968"/>
      <sheetName val="[8월속보_XLS]xl_comments5_xml__969"/>
      <sheetName val="[8월속보_XLS]xl_comments5_xml_x_55"/>
      <sheetName val="[8월속보_XLS][8월속보_XLS]xl_comm_872"/>
      <sheetName val="[8월속보_XLS]xl_comments5_xml__970"/>
      <sheetName val="[8월속보_XLS]xl_comments5_xml_x_56"/>
      <sheetName val="[8월속보_XLS][8월속보_XLS]xl_comm_873"/>
      <sheetName val="[8월속보_XLS]xl_comments5_xml__971"/>
      <sheetName val="[8월속보_XLS]xl_comments5_xml_x_57"/>
      <sheetName val="[8월속보_XLS][8월속보_XLS]xl_comm_874"/>
      <sheetName val="[8월속보_XLS]xl_comments5_xml__972"/>
      <sheetName val="[8월속보_XLS]xl_comments5_xml_x_58"/>
      <sheetName val="[8월속보_XLS][8월속보_XLS]xl_comm_875"/>
      <sheetName val="[8월속보_XLS]xl_comments5_xml__973"/>
      <sheetName val="[8월속보_XLS]xl_comments5_xml_x_59"/>
      <sheetName val="[8월속보_XLS][8월속보_XLS]xl_comm_876"/>
      <sheetName val="[8월속보_XLS][8월속보_XLS]xl_comm_877"/>
      <sheetName val="[8월속보_XLS][8월속보_XLS]xl_comm_878"/>
      <sheetName val="[8월속보_XLS]xl_comments5_xml__974"/>
      <sheetName val="[8월속보_XLS]xl_comments5_xml_x_60"/>
      <sheetName val="[8월속보_XLS][8월속보_XLS]xl_comm_879"/>
      <sheetName val="[8월속보_XLS]xl_comments5_xml__975"/>
      <sheetName val="[8월속보_XLS][8월속보_XLS]xl_comm_880"/>
      <sheetName val="[8월속보_XLS]xl_comments5_xml_x_61"/>
      <sheetName val="[8월속보_XLS][8월속보_XLS]xl_comm_881"/>
      <sheetName val="[8월속보_XLS]xl_comments5_xml__976"/>
      <sheetName val="[8월속보_XLS]xl_comments5_xml__977"/>
      <sheetName val="[8월속보_XLS]xl_comments5_xml_x_62"/>
      <sheetName val="[8월속보_XLS][8월속보_XLS]xl_comm_882"/>
      <sheetName val="[8월속보_XLS]xl_comments5_xml__978"/>
      <sheetName val="[8월속보_XLS]xl_comments5_xml_x_63"/>
      <sheetName val="[8월속보_XLS][8월속보_XLS]xl_comm_883"/>
      <sheetName val="[8월속보_XLS]xl_comments5_xml__979"/>
      <sheetName val="[8월속보_XLS]xl_comments5_xml_x_64"/>
      <sheetName val="[8월속보_XLS][8월속보_XLS]xl_comm_884"/>
      <sheetName val="[8월속보_XLS][8월속보_XLS]xl_comm_885"/>
      <sheetName val="[8월속보_XLS]xl_comments5_xml__980"/>
      <sheetName val="[8월속보_XLS]xl_comments5_xml_x_65"/>
      <sheetName val="[8월속보_XLS][8월속보_XLS]xl_comm_886"/>
      <sheetName val="[8월속보_XLS]xl_comments5_xml__981"/>
      <sheetName val="[8월속보_XLS]xl_comments5_xml_x_66"/>
      <sheetName val="[8월속보_XLS][8월속보_XLS]xl_comm_887"/>
      <sheetName val="[8월속보_XLS]xl_comments5_xml__982"/>
      <sheetName val="[8월속보_XLS]xl_comments5_xml_x_67"/>
      <sheetName val="[8월속보_XLS][8월속보_XLS]xl_comm_888"/>
      <sheetName val="[8월속보_XLS]xl_comments5_xml__983"/>
      <sheetName val="[8월속보_XLS]xl_comments5_xml_x_68"/>
      <sheetName val="[8월속보_XLS][8월속보_XLS]xl_comm_889"/>
      <sheetName val="[8월속보_XLS]xl_comments5_xml__984"/>
      <sheetName val="[8월속보_XLS]xl_comments5_xml_x_69"/>
      <sheetName val="[8월속보_XLS][8월속보_XLS]xl_comm_890"/>
      <sheetName val="[8월속보_XLS]xl_comments5_xml__985"/>
      <sheetName val="[8월속보_XLS][8월속보_XLS]xl_comm_891"/>
      <sheetName val="[8월속보_XLS]xl_comments5_xml_x_70"/>
      <sheetName val="[8월속보_XLS][8월속보_XLS]xl_comm_892"/>
      <sheetName val="[8월속보_XLS]xl_comments5_xml__986"/>
      <sheetName val="[8월속보_XLS]xl_comments5_xml_x_71"/>
      <sheetName val="[8월속보_XLS][8월속보_XLS]xl_comm_893"/>
      <sheetName val="[8월속보_XLS]xl_comments5_xml__987"/>
      <sheetName val="[8월속보_XLS]xl_comments5_xml_x_72"/>
      <sheetName val="[8월속보_XLS][8월속보_XLS]xl_comm_894"/>
      <sheetName val="[8월속보_XLS][8월속보_XLS]xl_comm_895"/>
      <sheetName val="[8월속보_XLS][8월속보_XLS]xl_comm_896"/>
      <sheetName val="[8월속보_XLS]xl_comments5_xml__988"/>
      <sheetName val="[8월속보_XLS]xl_comments5_xml_x_73"/>
      <sheetName val="[8월속보_XLS][8월속보_XLS]xl_comm_897"/>
      <sheetName val="[8월속보_XLS]xl_comments5_xml__989"/>
      <sheetName val="[8월속보_XLS]xl_comments5_xml_x_74"/>
      <sheetName val="[8월속보_XLS][8월속보_XLS]xl_comm_898"/>
      <sheetName val="[8월속보_XLS]xl_comments5_xml__990"/>
      <sheetName val="[8월속보_XLS][8월속보_XLS]xl_comm_899"/>
      <sheetName val="[8월속보_XLS]xl_comments5_xml_x_75"/>
      <sheetName val="INDIRECT_OEM12"/>
      <sheetName val="팀별비상대책(案)-Ⅰ_요약12"/>
      <sheetName val="Ⅱ_주요항목별-복리후생12"/>
      <sheetName val="공수_방산원가_양식12"/>
      <sheetName val="공수_raw_data12"/>
      <sheetName val="국산화율_(2)12"/>
      <sheetName val="ILS_시험장비_개발비용12"/>
      <sheetName val="ILS_시험장비_개발_공수_재료비_경비12"/>
      <sheetName val="00년_계획전망12"/>
      <sheetName val="2_조직별12"/>
      <sheetName val="Look_up12"/>
      <sheetName val="드롭다운_항목12"/>
      <sheetName val="FOB_Logic12"/>
      <sheetName val="Dolby_로열티12"/>
      <sheetName val="Spec_Summary12"/>
      <sheetName val="PT_일일_실적(6월)12"/>
      <sheetName val="96월경계_(2)12"/>
      <sheetName val="defect_code12"/>
      <sheetName val="Basic_Inputs12"/>
      <sheetName val="과제_현황12"/>
      <sheetName val="G8WZA5_PKG部品表12"/>
      <sheetName val="XE_P&amp;L12"/>
      <sheetName val="서구_(2)12"/>
      <sheetName val="Xunit_(단위환산)12"/>
      <sheetName val="계측기_소요량12"/>
      <sheetName val="생산_검사일보(1~5_이레꺼_포함)12"/>
      <sheetName val="Site_Configuration12"/>
      <sheetName val="LT_Debt_HardCode12"/>
      <sheetName val="LT_Debt_HardCode-toNCI12"/>
      <sheetName val="LT_Debt_HardCode-toNII12"/>
      <sheetName val="PS_HardCode12"/>
      <sheetName val="PS_HardCode-toNCI12"/>
      <sheetName val="PS_HardCode-toNII12"/>
      <sheetName val="Tower_Financing12"/>
      <sheetName val="VendorF_HardCode12"/>
      <sheetName val="Working_Capital12"/>
      <sheetName val="Rough_data11"/>
      <sheetName val="변경내역_(2)12"/>
      <sheetName val="Price_List12"/>
      <sheetName val="LOMODEL_2004_Consolidated11"/>
      <sheetName val="Order_data11"/>
      <sheetName val="Entity_list11"/>
      <sheetName val="pur__QTY11"/>
      <sheetName val="Merge_Code11"/>
      <sheetName val="10__Indue_vs__Overdue11"/>
      <sheetName val="Stock_(Apr_2009)11"/>
      <sheetName val="GAAP_030211"/>
      <sheetName val="LPRA-Check_list11"/>
      <sheetName val="Test_plan11"/>
      <sheetName val="Drop_down_list11"/>
      <sheetName val="CTV_0211"/>
      <sheetName val="통합형_AP_11"/>
      <sheetName val="TM1_Settings8"/>
      <sheetName val="BSCe3-TCUe3_dim11"/>
      <sheetName val="Process_Problem11"/>
      <sheetName val="Tiziano_Gear_table11"/>
      <sheetName val="Language_종류11"/>
      <sheetName val="20_재료비11"/>
      <sheetName val="20_특수공구(일반)11"/>
      <sheetName val="市场不良_改善方案-INV11"/>
      <sheetName val="Sch__9_-_Administration11"/>
      <sheetName val="1__2008_Summary_311"/>
      <sheetName val="2008_Sales_Data11"/>
      <sheetName val="Logistics_Cost_Analysis11"/>
      <sheetName val="Summary_Note11"/>
      <sheetName val="2004_Sales_Data11"/>
      <sheetName val="2012_10_PL_Diff_-Branch_11"/>
      <sheetName val="2012__10YTD_PL_Diff_-Branch11"/>
      <sheetName val="2012_11_PL_Diff_-Branch11"/>
      <sheetName val="2004년_12월_인원명단_(2)11"/>
      <sheetName val="Demand_Model11"/>
      <sheetName val="TA_Info11"/>
      <sheetName val="OQC_REJECT11"/>
      <sheetName val="SW_개발비_산정6"/>
      <sheetName val="1_우편집중내역서6"/>
      <sheetName val="DETAILS_OF_150XH6"/>
      <sheetName val="DETAILS_OF_170EU6"/>
      <sheetName val="Backup_Information6"/>
      <sheetName val="Defect_Category6"/>
      <sheetName val="Category_data6"/>
      <sheetName val="Model_status6"/>
      <sheetName val="BURNER_DAMPER6"/>
      <sheetName val="NSC-품명_COP_Mapping5"/>
      <sheetName val="DA_NET제품코드4"/>
      <sheetName val="[8월속보_XLS]xl_comments5_xml____2"/>
      <sheetName val="delete_0023"/>
      <sheetName val="[8월속보_XLS]xl_comments5_xml____3"/>
      <sheetName val="[8월속보_XLS]xl_comments5_xml___12"/>
      <sheetName val="[8월속보_XLS]xl_comments5_xml___11"/>
      <sheetName val="[8월속보_XLS]xl_comments5_xml____5"/>
      <sheetName val="[8월속보_XLS]xl_comments5_xml____4"/>
      <sheetName val="[8월속보_XLS]xl_comments5_xml____6"/>
      <sheetName val="[8월속보_XLS]xl_comments5_xml____7"/>
      <sheetName val="[8월속보_XLS]xl_comments5_xml____8"/>
      <sheetName val="[8월속보_XLS]xl_comments5_xml____9"/>
      <sheetName val="[8월속보_XLS]xl_comments5_xml___10"/>
      <sheetName val="[8월속보_XLS]xl_comments5_xml___13"/>
      <sheetName val="[8월속보_XLS]xl_comments5_xml___14"/>
      <sheetName val="[8월속보_XLS]xl_comments5_xml___28"/>
      <sheetName val="[8월속보_XLS]xl_comments5_xml___15"/>
      <sheetName val="[8월속보_XLS]xl_comments5_xml___24"/>
      <sheetName val="[8월속보_XLS]xl_comments5_xml___17"/>
      <sheetName val="[8월속보_XLS]xl_comments5_xml___16"/>
      <sheetName val="[8월속보_XLS]xl_comments5_xml___20"/>
      <sheetName val="[8월속보_XLS]xl_comments5_xml___18"/>
      <sheetName val="[8월속보_XLS]xl_comments5_xml___19"/>
      <sheetName val="[8월속보_XLS]xl_comments5_xml___21"/>
      <sheetName val="[8월속보_XLS]xl_comments5_xml___22"/>
      <sheetName val="[8월속보_XLS]xl_comments5_xml___23"/>
      <sheetName val="[8월속보_XLS]xl_comments5_xml___27"/>
      <sheetName val="[8월속보_XLS]xl_comments5_xml___25"/>
      <sheetName val="[8월속보_XLS]xl_comments5_xml___26"/>
      <sheetName val="[8월속보_XLS]xl_comments5_xml___31"/>
      <sheetName val="[8월속보_XLS]xl_comments5_xml___29"/>
      <sheetName val="[8월속보_XLS]xl_comments5_xml___30"/>
      <sheetName val="[8월속보_XLS]xl_comments5_xml___33"/>
      <sheetName val="[8월속보_XLS]xl_comments5_xml___32"/>
      <sheetName val="[8월속보_XLS]xl_comments5_xml___34"/>
      <sheetName val="[8월속보_XLS]xl_comments5_xml___35"/>
      <sheetName val="[8월속보_XLS]xl_comments5_xml___36"/>
      <sheetName val="[8월속보_XLS]xl_comments5_xml___37"/>
      <sheetName val="[8월속보_XLS]xl_comments5_xml___38"/>
      <sheetName val="[8월속보_XLS]xl_comments5_xml___39"/>
      <sheetName val="[8월속보_XLS]xl_comments5_xml___40"/>
      <sheetName val="[8월속보_XLS]xl_comments5_xml___41"/>
      <sheetName val="[8월속보_XLS]xl_comments5_xml___42"/>
      <sheetName val="[8월속보_XLS]xl_comments5_xml___43"/>
      <sheetName val="[8월속보_XLS]xl_comments5_xml___44"/>
      <sheetName val="[8월속보_XLS]xl_comments5_xml___45"/>
      <sheetName val="[8월속보_XLS]xl_comments5_xml___46"/>
      <sheetName val="[8월속보_XLS]xl_comments5_xml___49"/>
      <sheetName val="[8월속보_XLS]xl_comments5_xml___47"/>
      <sheetName val="[8월속보_XLS]xl_comments5_xml___48"/>
      <sheetName val="[8월속보_XLS]xl_comments5_xml___51"/>
      <sheetName val="[8월속보_XLS]xl_comments5_xml___50"/>
      <sheetName val="[8월속보_XLS]xl_comments5_xml___53"/>
      <sheetName val="[8월속보_XLS]xl_comments5_xml___52"/>
      <sheetName val="[8월속보_XLS]xl_comments5_xml___59"/>
      <sheetName val="[8월속보_XLS]xl_comments5_xml___54"/>
      <sheetName val="[8월속보_XLS]xl_comments5_xml___55"/>
      <sheetName val="[8월속보_XLS]xl_comments5_xml___56"/>
      <sheetName val="[8월속보_XLS]xl_comments5_xml___57"/>
      <sheetName val="[8월속보_XLS]xl_comments5_xml___58"/>
      <sheetName val="[8월속보_XLS]xl_comments5_xml___64"/>
      <sheetName val="[8월속보_XLS]xl_comments5_xml___60"/>
      <sheetName val="[8월속보_XLS]xl_comments5_xml___61"/>
      <sheetName val="[8월속보_XLS]xl_comments5_xml___62"/>
      <sheetName val="[8월속보_XLS]xl_comments5_xml___63"/>
      <sheetName val="[8월속보_XLS]xl_comments5_xml___65"/>
      <sheetName val="[8월속보_XLS]xl_comments5_xml___75"/>
      <sheetName val="[8월속보_XLS]xl_comments5_xml___69"/>
      <sheetName val="[8월속보_XLS]xl_comments5_xml___66"/>
      <sheetName val="[8월속보_XLS]xl_comments5_xml___67"/>
      <sheetName val="[8월속보_XLS]xl_comments5_xml___68"/>
      <sheetName val="[8월속보_XLS]xl_comments5_xml___72"/>
      <sheetName val="[8월속보_XLS]xl_comments5_xml___70"/>
      <sheetName val="[8월속보_XLS]xl_comments5_xml___71"/>
      <sheetName val="[8월속보_XLS]xl_comments5_xml___73"/>
      <sheetName val="[8월속보_XLS]xl_comments5_xml___74"/>
      <sheetName val="[8월속보_XLS]xl_comments5_xml___76"/>
      <sheetName val="[8월속보_XLS]xl_comments5_xml___78"/>
      <sheetName val="[8월속보_XLS]xl_comments5_xml___77"/>
      <sheetName val="[8월속보_XLS]xl_comments5_xml___79"/>
      <sheetName val="[8월속보_XLS]xl_comments5_xml___80"/>
      <sheetName val="[8월속보_XLS]xl_comments5_xml___81"/>
      <sheetName val="[8월속보_XLS]xl_comments5_xml___82"/>
      <sheetName val="[8월속보_XLS]xl_comments5_xml___83"/>
      <sheetName val="[8월속보_XLS]xl_comments5_xml___84"/>
      <sheetName val="[8월속보_XLS]xl_comments5_xml___85"/>
      <sheetName val="[8월속보_XLS]xl_comments5_xml___86"/>
      <sheetName val="[8월속보_XLS]xl_comments5_xml___87"/>
      <sheetName val="[8월속보_XLS]xl_comments5_xml___88"/>
      <sheetName val="[8월속보_XLS]xl_comments5_xml___89"/>
      <sheetName val="[8월속보_XLS]xl_comments5_xml___90"/>
      <sheetName val="[8월속보_XLS]xl_comments5_xml___91"/>
      <sheetName val="[8월속보_XLS]xl_comments5_xml___92"/>
      <sheetName val="[8월속보_XLS]xl_comments5_xml___93"/>
      <sheetName val="[8월속보_XLS]xl_comments5_xml___94"/>
      <sheetName val="[8월속보_XLS]xl_comments5_xml___98"/>
      <sheetName val="[8월속보_XLS]xl_comments5_xml___95"/>
      <sheetName val="[8월속보_XLS]xl_comments5_xml___96"/>
      <sheetName val="[8월속보_XLS]xl_comments5_xml___97"/>
      <sheetName val="[8월속보_XLS]xl_comments5_xml___99"/>
      <sheetName val="[8월속보_XLS]xl_comments5_xml__100"/>
      <sheetName val="[8월속보_XLS]xl_comments5_xml__101"/>
      <sheetName val="[8월속보_XLS]xl_comments5_xml__102"/>
      <sheetName val="[8월속보_XLS]xl_comments5_xml__103"/>
      <sheetName val="[8월속보_XLS]xl_comments5_xml__104"/>
      <sheetName val="[8월속보_XLS]xl_comments5_xml__105"/>
      <sheetName val="[8월속보_XLS]xl_comments5_xml__106"/>
      <sheetName val="[8월속보_XLS]xl_comments5_xml__107"/>
      <sheetName val="[8월속보_XLS]xl_comments5_xml__109"/>
      <sheetName val="[8월속보_XLS]xl_comments5_xml__108"/>
      <sheetName val="[8월속보_XLS]xl_comments5_xml__110"/>
      <sheetName val="[8월속보_XLS]xl_comments5_xml__111"/>
      <sheetName val="[8월속보_XLS]xl_comments5_xml__116"/>
      <sheetName val="[8월속보_XLS]xl_comments5_xml__112"/>
      <sheetName val="[8월속보_XLS]xl_comments5_xml__113"/>
      <sheetName val="[8월속보_XLS]xl_comments5_xml__114"/>
      <sheetName val="[8월속보_XLS]xl_comments5_xml__115"/>
      <sheetName val="[8월속보_XLS]xl_comments5_xml__117"/>
      <sheetName val="[8월속보_XLS]xl_comments5_xml__118"/>
      <sheetName val="[8월속보_XLS]xl_comments5_xml__119"/>
      <sheetName val="[8월속보_XLS]xl_comments5_xml__120"/>
      <sheetName val="[8월속보_XLS]xl_comments5_xml__121"/>
      <sheetName val="[8월속보_XLS]xl_comments5_xml__123"/>
      <sheetName val="[8월속보_XLS]xl_comments5_xml__122"/>
      <sheetName val="[8월속보_XLS]xl_comments5_xml__124"/>
      <sheetName val="[8월속보_XLS]xl_comments5_xml__125"/>
      <sheetName val="[8월속보_XLS]xl_comments5_xml__131"/>
      <sheetName val="[8월속보_XLS]xl_comments5_xml__126"/>
      <sheetName val="[8월속보_XLS]xl_comments5_xml__130"/>
      <sheetName val="[8월속보_XLS]xl_comments5_xml__127"/>
      <sheetName val="[8월속보_XLS]xl_comments5_xml__128"/>
      <sheetName val="[8월속보_XLS]xl_comments5_xml__129"/>
      <sheetName val="[8월속보_XLS]xl_comments5_xml__136"/>
      <sheetName val="[8월속보_XLS]xl_comments5_xml__132"/>
      <sheetName val="[8월속보_XLS]xl_comments5_xml__133"/>
      <sheetName val="[8월속보_XLS]xl_comments5_xml__134"/>
      <sheetName val="[8월속보_XLS]xl_comments5_xml__135"/>
      <sheetName val="[8월속보_XLS]xl_comments5_xml__138"/>
      <sheetName val="[8월속보_XLS]xl_comments5_xml__137"/>
      <sheetName val="[8월속보_XLS]xl_comments5_xml__141"/>
      <sheetName val="[8월속보_XLS]xl_comments5_xml__139"/>
      <sheetName val="[8월속보_XLS]xl_comments5_xml__140"/>
      <sheetName val="[8월속보_XLS]xl_comments5_xml__143"/>
      <sheetName val="[8월속보_XLS]xl_comments5_xml__142"/>
      <sheetName val="[8월속보_XLS]xl_comments5_xml__144"/>
      <sheetName val="[8월속보_XLS]xl_comments5_xml__145"/>
      <sheetName val="[8월속보_XLS]xl_comments5_xml__146"/>
      <sheetName val="[8월속보_XLS]xl_comments5_xml__147"/>
      <sheetName val="[8월속보_XLS]xl_comments5_xml__149"/>
      <sheetName val="[8월속보_XLS]xl_comments5_xml__148"/>
      <sheetName val="[8월속보_XLS]xl_comments5_xml__150"/>
      <sheetName val="[8월속보_XLS]xl_comments5_xml__154"/>
      <sheetName val="[8월속보_XLS]xl_comments5_xml__153"/>
      <sheetName val="[8월속보_XLS]xl_comments5_xml__152"/>
      <sheetName val="[8월속보_XLS]xl_comments5_xml__151"/>
      <sheetName val="[8월속보_XLS]xl_comments5_xml__155"/>
      <sheetName val="[8월속보_XLS]xl_comments5_xml__156"/>
      <sheetName val="[8월속보_XLS]xl_comments5_xml__157"/>
      <sheetName val="[8월속보_XLS]xl_comments5_xml__158"/>
      <sheetName val="xl/comments5_xml"/>
      <sheetName val="이익계획_요약14"/>
      <sheetName val="F-T_Voltage4"/>
      <sheetName val="TFT_저항4"/>
      <sheetName val="Error_DB4"/>
      <sheetName val="[8월속보_XLS]xl_comments5_xml__160"/>
      <sheetName val="[8월속보_XLS]xl_comments5_xml__159"/>
      <sheetName val="[8월속보_XLS]xl_comments5_xml__162"/>
      <sheetName val="[8월속보_XLS]xl_comments5_xml__161"/>
      <sheetName val="[8월속보_XLS]xl_comments5_xml__163"/>
      <sheetName val="[8월속보_XLS][8월속보_XLS]xl_commen_2"/>
      <sheetName val="[8월속보_XLS]xl_comments5_xml__164"/>
      <sheetName val="[8월속보_XLS][8월속보_XLS]xl_commen_3"/>
      <sheetName val="[8월속보_XLS]xl_comments5_xml__165"/>
      <sheetName val="[8월속보_XLS]xl/comments5_xml"/>
      <sheetName val="[8월속보_XLS][8월속보_XLS]xl_commen_4"/>
      <sheetName val="[8월속보_XLS]xl_comments5_xml__166"/>
      <sheetName val="[8월속보_XLS][8월속보_XLS]xl_commen_5"/>
      <sheetName val="[8월속보_XLS]xl_comments5_xml__167"/>
      <sheetName val="[8월속보_XLS][8월속보_XLS]xl_commen_6"/>
      <sheetName val="[8월속보_XLS][8월속보_XLS]xl_commen_9"/>
      <sheetName val="[8월속보_XLS]xl_comments5_xml__169"/>
      <sheetName val="[8월속보_XLS][8월속보_XLS]xl_commen_8"/>
      <sheetName val="[8월속보_XLS]xl_comments5_xml__168"/>
      <sheetName val="[8월속보_XLS][8월속보_XLS]xl_commen_7"/>
      <sheetName val="[8월속보_XLS]xl_comments5_xml__170"/>
      <sheetName val="[8월속보_XLS]xl_comments5_xml__171"/>
      <sheetName val="[8월속보_XLS][8월속보_XLS]xl_comme_10"/>
      <sheetName val="[8월속보_XLS]xl_comments5_xml__176"/>
      <sheetName val="[8월속보_XLS][8월속보_XLS]xl_comme_15"/>
      <sheetName val="[8월속보_XLS][8월속보_XLS]xl_comme_12"/>
      <sheetName val="[8월속보_XLS]xl_comments5_xml__173"/>
      <sheetName val="[8월속보_XLS][8월속보_XLS]xl_comme_11"/>
      <sheetName val="[8월속보_XLS]xl_comments5_xml__172"/>
      <sheetName val="[8월속보_XLS]xl_comments5_xml__174"/>
      <sheetName val="[8월속보_XLS][8월속보_XLS]xl_comme_14"/>
      <sheetName val="[8월속보_XLS][8월속보_XLS]xl_comme_13"/>
      <sheetName val="[8월속보_XLS]xl_comments5_xml__175"/>
      <sheetName val="[8월속보_XLS]xl_comments5_xml__180"/>
      <sheetName val="[8월속보_XLS]xl_comments5_xml__177"/>
      <sheetName val="[8월속보_XLS]xl_comments5_xml__179"/>
      <sheetName val="[8월속보_XLS]xl_comments5_xml__178"/>
      <sheetName val="[8월속보_XLS]xl_comments5_xml__182"/>
      <sheetName val="[8월속보_XLS][8월속보_XLS]xl_comme_18"/>
      <sheetName val="[8월속보_XLS][8월속보_XLS]xl_comme_17"/>
      <sheetName val="[8월속보_XLS]xl_comments5_xml__181"/>
      <sheetName val="[8월속보_XLS][8월속보_XLS]xl_comme_16"/>
      <sheetName val="[8월속보_XLS]xl_comments5_xml__183"/>
      <sheetName val="[8월속보_XLS]xl_comments5_xml__184"/>
      <sheetName val="[8월속보_XLS][8월속보_XLS]xl_comme_19"/>
      <sheetName val="[8월속보_XLS]xl_comments5_xml__186"/>
      <sheetName val="[8월속보_XLS][8월속보_XLS]xl_comme_22"/>
      <sheetName val="[8월속보_XLS][8월속보_XLS]xl_comme_21"/>
      <sheetName val="[8월속보_XLS]xl_comments5_xml__185"/>
      <sheetName val="[8월속보_XLS][8월속보_XLS]xl_comme_20"/>
      <sheetName val="[8월속보_XLS]xl_comments5_xml__187"/>
      <sheetName val="[8월속보_XLS][8월속보_XLS]xl_comme_23"/>
      <sheetName val="[8월속보_XLS]xl_comments5_xml__188"/>
      <sheetName val="[8월속보_XLS][8월속보_XLS]xl_comme_26"/>
      <sheetName val="[8월속보_XLS][8월속보_XLS]xl_comme_24"/>
      <sheetName val="[8월속보_XLS]xl_comments5_xml__189"/>
      <sheetName val="[8월속보_XLS][8월속보_XLS]xl_comme_25"/>
      <sheetName val="[8월속보_XLS]xl_comments5_xml__190"/>
      <sheetName val="[8월속보_XLS][8월속보_XLS]xl_comme_27"/>
      <sheetName val="[8월속보_XLS][8월속보_XLS]xl_comme_28"/>
      <sheetName val="[8월속보_XLS]xl_comments5_xml__191"/>
      <sheetName val="[8월속보_XLS]xl_comments5_xml__192"/>
      <sheetName val="[8월속보_XLS][8월속보_XLS]xl_comme_29"/>
      <sheetName val="[8월속보_XLS][8월속보_XLS]xl_comme_31"/>
      <sheetName val="[8월속보_XLS][8월속보_XLS]xl_comme_30"/>
      <sheetName val="[8월속보_XLS][8월속보_XLS]xl_comme_32"/>
      <sheetName val="[8월속보_XLS][8월속보_XLS]xl_comme_33"/>
      <sheetName val="[8월속보_XLS][8월속보_XLS]xl_comme_38"/>
      <sheetName val="[8월속보_XLS][8월속보_XLS]xl_comme_36"/>
      <sheetName val="[8월속보_XLS][8월속보_XLS]xl_comme_37"/>
      <sheetName val="[8월속보_XLS][8월속보_XLS]xl_comme_34"/>
      <sheetName val="[8월속보_XLS][8월속보_XLS]xl_comme_35"/>
      <sheetName val="[8월속보_XLS]xl_comments5_xml__193"/>
      <sheetName val="[8월속보_XLS]xl_comments5_xml__194"/>
      <sheetName val="[8월속보_XLS]xl_comments5_xml__195"/>
      <sheetName val="[8월속보_XLS]xl_comments5_xml__196"/>
      <sheetName val="[8월속보_XLS]xl_comments5_xml__197"/>
      <sheetName val="[8월속보_XLS][8월속보_XLS]xl_comme_41"/>
      <sheetName val="[8월속보_XLS]xl_comments5_xml__200"/>
      <sheetName val="[8월속보_XLS][8월속보_XLS]xl_comme_39"/>
      <sheetName val="[8월속보_XLS]xl_comments5_xml__198"/>
      <sheetName val="[8월속보_XLS][8월속보_XLS]xl_comme_40"/>
      <sheetName val="[8월속보_XLS]xl_comments5_xml__199"/>
      <sheetName val="[8월속보_XLS][8월속보_XLS]xl_comme_42"/>
      <sheetName val="[8월속보_XLS]xl_comments5_xml__201"/>
      <sheetName val="[8월속보_XLS][8월속보_XLS]xl_comme_43"/>
      <sheetName val="[8월속보_XLS]xl_comments5_xml__202"/>
      <sheetName val="[8월속보_XLS]xl_comments5_xml__204"/>
      <sheetName val="[8월속보_XLS][8월속보_XLS]xl_comme_46"/>
      <sheetName val="[8월속보_XLS][8월속보_XLS]xl_comme_44"/>
      <sheetName val="[8월속보_XLS]xl_comments5_xml__203"/>
      <sheetName val="[8월속보_XLS][8월속보_XLS]xl_comme_45"/>
      <sheetName val="[8월속보_XLS]xl_comments5_xml__205"/>
      <sheetName val="[8월속보_XLS][8월속보_XLS]xl_comme_48"/>
      <sheetName val="[8월속보_XLS][8월속보_XLS]xl_comme_47"/>
      <sheetName val="[8월속보_XLS]xl_comments5_xml__207"/>
      <sheetName val="[8월속보_XLS][8월속보_XLS]xl_comme_51"/>
      <sheetName val="[8월속보_XLS]xl_comments5_xml__206"/>
      <sheetName val="[8월속보_XLS][8월속보_XLS]xl_comme_50"/>
      <sheetName val="[8월속보_XLS][8월속보_XLS]xl_comme_49"/>
      <sheetName val="[8월속보_XLS]xl_comments5_xml__210"/>
      <sheetName val="[8월속보_XLS][8월속보_XLS]xl_comme_54"/>
      <sheetName val="[8월속보_XLS][8월속보_XLS]xl_comme_53"/>
      <sheetName val="[8월속보_XLS]xl_comments5_xml__209"/>
      <sheetName val="[8월속보_XLS][8월속보_XLS]xl_comme_52"/>
      <sheetName val="[8월속보_XLS]xl_comments5_xml__208"/>
      <sheetName val="[8월속보_XLS]xl_comments5_xml__211"/>
      <sheetName val="[8월속보_XLS][8월속보_XLS]xl_comme_55"/>
      <sheetName val="Ordine_AEG_sett_05"/>
      <sheetName val="[8월속보_XLS]xl_comments5_xml__212"/>
      <sheetName val="[8월속보_XLS][8월속보_XLS]xl_comme_57"/>
      <sheetName val="[8월속보_XLS][8월속보_XLS]xl_comme_56"/>
      <sheetName val="[8월속보_XLS]xl_comments5_xml__213"/>
      <sheetName val="[8월속보_XLS]xl_comments5_xml__392"/>
      <sheetName val="[8월속보_XLS][8월속보_XLS]xl_comm_320"/>
      <sheetName val="[8월속보_XLS]xl_comments5_xml__216"/>
      <sheetName val="[8월속보_XLS][8월속보_XLS]xl_comme_61"/>
      <sheetName val="[8월속보_XLS][8월속보_XLS]xl_comme_60"/>
      <sheetName val="[8월속보_XLS][8월속보_XLS]xl_comme_58"/>
      <sheetName val="[8월속보_XLS]xl_comments5_xml__214"/>
      <sheetName val="[8월속보_XLS]xl_comments5_xml__215"/>
      <sheetName val="[8월속보_XLS][8월속보_XLS]xl_comme_59"/>
      <sheetName val="[8월속보_XLS][8월속보_XLS]xl_comme_63"/>
      <sheetName val="[8월속보_XLS]xl_comments5_xml__217"/>
      <sheetName val="[8월속보_XLS][8월속보_XLS]xl_comme_64"/>
      <sheetName val="[8월속보_XLS][8월속보_XLS]xl_comme_62"/>
      <sheetName val="[8월속보_XLS][8월속보_XLS]xl_comme_65"/>
      <sheetName val="[8월속보_XLS]xl_comments5_xml__218"/>
      <sheetName val="[8월속보_XLS][8월속보_XLS]xl_comme_67"/>
      <sheetName val="[8월속보_XLS]xl_comments5_xml__222"/>
      <sheetName val="[8월속보_XLS][8월속보_XLS]xl_comme_71"/>
      <sheetName val="[8월속보_XLS]xl_comments5_xml__219"/>
      <sheetName val="[8월속보_XLS]xl_comments5_xml__220"/>
      <sheetName val="[8월속보_XLS][8월속보_XLS]xl_comme_66"/>
      <sheetName val="[8월속보_XLS]xl_comments5_xml__221"/>
      <sheetName val="[8월속보_XLS]xl_comments5_xml__225"/>
      <sheetName val="[8월속보_XLS][8월속보_XLS]xl_comme_73"/>
      <sheetName val="[8월속보_XLS][8월속보_XLS]xl_comme_69"/>
      <sheetName val="[8월속보_XLS][8월속보_XLS]xl_comme_68"/>
      <sheetName val="[8월속보_XLS]xl_comments5_xml__223"/>
      <sheetName val="[8월속보_XLS]xl_comments5_xml__224"/>
      <sheetName val="[8월속보_XLS][8월속보_XLS]xl_comme_70"/>
      <sheetName val="[8월속보_XLS]xl_comments5_xml__227"/>
      <sheetName val="[8월속보_XLS][8월속보_XLS]xl_comme_72"/>
      <sheetName val="[8월속보_XLS]xl_comments5_xml__226"/>
      <sheetName val="[8월속보_XLS][8월속보_XLS]xl_comme_75"/>
      <sheetName val="[8월속보_XLS][8월속보_XLS]xl_comme_74"/>
      <sheetName val="[8월속보_XLS][8월속보_XLS]xl_comme_76"/>
      <sheetName val="[8월속보_XLS][8월속보_XLS]xl_comme_98"/>
      <sheetName val="[8월속보_XLS]xl_comments5_xml__240"/>
      <sheetName val="[8월속보_XLS][8월속보_XLS]xl_comme_99"/>
      <sheetName val="[8월속보_XLS][8월속보_XLS]xl_comme_77"/>
      <sheetName val="[8월속보_XLS]xl_comments5_xml__228"/>
      <sheetName val="[8월속보_XLS]xl_comments5_xml__229"/>
      <sheetName val="[8월속보_XLS][8월속보_XLS]xl_comme_78"/>
      <sheetName val="[8월속보_XLS][8월속보_XLS]xl_comme_79"/>
      <sheetName val="[8월속보_XLS][8월속보_XLS]xl_comme_94"/>
      <sheetName val="[8월속보_XLS][8월속보_XLS]xl_comme_82"/>
      <sheetName val="[8월속보_XLS]xl_comments5_xml__230"/>
      <sheetName val="[8월속보_XLS][8월속보_XLS]xl_comme_80"/>
      <sheetName val="[8월속보_XLS]xl_comments5_xml__231"/>
      <sheetName val="[8월속보_XLS][8월속보_XLS]xl_comme_81"/>
      <sheetName val="[8월속보_XLS][8월속보_XLS]xl_comme_87"/>
      <sheetName val="[8월속보_XLS]xl_comments5_xml__236"/>
      <sheetName val="[8월속보_XLS][8월속보_XLS]xl_comme_90"/>
      <sheetName val="[8월속보_XLS][8월속보_XLS]xl_comme_85"/>
      <sheetName val="[8월속보_XLS]xl_comments5_xml__235"/>
      <sheetName val="[8월속보_XLS][8월속보_XLS]xl_comme_86"/>
      <sheetName val="[8월속보_XLS]xl_comments5_xml__232"/>
      <sheetName val="[8월속보_XLS][8월속보_XLS]xl_comme_83"/>
      <sheetName val="[8월속보_XLS]xl_comments5_xml__233"/>
      <sheetName val="[8월속보_XLS][8월속보_XLS]xl_comme_84"/>
      <sheetName val="[8월속보_XLS]xl_comments5_xml__234"/>
      <sheetName val="[8월속보_XLS][8월속보_XLS]xl_comme_88"/>
      <sheetName val="[8월속보_XLS][8월속보_XLS]xl_comme_89"/>
      <sheetName val="[8월속보_XLS][8월속보_XLS]xl_comme_91"/>
      <sheetName val="[8월속보_XLS][8월속보_XLS]xl_comme_92"/>
      <sheetName val="[8월속보_XLS]xl_comments5_xml__237"/>
      <sheetName val="[8월속보_XLS][8월속보_XLS]xl_comme_93"/>
      <sheetName val="[8월속보_XLS][8월속보_XLS]xl_comme_95"/>
      <sheetName val="[8월속보_XLS][8월속보_XLS]xl_comme_97"/>
      <sheetName val="[8월속보_XLS]xl_comments5_xml__239"/>
      <sheetName val="[8월속보_XLS][8월속보_XLS]xl_comme_96"/>
      <sheetName val="[8월속보_XLS]xl_comments5_xml__238"/>
      <sheetName val="[8월속보_XLS]xl_comments5_xml__241"/>
      <sheetName val="[8월속보_XLS][8월속보_XLS]xl_comm_100"/>
      <sheetName val="[8월속보_XLS][8월속보_XLS]xl_comm_144"/>
      <sheetName val="[8월속보_XLS]xl_comments5_xml__281"/>
      <sheetName val="[8월속보_XLS][8월속보_XLS]xl_comm_149"/>
      <sheetName val="[8월속보_XLS][8월속보_XLS]xl_comm_143"/>
      <sheetName val="[8월속보_XLS]xl_comments5_xml__280"/>
      <sheetName val="[8월속보_XLS]xl_comments5_xml__260"/>
      <sheetName val="[8월속보_XLS][8월속보_XLS]xl_comm_128"/>
      <sheetName val="[8월속보_XLS][8월속보_XLS]xl_comm_127"/>
      <sheetName val="[8월속보_XLS][8월속보_XLS]xl_comm_104"/>
      <sheetName val="[8월속보_XLS]xl_comments5_xml__242"/>
      <sheetName val="[8월속보_XLS][8월속보_XLS]xl_comm_105"/>
      <sheetName val="[8월속보_XLS][8월속보_XLS]xl_comm_101"/>
      <sheetName val="[8월속보_XLS][8월속보_XLS]xl_comm_102"/>
      <sheetName val="[8월속보_XLS][8월속보_XLS]xl_comm_103"/>
      <sheetName val="[8월속보_XLS][8월속보_XLS]xl_comm_125"/>
      <sheetName val="[8월속보_XLS]xl_comments5_xml__259"/>
      <sheetName val="[8월속보_XLS][8월속보_XLS]xl_comm_126"/>
      <sheetName val="[8월속보_XLS][8월속보_XLS]xl_comm_106"/>
      <sheetName val="[8월속보_XLS]xl_comments5_xml__243"/>
      <sheetName val="[8월속보_XLS][8월속보_XLS]xl_comm_108"/>
      <sheetName val="[8월속보_XLS][8월속보_XLS]xl_comm_107"/>
      <sheetName val="[8월속보_XLS][8월속보_XLS]xl_comm_109"/>
      <sheetName val="[8월속보_XLS]xl_comments5_xml__244"/>
      <sheetName val="[8월속보_XLS][8월속보_XLS]xl_comm_123"/>
      <sheetName val="[8월속보_XLS]xl_comments5_xml__258"/>
      <sheetName val="[8월속보_XLS][8월속보_XLS]xl_comm_124"/>
      <sheetName val="[8월속보_XLS]xl_comments5_xml__247"/>
      <sheetName val="[8월속보_XLS][8월속보_XLS]xl_comm_113"/>
      <sheetName val="[8월속보_XLS]xl_comments5_xml__246"/>
      <sheetName val="[8월속보_XLS]xl_comments5_xml__245"/>
      <sheetName val="[8월속보_XLS]xl_comments5_xml__250"/>
      <sheetName val="[8월속보_XLS][8월속보_XLS]xl_comm_117"/>
      <sheetName val="[8월속보_XLS][8월속보_XLS]xl_comm_110"/>
      <sheetName val="[8월속보_XLS][8월속보_XLS]xl_comm_111"/>
      <sheetName val="[8월속보_XLS]xl_comments5_xml__248"/>
      <sheetName val="[8월속보_XLS][8월속보_XLS]xl_comm_112"/>
      <sheetName val="[8월속보_XLS]xl_comments5_xml__249"/>
      <sheetName val="[8월속보_XLS]xl_comments5_xml__253"/>
      <sheetName val="[8월속보_XLS][8월속보_XLS]xl_comm_114"/>
      <sheetName val="[8월속보_XLS][8월속보_XLS]xl_comm_115"/>
      <sheetName val="[8월속보_XLS]xl_comments5_xml__251"/>
      <sheetName val="[8월속보_XLS][8월속보_XLS]xl_comm_116"/>
      <sheetName val="[8월속보_XLS]xl_comments5_xml__252"/>
      <sheetName val="[8월속보_XLS][8월속보_XLS]xl_comm_119"/>
      <sheetName val="[8월속보_XLS]xl_comments5_xml__255"/>
      <sheetName val="[8월속보_XLS][8월속보_XLS]xl_comm_121"/>
      <sheetName val="[8월속보_XLS][8월속보_XLS]xl_comm_118"/>
      <sheetName val="[8월속보_XLS]xl_comments5_xml__254"/>
      <sheetName val="[8월속보_XLS][8월속보_XLS]xl_comm_120"/>
      <sheetName val="[8월속보_XLS]xl_comments5_xml__256"/>
      <sheetName val="[8월속보_XLS]xl_comments5_xml__257"/>
      <sheetName val="[8월속보_XLS][8월속보_XLS]xl_comm_122"/>
      <sheetName val="[8월속보_XLS]xl_comments5_xml__263"/>
      <sheetName val="[8월속보_XLS]xl_comments5_xml__261"/>
      <sheetName val="[8월속보_XLS]xl_comments5_xml__262"/>
      <sheetName val="[8월속보_XLS]xl_comments5_xml__264"/>
      <sheetName val="[8월속보_XLS]xl_comments5_xml__266"/>
      <sheetName val="[8월속보_XLS]xl_comments5_xml__265"/>
      <sheetName val="[8월속보_XLS]xl_comments5_xml__267"/>
      <sheetName val="[8월속보_XLS][8월속보_XLS]xl_comm_131"/>
      <sheetName val="[8월속보_XLS][8월속보_XLS]xl_comm_129"/>
      <sheetName val="[8월속보_XLS]xl_comments5_xml__269"/>
      <sheetName val="[8월속보_XLS][8월속보_XLS]xl_comm_132"/>
      <sheetName val="[8월속보_XLS][8월속보_XLS]xl_comm_130"/>
      <sheetName val="[8월속보_XLS]xl_comments5_xml__268"/>
      <sheetName val="[8월속보_XLS][8월속보_XLS]xl_comm_142"/>
      <sheetName val="[8월속보_XLS]xl_comments5_xml__279"/>
      <sheetName val="[8월속보_XLS]xl_comments5_xml__270"/>
      <sheetName val="[8월속보_XLS][8월속보_XLS]xl_comm_139"/>
      <sheetName val="[8월속보_XLS]xl_comments5_xml__276"/>
      <sheetName val="[8월속보_XLS][8월속보_XLS]xl_comm_135"/>
      <sheetName val="[8월속보_XLS]xl_comments5_xml__272"/>
      <sheetName val="[8월속보_XLS][8월속보_XLS]xl_comm_136"/>
      <sheetName val="[8월속보_XLS][8월속보_XLS]xl_comm_133"/>
      <sheetName val="[8월속보_XLS][8월속보_XLS]xl_comm_134"/>
      <sheetName val="[8월속보_XLS]xl_comments5_xml__271"/>
      <sheetName val="[8월속보_XLS]xl_comments5_xml__273"/>
      <sheetName val="[8월속보_XLS][8월속보_XLS]xl_comm_137"/>
      <sheetName val="[8월속보_XLS]xl_comments5_xml__274"/>
      <sheetName val="[8월속보_XLS][8월속보_XLS]xl_comm_138"/>
      <sheetName val="[8월속보_XLS]xl_comments5_xml__275"/>
      <sheetName val="[8월속보_XLS][8월속보_XLS]xl_comm_140"/>
      <sheetName val="[8월속보_XLS]xl_comments5_xml__277"/>
      <sheetName val="[8월속보_XLS][8월속보_XLS]xl_comm_141"/>
      <sheetName val="[8월속보_XLS]xl_comments5_xml__278"/>
      <sheetName val="[8월속보_XLS]xl_comments5_xml__286"/>
      <sheetName val="[8월속보_XLS][8월속보_XLS]xl_comm_151"/>
      <sheetName val="[8월속보_XLS][8월속보_XLS]xl_comm_145"/>
      <sheetName val="[8월속보_XLS]xl_comments5_xml__282"/>
      <sheetName val="[8월속보_XLS][8월속보_XLS]xl_comm_146"/>
      <sheetName val="[8월속보_XLS]xl_comments5_xml__283"/>
      <sheetName val="[8월속보_XLS][8월속보_XLS]xl_comm_147"/>
      <sheetName val="[8월속보_XLS]xl_comments5_xml__284"/>
      <sheetName val="[8월속보_XLS][8월속보_XLS]xl_comm_148"/>
      <sheetName val="[8월속보_XLS]xl_comments5_xml__285"/>
      <sheetName val="[8월속보_XLS]xl_comments5_xml__288"/>
      <sheetName val="[8월속보_XLS][8월속보_XLS]xl_comm_153"/>
      <sheetName val="[8월속보_XLS][8월속보_XLS]xl_comm_150"/>
      <sheetName val="[8월속보_XLS]xl_comments5_xml__287"/>
      <sheetName val="[8월속보_XLS]xl_comments5_xml__290"/>
      <sheetName val="[8월속보_XLS][8월속보_XLS]xl_comm_152"/>
      <sheetName val="[8월속보_XLS]xl_comments5_xml__289"/>
      <sheetName val="개발담당자_"/>
      <sheetName val="[8월속보_XLS][8월속보_XLS]xl_comm_155"/>
      <sheetName val="[8월속보_XLS]xl_comments5_xml__292"/>
      <sheetName val="[8월속보_XLS][8월속보_XLS]xl_comm_157"/>
      <sheetName val="[8월속보_XLS][8월속보_XLS]xl_comm_154"/>
      <sheetName val="[8월속보_XLS]xl_comments5_xml__291"/>
      <sheetName val="[8월속보_XLS]xl_comments5_xml__294"/>
      <sheetName val="[8월속보_XLS][8월속보_XLS]xl_comm_158"/>
      <sheetName val="[8월속보_XLS][8월속보_XLS]xl_comm_156"/>
      <sheetName val="[8월속보_XLS]xl_comments5_xml__293"/>
      <sheetName val="[8월속보_XLS][8월속보_XLS]xl_comm_163"/>
      <sheetName val="[8월속보_XLS][8월속보_XLS]xl_comm_160"/>
      <sheetName val="[8월속보_XLS]xl_comments5_xml__297"/>
      <sheetName val="[8월속보_XLS][8월속보_XLS]xl_comm_161"/>
      <sheetName val="[8월속보_XLS]xl_comments5_xml__295"/>
      <sheetName val="[8월속보_XLS][8월속보_XLS]xl_comm_159"/>
      <sheetName val="[8월속보_XLS]xl_comments5_xml__296"/>
      <sheetName val="[8월속보_XLS][8월속보_XLS]xl_comm_162"/>
      <sheetName val="[8월속보_XLS][8월속보_XLS]xl_comm_164"/>
      <sheetName val="[8월속보_XLS][8월속보_XLS]xl_comm_165"/>
      <sheetName val="[8월속보_XLS][8월속보_XLS]xl_comm_166"/>
      <sheetName val="[8월속보_XLS]xl_comments5_xml__298"/>
      <sheetName val="[8월속보_XLS][8월속보_XLS]xl_comm_168"/>
      <sheetName val="[8월속보_XLS][8월속보_XLS]xl_comm_167"/>
      <sheetName val="[8월속보_XLS]xl_comments5_xml__299"/>
      <sheetName val="[8월속보_XLS][8월속보_XLS]xl_comm_209"/>
      <sheetName val="[8월속보_XLS]xl_comments5_xml__330"/>
      <sheetName val="[8월속보_XLS][8월속보_XLS]xl_comm_210"/>
      <sheetName val="[8월속보_XLS]xl_comments5_xml__325"/>
      <sheetName val="[8월속보_XLS][8월속보_XLS]xl_comm_201"/>
      <sheetName val="[8월속보_XLS][8월속보_XLS]xl_comm_200"/>
      <sheetName val="[8월속보_XLS]xl_comments5_xml__300"/>
      <sheetName val="[8월속보_XLS][8월속보_XLS]xl_comm_169"/>
      <sheetName val="[8월속보_XLS][8월속보_XLS]xl_comm_171"/>
      <sheetName val="[8월속보_XLS]xl_comments5_xml__302"/>
      <sheetName val="[8월속보_XLS][8월속보_XLS]xl_comm_170"/>
      <sheetName val="[8월속보_XLS]xl_comments5_xml__301"/>
      <sheetName val="[8월속보_XLS]xl_comments5_xml__303"/>
      <sheetName val="[8월속보_XLS][8월속보_XLS]xl_comm_173"/>
      <sheetName val="[8월속보_XLS]xl_comments5_xml__305"/>
      <sheetName val="[8월속보_XLS][8월속보_XLS]xl_comm_176"/>
      <sheetName val="[8월속보_XLS][8월속보_XLS]xl_comm_172"/>
      <sheetName val="[8월속보_XLS]xl_comments5_xml__304"/>
      <sheetName val="[8월속보_XLS][8월속보_XLS]xl_comm_174"/>
      <sheetName val="[8월속보_XLS]xl_comments5_xml__306"/>
      <sheetName val="[8월속보_XLS][8월속보_XLS]xl_comm_175"/>
      <sheetName val="[8월속보_XLS][8월속보_XLS]xl_comm_182"/>
      <sheetName val="[8월속보_XLS][8월속보_XLS]xl_comm_177"/>
      <sheetName val="[8월속보_XLS][8월속보_XLS]xl_comm_178"/>
      <sheetName val="[8월속보_XLS]xl_comments5_xml__310"/>
      <sheetName val="[8월속보_XLS][8월속보_XLS]xl_comm_183"/>
      <sheetName val="[8월속보_XLS][8월속보_XLS]xl_comm_179"/>
      <sheetName val="[8월속보_XLS]xl_comments5_xml__307"/>
      <sheetName val="[8월속보_XLS][8월속보_XLS]xl_comm_180"/>
      <sheetName val="[8월속보_XLS]xl_comments5_xml__308"/>
      <sheetName val="[8월속보_XLS][8월속보_XLS]xl_comm_181"/>
      <sheetName val="[8월속보_XLS]xl_comments5_xml__309"/>
      <sheetName val="[8월속보_XLS]xl_comments5_xml__311"/>
      <sheetName val="[8월속보_XLS][8월속보_XLS]xl_comm_190"/>
      <sheetName val="[8월속보_XLS]xl_comments5_xml__318"/>
      <sheetName val="[8월속보_XLS][8월속보_XLS]xl_comm_191"/>
      <sheetName val="[8월속보_XLS][8월속보_XLS]xl_comm_184"/>
      <sheetName val="[8월속보_XLS]xl_comments5_xml__312"/>
      <sheetName val="[8월속보_XLS][8월속보_XLS]xl_comm_185"/>
      <sheetName val="[8월속보_XLS]xl_comments5_xml__313"/>
      <sheetName val="[8월속보_XLS][8월속보_XLS]xl_comm_186"/>
      <sheetName val="[8월속보_XLS]xl_comments5_xml__314"/>
      <sheetName val="[8월속보_XLS][8월속보_XLS]xl_comm_187"/>
      <sheetName val="[8월속보_XLS]xl_comments5_xml__315"/>
      <sheetName val="[8월속보_XLS][8월속보_XLS]xl_comm_188"/>
      <sheetName val="[8월속보_XLS]xl_comments5_xml__316"/>
      <sheetName val="[8월속보_XLS][8월속보_XLS]xl_comm_189"/>
      <sheetName val="[8월속보_XLS]xl_comments5_xml__317"/>
      <sheetName val="[8월속보_XLS][8월속보_XLS]xl_comm_192"/>
      <sheetName val="[8월속보_XLS][8월속보_XLS]xl_comm_198"/>
      <sheetName val="[8월속보_XLS]xl_comments5_xml__324"/>
      <sheetName val="[8월속보_XLS][8월속보_XLS]xl_comm_199"/>
      <sheetName val="[8월속보_XLS][8월속보_XLS]xl_comm_193"/>
      <sheetName val="[8월속보_XLS]xl_comments5_xml__319"/>
      <sheetName val="[8월속보_XLS][8월속보_XLS]xl_comm_194"/>
      <sheetName val="[8월속보_XLS]xl_comments5_xml__320"/>
      <sheetName val="[8월속보_XLS][8월속보_XLS]xl_comm_195"/>
      <sheetName val="[8월속보_XLS]xl_comments5_xml__321"/>
      <sheetName val="[8월속보_XLS][8월속보_XLS]xl_comm_196"/>
      <sheetName val="[8월속보_XLS]xl_comments5_xml__322"/>
      <sheetName val="[8월속보_XLS][8월속보_XLS]xl_comm_197"/>
      <sheetName val="[8월속보_XLS]xl_comments5_xml__323"/>
      <sheetName val="[8월속보_XLS]xl_comments5_xml__326"/>
      <sheetName val="[8월속보_XLS][8월속보_XLS]xl_comm_204"/>
      <sheetName val="[8월속보_XLS][8월속보_XLS]xl_comm_202"/>
      <sheetName val="[8월속보_XLS]xl_comments5_xml__328"/>
      <sheetName val="[8월속보_XLS][8월속보_XLS]xl_comm_207"/>
      <sheetName val="[8월속보_XLS][8월속보_XLS]xl_comm_203"/>
      <sheetName val="[8월속보_XLS]xl_comments5_xml__327"/>
      <sheetName val="[8월속보_XLS][8월속보_XLS]xl_comm_205"/>
      <sheetName val="[8월속보_XLS][8월속보_XLS]xl_comm_206"/>
      <sheetName val="[8월속보_XLS]xl_comments5_xml__329"/>
      <sheetName val="[8월속보_XLS][8월속보_XLS]xl_comm_208"/>
      <sheetName val="[8월속보_XLS][8월속보_XLS]xl_comm_211"/>
      <sheetName val="[8월속보_XLS]xl_comments5_xml__331"/>
      <sheetName val="[8월속보_XLS][8월속보_XLS]xl_comm_212"/>
      <sheetName val="[8월속보_XLS]xl_comments5_xml__332"/>
      <sheetName val="[8월속보_XLS][8월속보_XLS]xl_comm_214"/>
      <sheetName val="[8월속보_XLS][8월속보_XLS]xl_comm_213"/>
      <sheetName val="[8월속보_XLS]xl_comments5_xml__333"/>
      <sheetName val="[8월속보_XLS][8월속보_XLS]xl_comm_217"/>
      <sheetName val="[8월속보_XLS][8월속보_XLS]xl_comm_215"/>
      <sheetName val="[8월속보_XLS][8월속보_XLS]xl_comm_216"/>
      <sheetName val="[8월속보_XLS][8월속보_XLS]xl_comm_219"/>
      <sheetName val="[8월속보_XLS]xl_comments5_xml__334"/>
      <sheetName val="[8월속보_XLS]xl_comments5_xml__338"/>
      <sheetName val="[8월속보_XLS]xl_comments5_xml__335"/>
      <sheetName val="[8월속보_XLS]xl_comments5_xml__336"/>
      <sheetName val="[8월속보_XLS][8월속보_XLS]xl_comm_218"/>
      <sheetName val="[8월속보_XLS]xl_comments5_xml__337"/>
      <sheetName val="[8월속보_XLS][8월속보_XLS]xl_comm_239"/>
      <sheetName val="[8월속보_XLS][8월속보_XLS]xl_comm_235"/>
      <sheetName val="[8월속보_XLS][8월속보_XLS]xl_comm_230"/>
      <sheetName val="[8월속보_XLS][8월속보_XLS]xl_comm_224"/>
      <sheetName val="[8월속보_XLS][8월속보_XLS]xl_comm_220"/>
      <sheetName val="[8월속보_XLS]xl_comments5_xml__341"/>
      <sheetName val="[8월속보_XLS][8월속보_XLS]xl_comm_226"/>
      <sheetName val="[8월속보_XLS][8월속보_XLS]xl_comm_221"/>
      <sheetName val="[8월속보_XLS][8월속보_XLS]xl_comm_222"/>
      <sheetName val="[8월속보_XLS]xl_comments5_xml__339"/>
      <sheetName val="[8월속보_XLS][8월속보_XLS]xl_comm_223"/>
      <sheetName val="[8월속보_XLS]xl_comments5_xml__340"/>
      <sheetName val="[8월속보_XLS]xl_comments5_xml__343"/>
      <sheetName val="[8월속보_XLS][8월속보_XLS]xl_comm_227"/>
      <sheetName val="[8월속보_XLS][8월속보_XLS]xl_comm_225"/>
      <sheetName val="[8월속보_XLS]xl_comments5_xml__342"/>
      <sheetName val="[8월속보_XLS][8월속보_XLS]xl_comm_228"/>
      <sheetName val="[8월속보_XLS][8월속보_XLS]xl_comm_229"/>
      <sheetName val="[8월속보_XLS][8월속보_XLS]xl_comm_231"/>
      <sheetName val="[8월속보_XLS][8월속보_XLS]xl_comm_232"/>
      <sheetName val="[8월속보_XLS][8월속보_XLS]xl_comm_233"/>
      <sheetName val="[8월속보_XLS][8월속보_XLS]xl_comm_234"/>
      <sheetName val="[8월속보_XLS]xl_comments5_xml__344"/>
      <sheetName val="[8월속보_XLS][8월속보_XLS]xl_comm_236"/>
      <sheetName val="[8월속보_XLS][8월속보_XLS]xl_comm_237"/>
      <sheetName val="[8월속보_XLS][8월속보_XLS]xl_comm_238"/>
      <sheetName val="[8월속보_XLS][8월속보_XLS]xl_comm_240"/>
      <sheetName val="[8월속보_XLS]xl_comments5_xml__345"/>
      <sheetName val="[8월속보_XLS]xl_comments5_xml__346"/>
      <sheetName val="[8월속보_XLS][8월속보_XLS]xl_comm_242"/>
      <sheetName val="[8월속보_XLS][8월속보_XLS]xl_comm_241"/>
      <sheetName val="[8월속보_XLS]xl_comments5_xml__347"/>
      <sheetName val="[8월속보_XLS][8월속보_XLS]xl_comm_246"/>
      <sheetName val="[8월속보_XLS][8월속보_XLS]xl_comm_244"/>
      <sheetName val="[8월속보_XLS]xl_comments5_xml__348"/>
      <sheetName val="[8월속보_XLS][8월속보_XLS]xl_comm_245"/>
      <sheetName val="[8월속보_XLS][8월속보_XLS]xl_comm_243"/>
      <sheetName val="[8월속보_XLS][8월속보_XLS]xl_comm_252"/>
      <sheetName val="[8월속보_XLS][8월속보_XLS]xl_comm_247"/>
      <sheetName val="[8월속보_XLS][8월속보_XLS]xl_comm_248"/>
      <sheetName val="[8월속보_XLS][8월속보_XLS]xl_comm_249"/>
      <sheetName val="[8월속보_XLS][8월속보_XLS]xl_comm_250"/>
      <sheetName val="[8월속보_XLS][8월속보_XLS]xl_comm_251"/>
      <sheetName val="[8월속보_XLS][8월속보_XLS]xl_comm_255"/>
      <sheetName val="[8월속보_XLS][8월속보_XLS]xl_comm_253"/>
      <sheetName val="[8월속보_XLS]xl_comments5_xml__350"/>
      <sheetName val="[8월속보_XLS][8월속보_XLS]xl_comm_256"/>
      <sheetName val="[8월속보_XLS][8월속보_XLS]xl_comm_254"/>
      <sheetName val="[8월속보_XLS]xl_comments5_xml__349"/>
      <sheetName val="[8월속보_XLS]xl_comments5_xml__351"/>
      <sheetName val="[8월속보_XLS][8월속보_XLS]xl_comm_258"/>
      <sheetName val="[8월속보_XLS][8월속보_XLS]xl_comm_257"/>
      <sheetName val="[8월속보_XLS][8월속보_XLS]xl_comm_259"/>
      <sheetName val="[8월속보_XLS]xl_comments5_xml__354"/>
      <sheetName val="[8월속보_XLS]xl_comments5_xml__352"/>
      <sheetName val="[8월속보_XLS]xl_comments5_xml__353"/>
      <sheetName val="[8월속보_XLS]xl_comments5_xml__357"/>
      <sheetName val="[8월속보_XLS]xl_comments5_xml__355"/>
      <sheetName val="[8월속보_XLS]xl_comments5_xml__356"/>
      <sheetName val="[8월속보_XLS]xl_comments5_xml__360"/>
      <sheetName val="[8월속보_XLS]xl_comments5_xml__358"/>
      <sheetName val="[8월속보_XLS]xl_comments5_xml__359"/>
      <sheetName val="[8월속보_XLS][8월속보_XLS]xl_comm_260"/>
      <sheetName val="[8월속보_XLS]xl_comments5_xml__361"/>
      <sheetName val="[8월속보_XLS][8월속보_XLS]xl_comm_261"/>
      <sheetName val="[8월속보_XLS]xl_comments5_xml__362"/>
      <sheetName val="[8월속보_XLS][8월속보_XLS]xl_comm_262"/>
      <sheetName val="[8월속보_XLS][8월속보_XLS]xl_comm_263"/>
      <sheetName val="[8월속보_XLS]xl_comments5_xml__363"/>
      <sheetName val="[8월속보_XLS]xl_comments5_xml__381"/>
      <sheetName val="[8월속보_XLS][8월속보_XLS]xl_comm_305"/>
      <sheetName val="[8월속보_XLS][8월속보_XLS]xl_comm_304"/>
      <sheetName val="[8월속보_XLS][8월속보_XLS]xl_comm_265"/>
      <sheetName val="[8월속보_XLS][8월속보_XLS]xl_comm_264"/>
      <sheetName val="[8월속보_XLS][8월속보_XLS]xl_comm_266"/>
      <sheetName val="[8월속보_XLS][8월속보_XLS]xl_comm_267"/>
      <sheetName val="[8월속보_XLS][8월속보_XLS]xl_comm_268"/>
      <sheetName val="[8월속보_XLS][8월속보_XLS]xl_comm_270"/>
      <sheetName val="[8월속보_XLS][8월속보_XLS]xl_comm_269"/>
      <sheetName val="[8월속보_XLS][8월속보_XLS]xl_comm_272"/>
      <sheetName val="[8월속보_XLS][8월속보_XLS]xl_comm_271"/>
      <sheetName val="[8월속보_XLS][8월속보_XLS]xl_comm_273"/>
      <sheetName val="[8월속보_XLS][8월속보_XLS]xl_comm_275"/>
      <sheetName val="[8월속보_XLS][8월속보_XLS]xl_comm_274"/>
      <sheetName val="[8월속보_XLS][8월속보_XLS]xl_comm_281"/>
      <sheetName val="[8월속보_XLS][8월속보_XLS]xl_comm_284"/>
      <sheetName val="[8월속보_XLS][8월속보_XLS]xl_comm_276"/>
      <sheetName val="[8월속보_XLS][8월속보_XLS]xl_comm_277"/>
      <sheetName val="[8월속보_XLS][8월속보_XLS]xl_comm_278"/>
      <sheetName val="[8월속보_XLS][8월속보_XLS]xl_comm_279"/>
      <sheetName val="[8월속보_XLS][8월속보_XLS]xl_comm_280"/>
      <sheetName val="[8월속보_XLS]xl_comments5_xml__365"/>
      <sheetName val="[8월속보_XLS][8월속보_XLS]xl_comm_285"/>
      <sheetName val="[8월속보_XLS][8월속보_XLS]xl_comm_282"/>
      <sheetName val="[8월속보_XLS]xl_comments5_xml__364"/>
      <sheetName val="[8월속보_XLS][8월속보_XLS]xl_comm_283"/>
      <sheetName val="[8월속보_XLS][8월속보_XLS]xl_comm_292"/>
      <sheetName val="[8월속보_XLS]xl_comments5_xml__372"/>
      <sheetName val="[8월속보_XLS][8월속보_XLS]xl_comm_293"/>
      <sheetName val="[8월속보_XLS][8월속보_XLS]xl_comm_286"/>
      <sheetName val="[8월속보_XLS]xl_comments5_xml__366"/>
      <sheetName val="[8월속보_XLS][8월속보_XLS]xl_comm_287"/>
      <sheetName val="[8월속보_XLS]xl_comments5_xml__367"/>
      <sheetName val="[8월속보_XLS][8월속보_XLS]xl_comm_288"/>
      <sheetName val="[8월속보_XLS]xl_comments5_xml__368"/>
      <sheetName val="[8월속보_XLS][8월속보_XLS]xl_comm_289"/>
      <sheetName val="[8월속보_XLS]xl_comments5_xml__369"/>
      <sheetName val="[8월속보_XLS][8월속보_XLS]xl_comm_290"/>
      <sheetName val="[8월속보_XLS]xl_comments5_xml__370"/>
      <sheetName val="[8월속보_XLS][8월속보_XLS]xl_comm_291"/>
      <sheetName val="[8월속보_XLS]xl_comments5_xml__371"/>
      <sheetName val="[8월속보_XLS]xl_comments5_xml__374"/>
      <sheetName val="[8월속보_XLS][8월속보_XLS]xl_comm_296"/>
      <sheetName val="[8월속보_XLS][8월속보_XLS]xl_comm_295"/>
      <sheetName val="[8월속보_XLS]xl_comments5_xml__373"/>
      <sheetName val="[8월속보_XLS][8월속보_XLS]xl_comm_294"/>
      <sheetName val="[8월속보_XLS]xl_comments5_xml__377"/>
      <sheetName val="[8월속보_XLS][8월속보_XLS]xl_comm_299"/>
      <sheetName val="[8월속보_XLS]xl_comments5_xml__375"/>
      <sheetName val="[8월속보_XLS][8월속보_XLS]xl_comm_297"/>
      <sheetName val="[8월속보_XLS]xl_comments5_xml__376"/>
      <sheetName val="[8월속보_XLS][8월속보_XLS]xl_comm_298"/>
      <sheetName val="[8월속보_XLS]xl_comments5_xml__378"/>
      <sheetName val="[8월속보_XLS][8월속보_XLS]xl_comm_300"/>
      <sheetName val="[8월속보_XLS][8월속보_XLS]xl_comm_301"/>
      <sheetName val="[8월속보_XLS]xl_comments5_xml__379"/>
      <sheetName val="[8월속보_XLS][8월속보_XLS]xl_comm_302"/>
      <sheetName val="[8월속보_XLS]xl_comments5_xml__380"/>
      <sheetName val="[8월속보_XLS][8월속보_XLS]xl_comm_303"/>
      <sheetName val="[8월속보_XLS]xl_comments5_xml__382"/>
      <sheetName val="[8월속보_XLS][8월속보_XLS]xl_comm_307"/>
      <sheetName val="[8월속보_XLS][8월속보_XLS]xl_comm_306"/>
      <sheetName val="[8월속보_XLS][8월속보_XLS]xl_comm_308"/>
      <sheetName val="[8월속보_XLS]xl_comments5_xml__384"/>
      <sheetName val="[8월속보_XLS][8월속보_XLS]xl_comm_315"/>
      <sheetName val="[8월속보_XLS][8월속보_XLS]xl_comm_309"/>
      <sheetName val="[8월속보_XLS]xl_comments5_xml__383"/>
      <sheetName val="[8월속보_XLS]xl_comments5_xml__386"/>
      <sheetName val="[8월속보_XLS][8월속보_XLS]xl_comm_312"/>
      <sheetName val="[8월속보_XLS][8월속보_XLS]xl_comm_311"/>
      <sheetName val="[8월속보_XLS]xl_comments5_xml__385"/>
      <sheetName val="[8월속보_XLS][8월속보_XLS]xl_comm_310"/>
      <sheetName val="[8월속보_XLS][8월속보_XLS]xl_comm_314"/>
      <sheetName val="[8월속보_XLS][8월속보_XLS]xl_comm_313"/>
      <sheetName val="[8월속보_XLS]xl_comments5_xml__387"/>
      <sheetName val="[8월속보_XLS][8월속보_XLS]xl_comm_316"/>
      <sheetName val="[8월속보_XLS]xl_comments5_xml__388"/>
      <sheetName val="[8월속보_XLS]xl_comments5_xml_x0_5"/>
      <sheetName val="xl_comments5_xml_x005f_x0000__x005f_x0000__"/>
      <sheetName val="[8월속보_XLS]xl_comments5_xml__389"/>
      <sheetName val="[8월속보_XLS][8월속보_XLS]xl_comm_317"/>
      <sheetName val="[8월속보_XLS]xl_comments5_xml_x0_2"/>
      <sheetName val="[8월속보_XLS]xl_comments5_xml__391"/>
      <sheetName val="[8월속보_XLS][8월속보_XLS]xl_comm_319"/>
      <sheetName val="[8월속보_XLS]xl_comments5_xml_x0_4"/>
      <sheetName val="[8월속보_XLS]xl_comments5_xml__390"/>
      <sheetName val="[8월속보_XLS][8월속보_XLS]xl_comm_318"/>
      <sheetName val="[8월속보_XLS]xl_comments5_xml_x0_3"/>
      <sheetName val="xl/comments5_xml_x005f_x0000__x005f_x0000__"/>
      <sheetName val="[8월속보_XLS][8월속보_XLS]xl/comments"/>
      <sheetName val="[8월속보_XLS]xl_comments5_xml_x0_6"/>
      <sheetName val="[8월속보_XLS]xl_comments5_xml_x0_7"/>
      <sheetName val="[8월속보_XLS]xl_comments5_xml_x0_8"/>
      <sheetName val="[8월속보_XLS][8월속보_XLS]xl_comm_332"/>
      <sheetName val="[8월속보_XLS]xl_comments5_xml__403"/>
      <sheetName val="[8월속보_XLS]xl_comments5_xml_x_15"/>
      <sheetName val="[8월속보_XLS]xl_comments5_xml__393"/>
      <sheetName val="[8월속보_XLS][8월속보_XLS]xl_comm_321"/>
      <sheetName val="[8월속보_XLS]xl_comments5_xml__402"/>
      <sheetName val="[8월속보_XLS][8월속보_XLS]xl_comm_331"/>
      <sheetName val="[8월속보_XLS]xl_comments5_xml_x_14"/>
      <sheetName val="[8월속보_XLS]xl_comments5_xml__400"/>
      <sheetName val="[8월속보_XLS][8월속보_XLS]xl_comm_329"/>
      <sheetName val="[8월속보_XLS]xl_comments5_xml_x_12"/>
      <sheetName val="[8월속보_XLS]xl_comments5_xml__397"/>
      <sheetName val="[8월속보_XLS][8월속보_XLS]xl_comm_326"/>
      <sheetName val="[8월속보_XLS][8월속보_XLS]xl_comm_325"/>
      <sheetName val="[8월속보_XLS]xl_comments5_xml_x_10"/>
      <sheetName val="[8월속보_XLS]xl_comments5_xml__396"/>
      <sheetName val="[8월속보_XLS][8월속보_XLS]xl_comm_324"/>
      <sheetName val="[8월속보_XLS]xl_comments5_xml_x0_9"/>
      <sheetName val="[8월속보_XLS]xl_comments5_xml__394"/>
      <sheetName val="[8월속보_XLS][8월속보_XLS]xl_comm_322"/>
      <sheetName val="[8월속보_XLS]xl_comments5_xml__395"/>
      <sheetName val="[8월속보_XLS][8월속보_XLS]xl_comm_323"/>
      <sheetName val="[8월속보_XLS]xl_comments5_xml__398"/>
      <sheetName val="[8월속보_XLS][8월속보_XLS]xl_comm_327"/>
      <sheetName val="[8월속보_XLS]xl_comments5_xml__399"/>
      <sheetName val="[8월속보_XLS][8월속보_XLS]xl_comm_328"/>
      <sheetName val="[8월속보_XLS]xl_comments5_xml_x_11"/>
      <sheetName val="[8월속보_XLS]xl_comments5_xml__401"/>
      <sheetName val="[8월속보_XLS][8월속보_XLS]xl_comm_330"/>
      <sheetName val="[8월속보_XLS]xl_comments5_xml_x_13"/>
      <sheetName val="[8월속보_XLS][8월속보_XLS]xl_comm_334"/>
      <sheetName val="[8월속보_XLS]xl_comments5_xml__405"/>
      <sheetName val="[8월속보_XLS]xl_comments5_xml_x_17"/>
      <sheetName val="[8월속보_XLS][8월속보_XLS]xl_comm_333"/>
      <sheetName val="[8월속보_XLS]xl_comments5_xml__404"/>
      <sheetName val="[8월속보_XLS]xl_comments5_xml_x_16"/>
      <sheetName val="[8월속보_XLS][8월속보_XLS]xl_comm_341"/>
      <sheetName val="[8월속보_XLS][8월속보_XLS]xl_comm_342"/>
      <sheetName val="[8월속보_XLS][8월속보_XLS]xl_comm_339"/>
      <sheetName val="[8월속보_XLS][8월속보_XLS]xl_comm_340"/>
      <sheetName val="[8월속보_XLS][8월속보_XLS]xl_comm_336"/>
      <sheetName val="[8월속보_XLS][8월속보_XLS]xl_comm_335"/>
      <sheetName val="[8월속보_XLS][8월속보_XLS]xl_comm_338"/>
      <sheetName val="[8월속보_XLS][8월속보_XLS]xl_comm_337"/>
      <sheetName val="[8월속보_XLS][8월속보_XLS]xl_comm_343"/>
      <sheetName val="[8월속보_XLS][8월속보_XLS]xl_comm_347"/>
      <sheetName val="[8월속보_XLS][8월속보_XLS]xl_comm_344"/>
      <sheetName val="[8월속보_XLS][8월속보_XLS]xl_comm_345"/>
      <sheetName val="[8월속보_XLS][8월속보_XLS]xl_comm_346"/>
      <sheetName val="[8월속보_XLS][8월속보_XLS]xl_comm_355"/>
      <sheetName val="[8월속보_XLS][8월속보_XLS]xl_comm_348"/>
      <sheetName val="[8월속보_XLS]xl_comments5_xml__406"/>
      <sheetName val="[8월속보_XLS][8월속보_XLS]xl_comm_349"/>
      <sheetName val="[8월속보_XLS][8월속보_XLS]xl_comm_350"/>
      <sheetName val="[8월속보_XLS][8월속보_XLS]xl_comm_351"/>
      <sheetName val="[8월속보_XLS][8월속보_XLS]xl_comm_352"/>
      <sheetName val="[8월속보_XLS][8월속보_XLS]xl_comm_353"/>
      <sheetName val="[8월속보_XLS][8월속보_XLS]xl_comm_354"/>
      <sheetName val="[8월속보_XLS][8월속보_XLS]xl_comm_356"/>
      <sheetName val="[8월속보_XLS]xl_comments5_xml__407"/>
      <sheetName val="[8월속보_XLS][8월속보_XLS]xl_comm_357"/>
      <sheetName val="[8월속보_XLS][8월속보_XLS]xl_comm_358"/>
      <sheetName val="[8월속보_XLS]xl_comments5_xml__408"/>
      <sheetName val="[8월속보_XLS][8월속보_XLS]xl_comm_359"/>
      <sheetName val="[8월속보_XLS]xl_comments5_xml__409"/>
      <sheetName val="[8월속보_XLS][8월속보_XLS]xl_comm_360"/>
      <sheetName val="[8월속보_XLS]xl_comments5_xml__410"/>
      <sheetName val="[8월속보_XLS][8월속보_XLS]xl_comm_362"/>
      <sheetName val="[8월속보_XLS][8월속보_XLS]xl_comm_361"/>
      <sheetName val="[8월속보_XLS]xl_comments5_xml__411"/>
      <sheetName val="[8월속보_XLS][8월속보_XLS]xl_comm_365"/>
      <sheetName val="[8월속보_XLS][8월속보_XLS]xl_comm_363"/>
      <sheetName val="[8월속보_XLS]xl_comments5_xml__412"/>
      <sheetName val="[8월속보_XLS][8월속보_XLS]xl_comm_364"/>
      <sheetName val="[8월속보_XLS][8월속보_XLS]xl_comm_366"/>
      <sheetName val="[8월속보_XLS][8월속보_XLS]xl_comm_367"/>
      <sheetName val="[8월속보_XLS][8월속보_XLS]xl_comm_369"/>
      <sheetName val="[8월속보_XLS]xl_comments5_xml__414"/>
      <sheetName val="[8월속보_XLS][8월속보_XLS]xl_comm_372"/>
      <sheetName val="[8월속보_XLS][8월속보_XLS]xl_comm_368"/>
      <sheetName val="[8월속보_XLS]xl_comments5_xml__413"/>
      <sheetName val="[8월속보_XLS][8월속보_XLS]xl_comm_370"/>
      <sheetName val="[8월속보_XLS][8월속보_XLS]xl_comm_371"/>
      <sheetName val="[8월속보_XLS]xl_comments5_xml__415"/>
      <sheetName val="[8월속보_XLS][8월속보_XLS]xl_comm_375"/>
      <sheetName val="[8월속보_XLS][8월속보_XLS]xl_comm_373"/>
      <sheetName val="[8월속보_XLS][8월속보_XLS]xl_comm_374"/>
      <sheetName val="[8월속보_XLS][8월속보_XLS]xl_comm_380"/>
      <sheetName val="[8월속보_XLS]xl_comments5_xml__420"/>
      <sheetName val="[8월속보_XLS][8월속보_XLS]xl_comm_376"/>
      <sheetName val="[8월속보_XLS]xl_comments5_xml__416"/>
      <sheetName val="[8월속보_XLS][8월속보_XLS]xl_comm_377"/>
      <sheetName val="[8월속보_XLS]xl_comments5_xml__417"/>
      <sheetName val="[8월속보_XLS][8월속보_XLS]xl_comm_378"/>
      <sheetName val="[8월속보_XLS]xl_comments5_xml__418"/>
      <sheetName val="[8월속보_XLS][8월속보_XLS]xl_comm_379"/>
      <sheetName val="[8월속보_XLS]xl_comments5_xml__419"/>
      <sheetName val="[8월속보_XLS]xl_comments5_xml__422"/>
      <sheetName val="[8월속보_XLS][8월속보_XLS]xl_comm_388"/>
      <sheetName val="[8월속보_XLS][8월속보_XLS]xl_comm_385"/>
      <sheetName val="[8월속보_XLS]xl_comments5_xml__421"/>
      <sheetName val="[8월속보_XLS][8월속보_XLS]xl_comm_381"/>
      <sheetName val="[8월속보_XLS][8월속보_XLS]xl_comm_384"/>
      <sheetName val="[8월속보_XLS][8월속보_XLS]xl_comm_382"/>
      <sheetName val="[8월속보_XLS][8월속보_XLS]xl_comm_383"/>
      <sheetName val="[8월속보_XLS]xl_comments5_xml__425"/>
      <sheetName val="[8월속보_XLS][8월속보_XLS]xl_comm_389"/>
      <sheetName val="[8월속보_XLS][8월속보_XLS]xl_comm_386"/>
      <sheetName val="[8월속보_XLS]xl_comments5_xml__423"/>
      <sheetName val="[8월속보_XLS][8월속보_XLS]xl_comm_387"/>
      <sheetName val="[8월속보_XLS]xl_comments5_xml__424"/>
      <sheetName val="[8월속보_XLS]xl_comments5_xml__426"/>
      <sheetName val="[8월속보_XLS][8월속보_XLS]xl_comm_391"/>
      <sheetName val="[8월속보_XLS]xl_comments5_xml__428"/>
      <sheetName val="[8월속보_XLS][8월속보_XLS]xl_comm_393"/>
      <sheetName val="[8월속보_XLS][8월속보_XLS]xl_comm_390"/>
      <sheetName val="[8월속보_XLS]xl_comments5_xml__427"/>
      <sheetName val="[8월속보_XLS][8월속보_XLS]xl_comm_392"/>
      <sheetName val="[8월속보_XLS][8월속보_XLS]xl_comm_394"/>
      <sheetName val="[8월속보_XLS]xl_comments5_xml__429"/>
      <sheetName val="[8월속보_XLS][8월속보_XLS]xl_comm_408"/>
      <sheetName val="[8월속보_XLS][8월속보_XLS]xl_comm_405"/>
      <sheetName val="[8월속보_XLS][8월속보_XLS]xl_comm_404"/>
      <sheetName val="[8월속보_XLS][8월속보_XLS]xl_comm_401"/>
      <sheetName val="[8월속보_XLS][8월속보_XLS]xl_comm_395"/>
      <sheetName val="[8월속보_XLS][8월속보_XLS]xl_comm_399"/>
      <sheetName val="[8월속보_XLS]xl_comments5_xml__431"/>
      <sheetName val="[8월속보_XLS]xl_comments5_xml__430"/>
      <sheetName val="[8월속보_XLS][8월속보_XLS]xl_comm_398"/>
      <sheetName val="[8월속보_XLS][8월속보_XLS]xl_comm_396"/>
      <sheetName val="[8월속보_XLS][8월속보_XLS]xl_comm_397"/>
      <sheetName val="[8월속보_XLS][8월속보_XLS]xl_comm_400"/>
      <sheetName val="[8월속보_XLS][8월속보_XLS]xl_comm_403"/>
      <sheetName val="[8월속보_XLS]xl_comments5_xml__433"/>
      <sheetName val="[8월속보_XLS]xl_comments5_xml__432"/>
      <sheetName val="[8월속보_XLS][8월속보_XLS]xl_comm_402"/>
      <sheetName val="[8월속보_XLS][8월속보_XLS]xl_comm_406"/>
      <sheetName val="[8월속보_XLS][8월속보_XLS]xl_comm_407"/>
      <sheetName val="[8월속보_XLS][8월속보_XLS]xl_comm_409"/>
      <sheetName val="[8월속보_XLS][8월속보_XLS]xl_comm_413"/>
      <sheetName val="[8월속보_XLS][8월속보_XLS]xl_comm_410"/>
      <sheetName val="[8월속보_XLS][8월속보_XLS]xl_comm_411"/>
      <sheetName val="[8월속보_XLS][8월속보_XLS]xl_comm_412"/>
      <sheetName val="[8월속보_XLS][8월속보_XLS]xl_comm_414"/>
      <sheetName val="[8월속보_XLS][8월속보_XLS]xl_comm_427"/>
      <sheetName val="[8월속보_XLS]xl_comments5_xml__439"/>
      <sheetName val="[8월속보_XLS][8월속보_XLS]xl_comm_428"/>
      <sheetName val="[8월속보_XLS][8월속보_XLS]xl_comm_421"/>
      <sheetName val="[8월속보_XLS][8월속보_XLS]xl_comm_416"/>
      <sheetName val="[8월속보_XLS][8월속보_XLS]xl_comm_415"/>
      <sheetName val="[8월속보_XLS][8월속보_XLS]xl_comm_417"/>
      <sheetName val="[8월속보_XLS][8월속보_XLS]xl_comm_418"/>
      <sheetName val="[8월속보_XLS]xl_comments5_xml__434"/>
      <sheetName val="[8월속보_XLS][8월속보_XLS]xl_comm_419"/>
      <sheetName val="[8월속보_XLS][8월속보_XLS]xl_comm_420"/>
      <sheetName val="[8월속보_XLS]xl_comments5_xml__435"/>
      <sheetName val="[8월속보_XLS]xl_comments5_xml__436"/>
      <sheetName val="[8월속보_XLS][8월속보_XLS]xl_comm_423"/>
      <sheetName val="[8월속보_XLS][8월속보_XLS]xl_comm_422"/>
      <sheetName val="[8월속보_XLS][8월속보_XLS]xl_comm_424"/>
      <sheetName val="[8월속보_XLS][8월속보_XLS]xl_comm_425"/>
      <sheetName val="[8월속보_XLS]xl_comments5_xml__437"/>
      <sheetName val="[8월속보_XLS][8월속보_XLS]xl_comm_426"/>
      <sheetName val="[8월속보_XLS]xl_comments5_xml__438"/>
      <sheetName val="[8월속보_XLS]xl_comments5_xml__440"/>
      <sheetName val="[8월속보_XLS][8월속보_XLS]xl_comm_429"/>
      <sheetName val="[8월속보_XLS][8월속보_XLS]xl_comm_433"/>
      <sheetName val="[8월속보_XLS]xl_comments5_xml__444"/>
      <sheetName val="[8월속보_XLS][8월속보_XLS]xl_comm_430"/>
      <sheetName val="[8월속보_XLS]xl_comments5_xml__441"/>
      <sheetName val="[8월속보_XLS][8월속보_XLS]xl_comm_431"/>
      <sheetName val="[8월속보_XLS]xl_comments5_xml__442"/>
      <sheetName val="[8월속보_XLS][8월속보_XLS]xl_comm_432"/>
      <sheetName val="[8월속보_XLS]xl_comments5_xml__443"/>
      <sheetName val="[8월속보_XLS][8월속보_XLS]xl_comm_437"/>
      <sheetName val="[8월속보_XLS]xl_comments5_xml__448"/>
      <sheetName val="[8월속보_XLS][8월속보_XLS]xl_comm_438"/>
      <sheetName val="[8월속보_XLS][8월속보_XLS]xl_comm_435"/>
      <sheetName val="[8월속보_XLS]xl_comments5_xml__446"/>
      <sheetName val="[8월속보_XLS][8월속보_XLS]xl_comm_434"/>
      <sheetName val="[8월속보_XLS]xl_comments5_xml__445"/>
      <sheetName val="[8월속보_XLS][8월속보_XLS]xl_comm_436"/>
      <sheetName val="[8월속보_XLS]xl_comments5_xml__447"/>
      <sheetName val="[8월속보_XLS][8월속보_XLS]xl_comm_439"/>
      <sheetName val="[8월속보_XLS][8월속보_XLS]xl_comm_447"/>
      <sheetName val="[8월속보_XLS]xl_comments5_xml__455"/>
      <sheetName val="[8월속보_XLS][8월속보_XLS]xl_comm_440"/>
      <sheetName val="[8월속보_XLS]xl_comments5_xml__449"/>
      <sheetName val="[8월속보_XLS][8월속보_XLS]xl_comm_441"/>
      <sheetName val="[8월속보_XLS][8월속보_XLS]xl_comm_443"/>
      <sheetName val="[8월속보_XLS]xl_comments5_xml__451"/>
      <sheetName val="[8월속보_XLS][8월속보_XLS]xl_comm_442"/>
      <sheetName val="[8월속보_XLS]xl_comments5_xml__450"/>
      <sheetName val="[8월속보_XLS][8월속보_XLS]xl_comm_444"/>
      <sheetName val="[8월속보_XLS]xl_comments5_xml__452"/>
      <sheetName val="[8월속보_XLS][8월속보_XLS]xl_comm_446"/>
      <sheetName val="[8월속보_XLS]xl_comments5_xml__454"/>
      <sheetName val="[8월속보_XLS][8월속보_XLS]xl_comm_445"/>
      <sheetName val="[8월속보_XLS]xl_comments5_xml__453"/>
      <sheetName val="[8월속보_XLS][8월속보_XLS]xl_comm_448"/>
      <sheetName val="[8월속보_XLS]xl_comments5_xml__456"/>
      <sheetName val="[8월속보_XLS][8월속보_XLS]xl_comm_449"/>
      <sheetName val="[8월속보_XLS][8월속보_XLS]xl_comm_450"/>
      <sheetName val="[8월속보_XLS][8월속보_XLS]xl_comm_452"/>
      <sheetName val="[8월속보_XLS][8월속보_XLS]xl_comm_454"/>
      <sheetName val="[8월속보_XLS][8월속보_XLS]xl_comm_451"/>
      <sheetName val="[8월속보_XLS][8월속보_XLS]xl_comm_453"/>
      <sheetName val="[8월속보_XLS][8월속보_XLS]xl_comm_461"/>
      <sheetName val="[8월속보_XLS]xl_comments5_xml__467"/>
      <sheetName val="[8월속보_XLS][8월속보_XLS]xl_comm_462"/>
      <sheetName val="[8월속보_XLS]xl_comments5_xml__461"/>
      <sheetName val="[8월속보_XLS]xl_comments5_xml__459"/>
      <sheetName val="[8월속보_XLS]xl_comments5_xml__458"/>
      <sheetName val="[8월속보_XLS]xl_comments5_xml__457"/>
      <sheetName val="[8월속보_XLS]xl_comments5_xml__460"/>
      <sheetName val="[8월속보_XLS][8월속보_XLS]xl_comm_455"/>
      <sheetName val="[8월속보_XLS]xl_comments5_xml__462"/>
      <sheetName val="[8월속보_XLS][8월속보_XLS]xl_comm_456"/>
      <sheetName val="[8월속보_XLS]xl_comments5_xml__463"/>
      <sheetName val="[8월속보_XLS][8월속보_XLS]xl_comm_457"/>
      <sheetName val="[8월속보_XLS][8월속보_XLS]xl_comm_458"/>
      <sheetName val="[8월속보_XLS]xl_comments5_xml__464"/>
      <sheetName val="[8월속보_XLS][8월속보_XLS]xl_comm_459"/>
      <sheetName val="[8월속보_XLS]xl_comments5_xml__465"/>
      <sheetName val="[8월속보_XLS][8월속보_XLS]xl_comm_460"/>
      <sheetName val="[8월속보_XLS]xl_comments5_xml__466"/>
      <sheetName val="[8월속보_XLS]xl_comments5_xml__468"/>
      <sheetName val="[8월속보_XLS][8월속보_XLS]xl_comm_463"/>
      <sheetName val="[8월속보_XLS][8월속보_XLS]xl_comm_477"/>
      <sheetName val="[8월속보_XLS]xl_comments5_xml__480"/>
      <sheetName val="[8월속보_XLS][8월속보_XLS]xl_comm_478"/>
      <sheetName val="[8월속보_XLS]xl_comments5_xml_x_27"/>
      <sheetName val="[8월속보_XLS][8월속보_XLS]xl_comm_475"/>
      <sheetName val="[8월속보_XLS][8월속보_XLS]xl_comm_472"/>
      <sheetName val="[8월속보_XLS]xl_comments5_xml__478"/>
      <sheetName val="[8월속보_XLS]xl_comments5_xml_x_25"/>
      <sheetName val="[8월속보_XLS][8월속보_XLS]xl_comm_466"/>
      <sheetName val="[8월속보_XLS]xl_comments5_xml__472"/>
      <sheetName val="[8월속보_XLS][8월속보_XLS]xl_comm_469"/>
      <sheetName val="[8월속보_XLS]xl_comments5_xml_x_19"/>
      <sheetName val="[8월속보_XLS]xl_comments5_xml__469"/>
      <sheetName val="[8월속보_XLS][8월속보_XLS]xl_comm_465"/>
      <sheetName val="[8월속보_XLS]xl_comments5_xml__471"/>
      <sheetName val="[8월속보_XLS]xl_comments5_xml_x_18"/>
      <sheetName val="[8월속보_XLS][8월속보_XLS]xl_comm_464"/>
      <sheetName val="[8월속보_XLS]xl_comments5_xml__470"/>
      <sheetName val="[8월속보_XLS]xl_comments5_xml__475"/>
      <sheetName val="[8월속보_XLS]xl_comments5_xml_x_22"/>
      <sheetName val="[8월속보_XLS][8월속보_XLS]xl_comm_467"/>
      <sheetName val="[8월속보_XLS]xl_comments5_xml__473"/>
      <sheetName val="[8월속보_XLS]xl_comments5_xml_x_20"/>
      <sheetName val="[8월속보_XLS][8월속보_XLS]xl_comm_468"/>
      <sheetName val="[8월속보_XLS]xl_comments5_xml__474"/>
      <sheetName val="[8월속보_XLS]xl_comments5_xml_x_21"/>
      <sheetName val="[8월속보_XLS][8월속보_XLS]xl_comm_470"/>
      <sheetName val="[8월속보_XLS]xl_comments5_xml__476"/>
      <sheetName val="[8월속보_XLS]xl_comments5_xml_x_23"/>
      <sheetName val="[8월속보_XLS][8월속보_XLS]xl_comm_471"/>
      <sheetName val="[8월속보_XLS]xl_comments5_xml__477"/>
      <sheetName val="[8월속보_XLS]xl_comments5_xml_x_24"/>
      <sheetName val="[8월속보_XLS][8월속보_XLS]xl_comm_473"/>
      <sheetName val="[8월속보_XLS][8월속보_XLS]xl_comm_474"/>
      <sheetName val="[8월속보_XLS][8월속보_XLS]xl_comm_476"/>
      <sheetName val="[8월속보_XLS]xl_comments5_xml__479"/>
      <sheetName val="[8월속보_XLS]xl_comments5_xml_x_26"/>
      <sheetName val="[8월속보_XLS][8월속보_XLS]xl_comm_480"/>
      <sheetName val="[8월속보_XLS]xl_comments5_xml__482"/>
      <sheetName val="[8월속보_XLS][8월속보_XLS]xl_comm_483"/>
      <sheetName val="[8월속보_XLS]xl_comments5_xml_x_28"/>
      <sheetName val="[8월속보_XLS][8월속보_XLS]xl_comm_479"/>
      <sheetName val="[8월속보_XLS]xl_comments5_xml__481"/>
      <sheetName val="[8월속보_XLS]xl_comments5_xml__485"/>
      <sheetName val="[8월속보_XLS]xl_comments5_xml_x_31"/>
      <sheetName val="[8월속보_XLS][8월속보_XLS]xl_comm_481"/>
      <sheetName val="[8월속보_XLS]xl_comments5_xml__483"/>
      <sheetName val="[8월속보_XLS]xl_comments5_xml_x_29"/>
      <sheetName val="[8월속보_XLS][8월속보_XLS]xl_comm_482"/>
      <sheetName val="[8월속보_XLS]xl_comments5_xml__484"/>
      <sheetName val="[8월속보_XLS]xl_comments5_xml_x_30"/>
      <sheetName val="[8월속보_XLS][8월속보_XLS]xl_comm_484"/>
      <sheetName val="[8월속보_XLS][8월속보_XLS]xl_comm_487"/>
      <sheetName val="[8월속보_XLS]xl_comments5_xml__488"/>
      <sheetName val="[8월속보_XLS]xl_comments5_xml_x_34"/>
      <sheetName val="[8월속보_XLS][8월속보_XLS]xl_comm_485"/>
      <sheetName val="[8월속보_XLS]xl_comments5_xml__486"/>
      <sheetName val="[8월속보_XLS]xl_comments5_xml_x_32"/>
      <sheetName val="[8월속보_XLS][8월속보_XLS]xl_comm_486"/>
      <sheetName val="[8월속보_XLS]xl_comments5_xml__487"/>
      <sheetName val="[8월속보_XLS]xl_comments5_xml_x_33"/>
      <sheetName val="[8월속보_XLS][8월속보_XLS]xl_comm_489"/>
      <sheetName val="[8월속보_XLS]xl_comments5_xml__490"/>
      <sheetName val="[8월속보_XLS]xl_comments5_xml_x_36"/>
      <sheetName val="[8월속보_XLS][8월속보_XLS]xl_comm_488"/>
      <sheetName val="[8월속보_XLS]xl_comments5_xml__489"/>
      <sheetName val="[8월속보_XLS]xl_comments5_xml_x_35"/>
      <sheetName val="[8월속보_XLS][8월속보_XLS]xl_comm_492"/>
      <sheetName val="[8월속보_XLS]xl_comments5_xml__493"/>
      <sheetName val="[8월속보_XLS][8월속보_XLS]xl_comm_495"/>
      <sheetName val="[8월속보_XLS]xl_comments5_xml_x_39"/>
      <sheetName val="[8월속보_XLS][8월속보_XLS]xl_comm_490"/>
      <sheetName val="[8월속보_XLS]xl_comments5_xml__491"/>
      <sheetName val="[8월속보_XLS]xl_comments5_xml_x_37"/>
      <sheetName val="[8월속보_XLS][8월속보_XLS]xl_comm_491"/>
      <sheetName val="[8월속보_XLS]xl_comments5_xml__492"/>
      <sheetName val="[8월속보_XLS]xl_comments5_xml_x_38"/>
      <sheetName val="[8월속보_XLS][8월속보_XLS]xl_comm_493"/>
      <sheetName val="[8월속보_XLS][8월속보_XLS]xl_comm_494"/>
      <sheetName val="[8월속보_XLS][8월속보_XLS]xl_comm_499"/>
      <sheetName val="[8월속보_XLS]xl_comments5_xml__496"/>
      <sheetName val="[8월속보_XLS]xl_comments5_xml_x_42"/>
      <sheetName val="[8월속보_XLS][8월속보_XLS]xl_comm_498"/>
      <sheetName val="[8월속보_XLS]xl_comments5_xml__495"/>
      <sheetName val="[8월속보_XLS]xl_comments5_xml_x_41"/>
      <sheetName val="[8월속보_XLS][8월속보_XLS]xl_comm_496"/>
      <sheetName val="[8월속보_XLS]xl_comments5_xml__494"/>
      <sheetName val="[8월속보_XLS][8월속보_XLS]xl_comm_497"/>
      <sheetName val="[8월속보_XLS]xl_comments5_xml_x_40"/>
      <sheetName val="[8월속보.XLS]xl_comments5_xml__691"/>
      <sheetName val="[8월속보.XLS][8월속보.XLS]xl_comm_584"/>
      <sheetName val="[8월속보.XLS]xl_comments5_xml__692"/>
      <sheetName val="LCDQ별"/>
      <sheetName val="SW_개발비_산정8"/>
      <sheetName val="1_우편집중내역서8"/>
      <sheetName val="DETAILS_OF_150XH8"/>
      <sheetName val="DETAILS_OF_170EU8"/>
      <sheetName val="Backup_Information8"/>
      <sheetName val="Defect_Category8"/>
      <sheetName val="Category_data8"/>
      <sheetName val="Model_status8"/>
      <sheetName val="BURNER_DAMPER8"/>
      <sheetName val="SW_개발비_산정9"/>
      <sheetName val="1_우편집중내역서9"/>
      <sheetName val="DETAILS_OF_150XH9"/>
      <sheetName val="DETAILS_OF_170EU9"/>
      <sheetName val="Backup_Information9"/>
      <sheetName val="Defect_Category9"/>
      <sheetName val="Category_data9"/>
      <sheetName val="Model_status9"/>
      <sheetName val="BURNER_DAMPER9"/>
      <sheetName val="SW_개발비_산정10"/>
      <sheetName val="1_우편집중내역서10"/>
      <sheetName val="DETAILS_OF_150XH10"/>
      <sheetName val="DETAILS_OF_170EU10"/>
      <sheetName val="Backup_Information10"/>
      <sheetName val="Defect_Category10"/>
      <sheetName val="Category_data10"/>
      <sheetName val="Model_status10"/>
      <sheetName val="BURNER_DAMPER10"/>
      <sheetName val="[8월속보.XLS][8월속보.XLS]xl_comm_586"/>
      <sheetName val="[8월속보.XLS]xl_comments5_xml__693"/>
      <sheetName val="[8월속보.XLS][8월속보.XLS]xl_comm_587"/>
      <sheetName val="[8월속보.XLS]xl_comments5_xml__694"/>
      <sheetName val="[8월속보.XLS][8월속보.XLS]xl_comm_585"/>
      <sheetName val="[8월속보.XLS]xl_comments5_xml__695"/>
      <sheetName val="[8월속보.XLS][8월속보.XLS]xl_comm_588"/>
      <sheetName val="[8월속보.XLS]xl_comments5_xml__696"/>
      <sheetName val="[8월속보.XLS]xl_comments5_xml__697"/>
      <sheetName val="[8월속보.XLS][8월속보.XLS]xl_comm_590"/>
      <sheetName val="[8월속보.XLS][8월속보.XLS]xl_comm_589"/>
      <sheetName val="[8월속보.XLS]xl_comments5_xml__698"/>
      <sheetName val="[8월속보.XLS][8월속보.XLS]xl_comm_591"/>
      <sheetName val="[8월속보.XLS]xl_comments5_xml__699"/>
      <sheetName val="[8월속보.XLS]xl_comments5_xml__700"/>
      <sheetName val="[8월속보.XLS][8월속보.XLS]xl_comm_593"/>
      <sheetName val="[8월속보.XLS][8월속보.XLS]xl_comm_594"/>
      <sheetName val="[8월속보.XLS][8월속보.XLS]xl_comm_595"/>
      <sheetName val="[8월속보.XLS]xl_comments5_xml__703"/>
      <sheetName val="[8월속보.XLS][8월속보.XLS]xl_comm_599"/>
      <sheetName val="[8월속보.XLS][8월속보.XLS]xl_comm_597"/>
      <sheetName val="[8월속보.XLS]xl_comments5_xml__704"/>
      <sheetName val="[8월속보.XLS]xl_comments5_xml__707"/>
      <sheetName val="[8월속보.XLS][8월속보.XLS]xl_comm_600"/>
      <sheetName val="[8월속보.XLS]xl_comments5_xml__708"/>
      <sheetName val="[8월속보.XLS][8월속보.XLS]xl_comm_598"/>
      <sheetName val="[8월속보.XLS]xl_comments5_xml__705"/>
      <sheetName val="[8월속보.XLS]xl_comments5_xml__706"/>
      <sheetName val="[8월속보.XLS]xl_comments5_xml__709"/>
      <sheetName val="[8월속보.XLS][8월속보.XLS]xl_comm_601"/>
      <sheetName val="[8월속보.XLS]xl_comments5_xml__710"/>
      <sheetName val="[8월속보.XLS]xl_comments5_xml__712"/>
      <sheetName val="[8월속보.XLS][8월속보.XLS]xl_comm_605"/>
      <sheetName val="[8월속보.XLS][8월속보.XLS]xl_comm_604"/>
      <sheetName val="[8월속보.XLS][8월속보.XLS]xl_comm_6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/>
      <sheetData sheetId="906"/>
      <sheetData sheetId="907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/>
      <sheetData sheetId="1009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 refreshError="1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 refreshError="1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 refreshError="1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/>
      <sheetData sheetId="1553" refreshError="1"/>
      <sheetData sheetId="1554" refreshError="1"/>
      <sheetData sheetId="1555" refreshError="1"/>
      <sheetData sheetId="1556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/>
      <sheetData sheetId="1567" refreshError="1"/>
      <sheetData sheetId="1568" refreshError="1"/>
      <sheetData sheetId="1569" refreshError="1"/>
      <sheetData sheetId="1570" refreshError="1"/>
      <sheetData sheetId="157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>
        <row r="2">
          <cell r="D2" t="str">
            <v>㈜ 이모션</v>
          </cell>
        </row>
      </sheetData>
      <sheetData sheetId="1676"/>
      <sheetData sheetId="1677">
        <row r="2">
          <cell r="D2" t="str">
            <v>㈜ 이모션</v>
          </cell>
        </row>
      </sheetData>
      <sheetData sheetId="1678">
        <row r="2">
          <cell r="D2" t="str">
            <v>㈜ 이모션</v>
          </cell>
        </row>
      </sheetData>
      <sheetData sheetId="1679">
        <row r="2">
          <cell r="D2" t="str">
            <v>㈜ 이모션</v>
          </cell>
        </row>
      </sheetData>
      <sheetData sheetId="1680"/>
      <sheetData sheetId="1681">
        <row r="2">
          <cell r="D2" t="str">
            <v>㈜ 이모션</v>
          </cell>
        </row>
      </sheetData>
      <sheetData sheetId="1682"/>
      <sheetData sheetId="1683"/>
      <sheetData sheetId="1684">
        <row r="2">
          <cell r="D2" t="str">
            <v>㈜ 이모션</v>
          </cell>
        </row>
      </sheetData>
      <sheetData sheetId="1685">
        <row r="2">
          <cell r="D2" t="str">
            <v>㈜ 이모션</v>
          </cell>
        </row>
      </sheetData>
      <sheetData sheetId="1686"/>
      <sheetData sheetId="1687" refreshError="1"/>
      <sheetData sheetId="1688" refreshError="1"/>
      <sheetData sheetId="1689" refreshError="1"/>
      <sheetData sheetId="1690" refreshError="1"/>
      <sheetData sheetId="169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/>
      <sheetData sheetId="1698" refreshError="1"/>
      <sheetData sheetId="1699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/>
      <sheetData sheetId="1865" refreshError="1"/>
      <sheetData sheetId="1866"/>
      <sheetData sheetId="1867"/>
      <sheetData sheetId="1868"/>
      <sheetData sheetId="1869" refreshError="1"/>
      <sheetData sheetId="1870"/>
      <sheetData sheetId="1871"/>
      <sheetData sheetId="1872" refreshError="1"/>
      <sheetData sheetId="1873"/>
      <sheetData sheetId="1874"/>
      <sheetData sheetId="1875" refreshError="1"/>
      <sheetData sheetId="1876"/>
      <sheetData sheetId="1877"/>
      <sheetData sheetId="1878"/>
      <sheetData sheetId="1879"/>
      <sheetData sheetId="1880" refreshError="1"/>
      <sheetData sheetId="1881"/>
      <sheetData sheetId="1882"/>
      <sheetData sheetId="1883" refreshError="1"/>
      <sheetData sheetId="1884"/>
      <sheetData sheetId="1885" refreshError="1"/>
      <sheetData sheetId="1886"/>
      <sheetData sheetId="1887" refreshError="1"/>
      <sheetData sheetId="1888" refreshError="1"/>
      <sheetData sheetId="1889"/>
      <sheetData sheetId="1890"/>
      <sheetData sheetId="1891"/>
      <sheetData sheetId="1892" refreshError="1"/>
      <sheetData sheetId="1893"/>
      <sheetData sheetId="1894" refreshError="1"/>
      <sheetData sheetId="1895"/>
      <sheetData sheetId="1896"/>
      <sheetData sheetId="1897" refreshError="1"/>
      <sheetData sheetId="1898" refreshError="1"/>
      <sheetData sheetId="1899" refreshError="1"/>
      <sheetData sheetId="1900" refreshError="1"/>
      <sheetData sheetId="1901"/>
      <sheetData sheetId="1902"/>
      <sheetData sheetId="1903"/>
      <sheetData sheetId="1904" refreshError="1"/>
      <sheetData sheetId="1905"/>
      <sheetData sheetId="1906" refreshError="1"/>
      <sheetData sheetId="1907"/>
      <sheetData sheetId="1908"/>
      <sheetData sheetId="1909" refreshError="1"/>
      <sheetData sheetId="1910"/>
      <sheetData sheetId="1911" refreshError="1"/>
      <sheetData sheetId="1912"/>
      <sheetData sheetId="1913" refreshError="1"/>
      <sheetData sheetId="1914"/>
      <sheetData sheetId="1915"/>
      <sheetData sheetId="1916"/>
      <sheetData sheetId="1917" refreshError="1"/>
      <sheetData sheetId="1918"/>
      <sheetData sheetId="1919" refreshError="1"/>
      <sheetData sheetId="1920"/>
      <sheetData sheetId="1921"/>
      <sheetData sheetId="1922" refreshError="1"/>
      <sheetData sheetId="1923"/>
      <sheetData sheetId="1924"/>
      <sheetData sheetId="1925"/>
      <sheetData sheetId="1926" refreshError="1"/>
      <sheetData sheetId="1927"/>
      <sheetData sheetId="1928"/>
      <sheetData sheetId="1929" refreshError="1"/>
      <sheetData sheetId="1930"/>
      <sheetData sheetId="1931" refreshError="1"/>
      <sheetData sheetId="1932"/>
      <sheetData sheetId="1933"/>
      <sheetData sheetId="1934"/>
      <sheetData sheetId="1935" refreshError="1"/>
      <sheetData sheetId="1936" refreshError="1"/>
      <sheetData sheetId="1937" refreshError="1"/>
      <sheetData sheetId="1938"/>
      <sheetData sheetId="1939" refreshError="1"/>
      <sheetData sheetId="1940"/>
      <sheetData sheetId="1941"/>
      <sheetData sheetId="1942" refreshError="1"/>
      <sheetData sheetId="1943"/>
      <sheetData sheetId="1944" refreshError="1"/>
      <sheetData sheetId="1945" refreshError="1"/>
      <sheetData sheetId="1946" refreshError="1"/>
      <sheetData sheetId="1947"/>
      <sheetData sheetId="1948"/>
      <sheetData sheetId="1949" refreshError="1"/>
      <sheetData sheetId="1950" refreshError="1"/>
      <sheetData sheetId="1951" refreshError="1"/>
      <sheetData sheetId="1952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/>
      <sheetData sheetId="1960"/>
      <sheetData sheetId="1961" refreshError="1"/>
      <sheetData sheetId="1962"/>
      <sheetData sheetId="1963"/>
      <sheetData sheetId="1964" refreshError="1"/>
      <sheetData sheetId="1965"/>
      <sheetData sheetId="1966"/>
      <sheetData sheetId="1967" refreshError="1"/>
      <sheetData sheetId="1968"/>
      <sheetData sheetId="1969" refreshError="1"/>
      <sheetData sheetId="1970"/>
      <sheetData sheetId="1971" refreshError="1"/>
      <sheetData sheetId="1972"/>
      <sheetData sheetId="1973" refreshError="1"/>
      <sheetData sheetId="1974"/>
      <sheetData sheetId="1975"/>
      <sheetData sheetId="1976" refreshError="1"/>
      <sheetData sheetId="1977"/>
      <sheetData sheetId="1978" refreshError="1"/>
      <sheetData sheetId="1979"/>
      <sheetData sheetId="1980"/>
      <sheetData sheetId="1981"/>
      <sheetData sheetId="1982" refreshError="1"/>
      <sheetData sheetId="1983" refreshError="1"/>
      <sheetData sheetId="1984"/>
      <sheetData sheetId="1985"/>
      <sheetData sheetId="1986" refreshError="1"/>
      <sheetData sheetId="1987"/>
      <sheetData sheetId="1988" refreshError="1"/>
      <sheetData sheetId="1989"/>
      <sheetData sheetId="1990" refreshError="1"/>
      <sheetData sheetId="1991"/>
      <sheetData sheetId="1992"/>
      <sheetData sheetId="1993" refreshError="1"/>
      <sheetData sheetId="1994"/>
      <sheetData sheetId="1995"/>
      <sheetData sheetId="1996" refreshError="1"/>
      <sheetData sheetId="1997"/>
      <sheetData sheetId="1998"/>
      <sheetData sheetId="1999"/>
      <sheetData sheetId="2000" refreshError="1"/>
      <sheetData sheetId="2001"/>
      <sheetData sheetId="2002" refreshError="1"/>
      <sheetData sheetId="2003" refreshError="1"/>
      <sheetData sheetId="2004"/>
      <sheetData sheetId="2005"/>
      <sheetData sheetId="2006" refreshError="1"/>
      <sheetData sheetId="2007"/>
      <sheetData sheetId="2008"/>
      <sheetData sheetId="2009" refreshError="1"/>
      <sheetData sheetId="2010"/>
      <sheetData sheetId="2011"/>
      <sheetData sheetId="2012" refreshError="1"/>
      <sheetData sheetId="2013"/>
      <sheetData sheetId="2014"/>
      <sheetData sheetId="2015" refreshError="1"/>
      <sheetData sheetId="2016" refreshError="1"/>
      <sheetData sheetId="2017"/>
      <sheetData sheetId="2018"/>
      <sheetData sheetId="2019" refreshError="1"/>
      <sheetData sheetId="2020"/>
      <sheetData sheetId="2021" refreshError="1"/>
      <sheetData sheetId="2022"/>
      <sheetData sheetId="2023"/>
      <sheetData sheetId="2024"/>
      <sheetData sheetId="2025" refreshError="1"/>
      <sheetData sheetId="2026"/>
      <sheetData sheetId="2027"/>
      <sheetData sheetId="2028" refreshError="1"/>
      <sheetData sheetId="2029"/>
      <sheetData sheetId="2030" refreshError="1"/>
      <sheetData sheetId="2031"/>
      <sheetData sheetId="2032"/>
      <sheetData sheetId="2033" refreshError="1"/>
      <sheetData sheetId="2034"/>
      <sheetData sheetId="2035" refreshError="1"/>
      <sheetData sheetId="2036" refreshError="1"/>
      <sheetData sheetId="2037"/>
      <sheetData sheetId="2038" refreshError="1"/>
      <sheetData sheetId="2039" refreshError="1"/>
      <sheetData sheetId="2040"/>
      <sheetData sheetId="2041" refreshError="1"/>
      <sheetData sheetId="2042"/>
      <sheetData sheetId="2043"/>
      <sheetData sheetId="2044"/>
      <sheetData sheetId="2045" refreshError="1"/>
      <sheetData sheetId="2046"/>
      <sheetData sheetId="2047" refreshError="1"/>
      <sheetData sheetId="2048"/>
      <sheetData sheetId="2049"/>
      <sheetData sheetId="2050"/>
      <sheetData sheetId="2051"/>
      <sheetData sheetId="2052" refreshError="1"/>
      <sheetData sheetId="2053" refreshError="1"/>
      <sheetData sheetId="2054"/>
      <sheetData sheetId="2055"/>
      <sheetData sheetId="2056"/>
      <sheetData sheetId="2057"/>
      <sheetData sheetId="2058"/>
      <sheetData sheetId="2059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/>
      <sheetData sheetId="2673"/>
      <sheetData sheetId="2674"/>
      <sheetData sheetId="2675" refreshError="1"/>
      <sheetData sheetId="2676"/>
      <sheetData sheetId="2677"/>
      <sheetData sheetId="2678" refreshError="1"/>
      <sheetData sheetId="2679" refreshError="1"/>
      <sheetData sheetId="2680"/>
      <sheetData sheetId="2681" refreshError="1"/>
      <sheetData sheetId="2682"/>
      <sheetData sheetId="2683" refreshError="1"/>
      <sheetData sheetId="2684"/>
      <sheetData sheetId="2685"/>
      <sheetData sheetId="2686" refreshError="1"/>
      <sheetData sheetId="2687" refreshError="1"/>
      <sheetData sheetId="2688"/>
      <sheetData sheetId="2689"/>
      <sheetData sheetId="2690" refreshError="1"/>
      <sheetData sheetId="2691" refreshError="1"/>
      <sheetData sheetId="2692"/>
      <sheetData sheetId="2693" refreshError="1"/>
      <sheetData sheetId="2694" refreshError="1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 refreshError="1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 refreshError="1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 refreshError="1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 refreshError="1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 refreshError="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 refreshError="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 refreshError="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 refreshError="1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 refreshError="1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RY"/>
      <sheetName val="전사집계"/>
      <sheetName val="해외법인"/>
      <sheetName val="INPU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 4&amp;16M"/>
      <sheetName val="D 64M"/>
      <sheetName val="D+G"/>
      <sheetName val="S"/>
      <sheetName val="NVM"/>
      <sheetName val="MEM"/>
      <sheetName val="메모리원가추이"/>
      <sheetName val="MEMORY원가"/>
      <sheetName val="LINELEV4"/>
      <sheetName val="손익요약"/>
      <sheetName val="SBU별"/>
      <sheetName val="Line별"/>
      <sheetName val="Sheet1"/>
      <sheetName val="DRAM 1&amp;4&amp;16M"/>
      <sheetName val="DRAM 64M"/>
      <sheetName val="DRAM+Graphic"/>
      <sheetName val="SRAM"/>
      <sheetName val="MEMORY"/>
      <sheetName val="Calendar Year 2002"/>
      <sheetName val="CST_PLS_Imp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>
        <row r="1">
          <cell r="A1" t="str">
            <v>YYMM</v>
          </cell>
          <cell r="B1" t="str">
            <v>FAB_AREA</v>
          </cell>
          <cell r="C1" t="str">
            <v>LEVEL1</v>
          </cell>
          <cell r="D1" t="str">
            <v>LEVEL2</v>
          </cell>
          <cell r="E1" t="str">
            <v>LEVEL3</v>
          </cell>
          <cell r="F1" t="str">
            <v>LEVEL4</v>
          </cell>
          <cell r="G1" t="str">
            <v>매출수량</v>
          </cell>
          <cell r="H1" t="str">
            <v>매출액</v>
          </cell>
          <cell r="I1" t="str">
            <v>매출원가</v>
          </cell>
          <cell r="J1" t="str">
            <v>FAB_MAT</v>
          </cell>
          <cell r="K1" t="str">
            <v>FAB_SA</v>
          </cell>
          <cell r="L1" t="str">
            <v>FAB_DE</v>
          </cell>
          <cell r="M1" t="str">
            <v>FAB_ETC</v>
          </cell>
          <cell r="N1" t="str">
            <v>FAB_TOT</v>
          </cell>
          <cell r="O1" t="str">
            <v>ASSY_MAT</v>
          </cell>
          <cell r="P1" t="str">
            <v>ASSY_SA</v>
          </cell>
          <cell r="Q1" t="str">
            <v>ASSY_DE</v>
          </cell>
          <cell r="R1" t="str">
            <v>ASSY_ETC</v>
          </cell>
          <cell r="S1" t="str">
            <v>ASSY_TOT</v>
          </cell>
          <cell r="T1" t="str">
            <v>TEST_MAT</v>
          </cell>
          <cell r="U1" t="str">
            <v>TEST_SA</v>
          </cell>
          <cell r="V1" t="str">
            <v>TEST_DE</v>
          </cell>
          <cell r="W1" t="str">
            <v>TEST_ETC</v>
          </cell>
          <cell r="X1" t="str">
            <v>TEST_TOT</v>
          </cell>
          <cell r="Y1" t="str">
            <v>매출이익</v>
          </cell>
          <cell r="Z1" t="str">
            <v>판매관리비계</v>
          </cell>
          <cell r="AA1" t="str">
            <v>특허료</v>
          </cell>
          <cell r="AB1" t="str">
            <v>수수료</v>
          </cell>
          <cell r="AC1" t="str">
            <v>판매관리비</v>
          </cell>
          <cell r="AD1" t="str">
            <v>수출관리비</v>
          </cell>
          <cell r="AE1" t="str">
            <v>수출경비</v>
          </cell>
          <cell r="AF1" t="str">
            <v>일반관리비</v>
          </cell>
          <cell r="AG1" t="str">
            <v>영업이익</v>
          </cell>
          <cell r="AH1" t="str">
            <v>영업외수익</v>
          </cell>
          <cell r="AI1" t="str">
            <v>영업외비용계</v>
          </cell>
          <cell r="AJ1" t="str">
            <v>지급이자</v>
          </cell>
          <cell r="AK1" t="str">
            <v>기술료</v>
          </cell>
          <cell r="AL1" t="str">
            <v>직집개발비</v>
          </cell>
          <cell r="AM1" t="str">
            <v>간접개발비</v>
          </cell>
          <cell r="AN1" t="str">
            <v>외환비용</v>
          </cell>
          <cell r="AO1" t="str">
            <v>기타</v>
          </cell>
          <cell r="AP1" t="str">
            <v>경상이익</v>
          </cell>
          <cell r="AQ1" t="str">
            <v>세전이익</v>
          </cell>
        </row>
        <row r="2">
          <cell r="A2" t="str">
            <v>199804</v>
          </cell>
          <cell r="B2" t="str">
            <v>FAB2</v>
          </cell>
          <cell r="C2" t="str">
            <v>MEMORY</v>
          </cell>
          <cell r="D2" t="str">
            <v>SLOW SRAM</v>
          </cell>
          <cell r="E2" t="str">
            <v>256KSRAM</v>
          </cell>
          <cell r="F2" t="str">
            <v>256KSRAM-4TH G</v>
          </cell>
          <cell r="G2">
            <v>2101686</v>
          </cell>
          <cell r="H2">
            <v>2841902134</v>
          </cell>
          <cell r="I2">
            <v>1494411718</v>
          </cell>
          <cell r="J2">
            <v>267670956</v>
          </cell>
          <cell r="K2">
            <v>190650289</v>
          </cell>
          <cell r="L2">
            <v>143834201</v>
          </cell>
          <cell r="M2">
            <v>341125246</v>
          </cell>
          <cell r="N2">
            <v>943280692</v>
          </cell>
          <cell r="O2">
            <v>200030811</v>
          </cell>
          <cell r="P2">
            <v>49758160</v>
          </cell>
          <cell r="Q2">
            <v>67282183</v>
          </cell>
          <cell r="R2">
            <v>42057712</v>
          </cell>
          <cell r="S2">
            <v>359128866</v>
          </cell>
          <cell r="T2">
            <v>69657</v>
          </cell>
          <cell r="U2">
            <v>52236121</v>
          </cell>
          <cell r="V2">
            <v>57802904</v>
          </cell>
          <cell r="W2">
            <v>81893478</v>
          </cell>
          <cell r="X2">
            <v>192002160</v>
          </cell>
          <cell r="Y2">
            <v>1347490416</v>
          </cell>
          <cell r="Z2">
            <v>668073116</v>
          </cell>
          <cell r="AA2">
            <v>227323285</v>
          </cell>
          <cell r="AB2">
            <v>2818547</v>
          </cell>
          <cell r="AC2">
            <v>22529958</v>
          </cell>
          <cell r="AD2">
            <v>39910171</v>
          </cell>
          <cell r="AE2">
            <v>68856909</v>
          </cell>
          <cell r="AF2">
            <v>306634246</v>
          </cell>
          <cell r="AG2">
            <v>679417300</v>
          </cell>
          <cell r="AH2">
            <v>152019308</v>
          </cell>
          <cell r="AI2">
            <v>140286635</v>
          </cell>
          <cell r="AJ2">
            <v>-127205396</v>
          </cell>
          <cell r="AK2">
            <v>0</v>
          </cell>
          <cell r="AL2">
            <v>24684351</v>
          </cell>
          <cell r="AM2">
            <v>91749922</v>
          </cell>
          <cell r="AN2">
            <v>34490655</v>
          </cell>
          <cell r="AO2">
            <v>116567103</v>
          </cell>
          <cell r="AP2">
            <v>691149973</v>
          </cell>
          <cell r="AQ2">
            <v>691149973</v>
          </cell>
        </row>
        <row r="3">
          <cell r="A3" t="str">
            <v>199804</v>
          </cell>
          <cell r="B3" t="str">
            <v>FAB3</v>
          </cell>
          <cell r="C3" t="str">
            <v>MEMORY</v>
          </cell>
          <cell r="D3" t="str">
            <v>MFLASH</v>
          </cell>
          <cell r="E3" t="str">
            <v>16MFLASH</v>
          </cell>
          <cell r="F3" t="str">
            <v>16MFLASH-2ND</v>
          </cell>
          <cell r="G3">
            <v>39158</v>
          </cell>
          <cell r="H3">
            <v>366777843</v>
          </cell>
          <cell r="I3">
            <v>119290016</v>
          </cell>
          <cell r="J3">
            <v>22097691</v>
          </cell>
          <cell r="K3">
            <v>11407937</v>
          </cell>
          <cell r="L3">
            <v>23672899</v>
          </cell>
          <cell r="M3">
            <v>32095700</v>
          </cell>
          <cell r="N3">
            <v>89274227</v>
          </cell>
          <cell r="O3">
            <v>13544657</v>
          </cell>
          <cell r="P3">
            <v>1539854</v>
          </cell>
          <cell r="Q3">
            <v>-87989</v>
          </cell>
          <cell r="R3">
            <v>1038852</v>
          </cell>
          <cell r="S3">
            <v>16035374</v>
          </cell>
          <cell r="T3">
            <v>1207058</v>
          </cell>
          <cell r="U3">
            <v>1218615</v>
          </cell>
          <cell r="V3">
            <v>9920472</v>
          </cell>
          <cell r="W3">
            <v>1634270</v>
          </cell>
          <cell r="X3">
            <v>13980415</v>
          </cell>
          <cell r="Y3">
            <v>247487827</v>
          </cell>
          <cell r="Z3">
            <v>150056460</v>
          </cell>
          <cell r="AA3">
            <v>96558626</v>
          </cell>
          <cell r="AB3">
            <v>362889</v>
          </cell>
          <cell r="AC3">
            <v>2971282</v>
          </cell>
          <cell r="AD3">
            <v>5138471</v>
          </cell>
          <cell r="AE3">
            <v>5450764</v>
          </cell>
          <cell r="AF3">
            <v>39574428</v>
          </cell>
          <cell r="AG3">
            <v>97431367</v>
          </cell>
          <cell r="AH3">
            <v>19595946</v>
          </cell>
          <cell r="AI3">
            <v>60109187</v>
          </cell>
          <cell r="AJ3">
            <v>-31220966</v>
          </cell>
          <cell r="AK3">
            <v>0</v>
          </cell>
          <cell r="AL3">
            <v>60654571</v>
          </cell>
          <cell r="AM3">
            <v>11845246</v>
          </cell>
          <cell r="AN3">
            <v>4440702</v>
          </cell>
          <cell r="AO3">
            <v>14389634</v>
          </cell>
          <cell r="AP3">
            <v>56918126</v>
          </cell>
          <cell r="AQ3">
            <v>56918126</v>
          </cell>
        </row>
        <row r="4">
          <cell r="A4" t="str">
            <v>199804</v>
          </cell>
          <cell r="B4" t="str">
            <v>FAB3</v>
          </cell>
          <cell r="C4" t="str">
            <v>MEMORY</v>
          </cell>
          <cell r="D4" t="str">
            <v>MASKROM</v>
          </cell>
          <cell r="E4" t="str">
            <v>16MROM</v>
          </cell>
          <cell r="F4" t="str">
            <v>16MROM-HA</v>
          </cell>
          <cell r="G4">
            <v>188401</v>
          </cell>
          <cell r="H4">
            <v>642304904</v>
          </cell>
          <cell r="I4">
            <v>330455654</v>
          </cell>
          <cell r="J4">
            <v>70477840</v>
          </cell>
          <cell r="K4">
            <v>27317975</v>
          </cell>
          <cell r="L4">
            <v>23586714</v>
          </cell>
          <cell r="M4">
            <v>51455213</v>
          </cell>
          <cell r="N4">
            <v>172837742</v>
          </cell>
          <cell r="O4">
            <v>109193842</v>
          </cell>
          <cell r="P4">
            <v>11367261</v>
          </cell>
          <cell r="Q4">
            <v>7749455</v>
          </cell>
          <cell r="R4">
            <v>11454449</v>
          </cell>
          <cell r="S4">
            <v>139765007</v>
          </cell>
          <cell r="T4">
            <v>52520</v>
          </cell>
          <cell r="U4">
            <v>6510371</v>
          </cell>
          <cell r="V4">
            <v>7131014</v>
          </cell>
          <cell r="W4">
            <v>4159000</v>
          </cell>
          <cell r="X4">
            <v>17852905</v>
          </cell>
          <cell r="Y4">
            <v>311849250</v>
          </cell>
          <cell r="Z4">
            <v>165555226</v>
          </cell>
          <cell r="AA4">
            <v>53457253</v>
          </cell>
          <cell r="AB4">
            <v>219506</v>
          </cell>
          <cell r="AC4">
            <v>35619557</v>
          </cell>
          <cell r="AD4">
            <v>3108170</v>
          </cell>
          <cell r="AE4">
            <v>3847622</v>
          </cell>
          <cell r="AF4">
            <v>69303118</v>
          </cell>
          <cell r="AG4">
            <v>146294024</v>
          </cell>
          <cell r="AH4">
            <v>22992003</v>
          </cell>
          <cell r="AI4">
            <v>72461022</v>
          </cell>
          <cell r="AJ4">
            <v>-40972058</v>
          </cell>
          <cell r="AK4">
            <v>0</v>
          </cell>
          <cell r="AL4">
            <v>49510630</v>
          </cell>
          <cell r="AM4">
            <v>36037078</v>
          </cell>
          <cell r="AN4">
            <v>2686102</v>
          </cell>
          <cell r="AO4">
            <v>25199270</v>
          </cell>
          <cell r="AP4">
            <v>96825005</v>
          </cell>
          <cell r="AQ4">
            <v>96825005</v>
          </cell>
        </row>
        <row r="5">
          <cell r="A5" t="str">
            <v>199804</v>
          </cell>
          <cell r="B5" t="str">
            <v>FAB3</v>
          </cell>
          <cell r="C5" t="str">
            <v>MEMORY</v>
          </cell>
          <cell r="D5" t="str">
            <v>MASKROM</v>
          </cell>
          <cell r="E5" t="str">
            <v>16MROM</v>
          </cell>
          <cell r="F5" t="str">
            <v>16MROM-WA</v>
          </cell>
          <cell r="G5">
            <v>231536</v>
          </cell>
          <cell r="H5">
            <v>670039572</v>
          </cell>
          <cell r="I5">
            <v>284399185</v>
          </cell>
          <cell r="J5">
            <v>79100845</v>
          </cell>
          <cell r="K5">
            <v>32469486</v>
          </cell>
          <cell r="L5">
            <v>33213692</v>
          </cell>
          <cell r="M5">
            <v>63848490</v>
          </cell>
          <cell r="N5">
            <v>208632513</v>
          </cell>
          <cell r="O5">
            <v>42257644</v>
          </cell>
          <cell r="P5">
            <v>8679134</v>
          </cell>
          <cell r="Q5">
            <v>5777517</v>
          </cell>
          <cell r="R5">
            <v>8359736</v>
          </cell>
          <cell r="S5">
            <v>65074031</v>
          </cell>
          <cell r="T5">
            <v>36067</v>
          </cell>
          <cell r="U5">
            <v>5399081</v>
          </cell>
          <cell r="V5">
            <v>1947308</v>
          </cell>
          <cell r="W5">
            <v>3310185</v>
          </cell>
          <cell r="X5">
            <v>10692641</v>
          </cell>
          <cell r="Y5">
            <v>385640387</v>
          </cell>
          <cell r="Z5">
            <v>169995395</v>
          </cell>
          <cell r="AA5">
            <v>64633271</v>
          </cell>
          <cell r="AB5">
            <v>530020</v>
          </cell>
          <cell r="AC5">
            <v>15151966</v>
          </cell>
          <cell r="AD5">
            <v>7504978</v>
          </cell>
          <cell r="AE5">
            <v>9879539</v>
          </cell>
          <cell r="AF5">
            <v>72295621</v>
          </cell>
          <cell r="AG5">
            <v>215644992</v>
          </cell>
          <cell r="AH5">
            <v>32179909</v>
          </cell>
          <cell r="AI5">
            <v>68006534</v>
          </cell>
          <cell r="AJ5">
            <v>-54008350</v>
          </cell>
          <cell r="AK5">
            <v>0</v>
          </cell>
          <cell r="AL5">
            <v>51648497</v>
          </cell>
          <cell r="AM5">
            <v>37593159</v>
          </cell>
          <cell r="AN5">
            <v>6485855</v>
          </cell>
          <cell r="AO5">
            <v>26287373</v>
          </cell>
          <cell r="AP5">
            <v>179818367</v>
          </cell>
          <cell r="AQ5">
            <v>179818367</v>
          </cell>
        </row>
        <row r="6">
          <cell r="A6" t="str">
            <v>199804</v>
          </cell>
          <cell r="B6" t="str">
            <v>FAB3</v>
          </cell>
          <cell r="C6" t="str">
            <v>MEMORY</v>
          </cell>
          <cell r="D6" t="str">
            <v>MASKROM</v>
          </cell>
          <cell r="E6" t="str">
            <v>16MROM</v>
          </cell>
          <cell r="F6" t="str">
            <v>16MROM-XD</v>
          </cell>
          <cell r="G6">
            <v>25800</v>
          </cell>
          <cell r="H6">
            <v>75754043</v>
          </cell>
          <cell r="I6">
            <v>36360980</v>
          </cell>
          <cell r="J6">
            <v>7527982</v>
          </cell>
          <cell r="K6">
            <v>3088658</v>
          </cell>
          <cell r="L6">
            <v>3225251</v>
          </cell>
          <cell r="M6">
            <v>5908863</v>
          </cell>
          <cell r="N6">
            <v>19750754</v>
          </cell>
          <cell r="O6">
            <v>10783939</v>
          </cell>
          <cell r="P6">
            <v>1478244</v>
          </cell>
          <cell r="Q6">
            <v>970954</v>
          </cell>
          <cell r="R6">
            <v>1430557</v>
          </cell>
          <cell r="S6">
            <v>14663694</v>
          </cell>
          <cell r="T6">
            <v>7898</v>
          </cell>
          <cell r="U6">
            <v>936031</v>
          </cell>
          <cell r="V6">
            <v>426654</v>
          </cell>
          <cell r="W6">
            <v>575949</v>
          </cell>
          <cell r="X6">
            <v>1946532</v>
          </cell>
          <cell r="Y6">
            <v>39393063</v>
          </cell>
          <cell r="Z6">
            <v>19948452</v>
          </cell>
          <cell r="AA6">
            <v>7201274</v>
          </cell>
          <cell r="AB6">
            <v>37920</v>
          </cell>
          <cell r="AC6">
            <v>3323833</v>
          </cell>
          <cell r="AD6">
            <v>536948</v>
          </cell>
          <cell r="AE6">
            <v>674802</v>
          </cell>
          <cell r="AF6">
            <v>8173675</v>
          </cell>
          <cell r="AG6">
            <v>19444611</v>
          </cell>
          <cell r="AH6">
            <v>3039241</v>
          </cell>
          <cell r="AI6">
            <v>8229931</v>
          </cell>
          <cell r="AJ6">
            <v>-5295706</v>
          </cell>
          <cell r="AK6">
            <v>0</v>
          </cell>
          <cell r="AL6">
            <v>5839331</v>
          </cell>
          <cell r="AM6">
            <v>4250247</v>
          </cell>
          <cell r="AN6">
            <v>464034</v>
          </cell>
          <cell r="AO6">
            <v>2972025</v>
          </cell>
          <cell r="AP6">
            <v>14253921</v>
          </cell>
          <cell r="AQ6">
            <v>14253921</v>
          </cell>
        </row>
        <row r="7">
          <cell r="A7" t="str">
            <v>199804</v>
          </cell>
          <cell r="B7" t="str">
            <v>FAB3</v>
          </cell>
          <cell r="C7" t="str">
            <v>MEMORY</v>
          </cell>
          <cell r="D7" t="str">
            <v>MASKROM</v>
          </cell>
          <cell r="E7" t="str">
            <v>16MROM</v>
          </cell>
          <cell r="F7" t="str">
            <v>16MROM-YB</v>
          </cell>
          <cell r="G7">
            <v>3500</v>
          </cell>
          <cell r="H7">
            <v>10631971</v>
          </cell>
          <cell r="I7">
            <v>8004210</v>
          </cell>
          <cell r="J7">
            <v>1959632</v>
          </cell>
          <cell r="K7">
            <v>765686</v>
          </cell>
          <cell r="L7">
            <v>942320</v>
          </cell>
          <cell r="M7">
            <v>1524193</v>
          </cell>
          <cell r="N7">
            <v>5191831</v>
          </cell>
          <cell r="O7">
            <v>2026996</v>
          </cell>
          <cell r="P7">
            <v>209603</v>
          </cell>
          <cell r="Q7">
            <v>144220</v>
          </cell>
          <cell r="R7">
            <v>179644</v>
          </cell>
          <cell r="S7">
            <v>2560463</v>
          </cell>
          <cell r="T7">
            <v>491</v>
          </cell>
          <cell r="U7">
            <v>110278</v>
          </cell>
          <cell r="V7">
            <v>60162</v>
          </cell>
          <cell r="W7">
            <v>80985</v>
          </cell>
          <cell r="X7">
            <v>251916</v>
          </cell>
          <cell r="Y7">
            <v>2627761</v>
          </cell>
          <cell r="Z7">
            <v>2852885</v>
          </cell>
          <cell r="AA7">
            <v>850449</v>
          </cell>
          <cell r="AB7">
            <v>0</v>
          </cell>
          <cell r="AC7">
            <v>855273</v>
          </cell>
          <cell r="AD7">
            <v>0</v>
          </cell>
          <cell r="AE7">
            <v>0</v>
          </cell>
          <cell r="AF7">
            <v>1147163</v>
          </cell>
          <cell r="AG7">
            <v>-225124</v>
          </cell>
          <cell r="AH7">
            <v>281669</v>
          </cell>
          <cell r="AI7">
            <v>1891891</v>
          </cell>
          <cell r="AJ7">
            <v>58714</v>
          </cell>
          <cell r="AK7">
            <v>0</v>
          </cell>
          <cell r="AL7">
            <v>819542</v>
          </cell>
          <cell r="AM7">
            <v>596516</v>
          </cell>
          <cell r="AN7">
            <v>0</v>
          </cell>
          <cell r="AO7">
            <v>417119</v>
          </cell>
          <cell r="AP7">
            <v>-1835346</v>
          </cell>
          <cell r="AQ7">
            <v>-1835346</v>
          </cell>
        </row>
        <row r="8">
          <cell r="A8" t="str">
            <v>199804</v>
          </cell>
          <cell r="B8" t="str">
            <v>FAB3</v>
          </cell>
          <cell r="C8" t="str">
            <v>MEMORY</v>
          </cell>
          <cell r="D8" t="str">
            <v>BICMOS SRAM</v>
          </cell>
          <cell r="E8" t="str">
            <v>1MBiCMOS SRAM</v>
          </cell>
          <cell r="F8" t="str">
            <v>1MBiCMOS SRAM</v>
          </cell>
          <cell r="G8">
            <v>20142</v>
          </cell>
          <cell r="H8">
            <v>195862542</v>
          </cell>
          <cell r="I8">
            <v>84339033</v>
          </cell>
          <cell r="J8">
            <v>17208186</v>
          </cell>
          <cell r="K8">
            <v>13036947</v>
          </cell>
          <cell r="L8">
            <v>16633913</v>
          </cell>
          <cell r="M8">
            <v>27321211</v>
          </cell>
          <cell r="N8">
            <v>74200257</v>
          </cell>
          <cell r="O8">
            <v>5734302</v>
          </cell>
          <cell r="P8">
            <v>748800</v>
          </cell>
          <cell r="Q8">
            <v>738612</v>
          </cell>
          <cell r="R8">
            <v>675013</v>
          </cell>
          <cell r="S8">
            <v>7896727</v>
          </cell>
          <cell r="T8">
            <v>0</v>
          </cell>
          <cell r="U8">
            <v>478320</v>
          </cell>
          <cell r="V8">
            <v>885461</v>
          </cell>
          <cell r="W8">
            <v>878268</v>
          </cell>
          <cell r="X8">
            <v>2242049</v>
          </cell>
          <cell r="Y8">
            <v>111523509</v>
          </cell>
          <cell r="Z8">
            <v>43651985</v>
          </cell>
          <cell r="AA8">
            <v>15666969</v>
          </cell>
          <cell r="AB8">
            <v>207137</v>
          </cell>
          <cell r="AC8">
            <v>612805</v>
          </cell>
          <cell r="AD8">
            <v>2933028</v>
          </cell>
          <cell r="AE8">
            <v>3098958</v>
          </cell>
          <cell r="AF8">
            <v>21133088</v>
          </cell>
          <cell r="AG8">
            <v>67871524</v>
          </cell>
          <cell r="AH8">
            <v>10827851</v>
          </cell>
          <cell r="AI8">
            <v>4039687</v>
          </cell>
          <cell r="AJ8">
            <v>-12506248</v>
          </cell>
          <cell r="AK8">
            <v>0</v>
          </cell>
          <cell r="AL8">
            <v>0</v>
          </cell>
          <cell r="AM8">
            <v>6327000</v>
          </cell>
          <cell r="AN8">
            <v>2534744</v>
          </cell>
          <cell r="AO8">
            <v>7684191</v>
          </cell>
          <cell r="AP8">
            <v>74659688</v>
          </cell>
          <cell r="AQ8">
            <v>74659688</v>
          </cell>
        </row>
        <row r="9">
          <cell r="A9" t="str">
            <v>199804</v>
          </cell>
          <cell r="B9" t="str">
            <v>FAB3</v>
          </cell>
          <cell r="C9" t="str">
            <v>MEMORY</v>
          </cell>
          <cell r="D9" t="str">
            <v>SLOW SRAM</v>
          </cell>
          <cell r="E9" t="str">
            <v>1MSRAM</v>
          </cell>
          <cell r="F9" t="str">
            <v>1MSRAM-3RD</v>
          </cell>
          <cell r="G9">
            <v>593859</v>
          </cell>
          <cell r="H9">
            <v>1926937940</v>
          </cell>
          <cell r="I9">
            <v>1111269782</v>
          </cell>
          <cell r="J9">
            <v>264921201</v>
          </cell>
          <cell r="K9">
            <v>121531239</v>
          </cell>
          <cell r="L9">
            <v>196911272</v>
          </cell>
          <cell r="M9">
            <v>285276276</v>
          </cell>
          <cell r="N9">
            <v>868639988</v>
          </cell>
          <cell r="O9">
            <v>72144269</v>
          </cell>
          <cell r="P9">
            <v>15568965</v>
          </cell>
          <cell r="Q9">
            <v>8213333</v>
          </cell>
          <cell r="R9">
            <v>8785915</v>
          </cell>
          <cell r="S9">
            <v>104712482</v>
          </cell>
          <cell r="T9">
            <v>2609683</v>
          </cell>
          <cell r="U9">
            <v>23941107</v>
          </cell>
          <cell r="V9">
            <v>85406685</v>
          </cell>
          <cell r="W9">
            <v>25959837</v>
          </cell>
          <cell r="X9">
            <v>137917312</v>
          </cell>
          <cell r="Y9">
            <v>815668158</v>
          </cell>
          <cell r="Z9">
            <v>437176586</v>
          </cell>
          <cell r="AA9">
            <v>154135458</v>
          </cell>
          <cell r="AB9">
            <v>1998845</v>
          </cell>
          <cell r="AC9">
            <v>8868845</v>
          </cell>
          <cell r="AD9">
            <v>28303331</v>
          </cell>
          <cell r="AE9">
            <v>35958242</v>
          </cell>
          <cell r="AF9">
            <v>207911865</v>
          </cell>
          <cell r="AG9">
            <v>378491572</v>
          </cell>
          <cell r="AH9">
            <v>130917481</v>
          </cell>
          <cell r="AI9">
            <v>199825526</v>
          </cell>
          <cell r="AJ9">
            <v>-14887137</v>
          </cell>
          <cell r="AK9">
            <v>0</v>
          </cell>
          <cell r="AL9">
            <v>47409677</v>
          </cell>
          <cell r="AM9">
            <v>62207835</v>
          </cell>
          <cell r="AN9">
            <v>24459942</v>
          </cell>
          <cell r="AO9">
            <v>80635209</v>
          </cell>
          <cell r="AP9">
            <v>309583527</v>
          </cell>
          <cell r="AQ9">
            <v>309583527</v>
          </cell>
        </row>
        <row r="10">
          <cell r="A10" t="str">
            <v>199804</v>
          </cell>
          <cell r="B10" t="str">
            <v>FAB3</v>
          </cell>
          <cell r="C10" t="str">
            <v>MEMORY</v>
          </cell>
          <cell r="D10" t="str">
            <v>FAST SRAM</v>
          </cell>
          <cell r="E10" t="str">
            <v>256KFSRAM</v>
          </cell>
          <cell r="F10" t="str">
            <v>256KFSRAM-3RD</v>
          </cell>
          <cell r="G10">
            <v>205125</v>
          </cell>
          <cell r="H10">
            <v>298995037</v>
          </cell>
          <cell r="I10">
            <v>222552576</v>
          </cell>
          <cell r="J10">
            <v>42225414</v>
          </cell>
          <cell r="K10">
            <v>20867355</v>
          </cell>
          <cell r="L10">
            <v>41958104</v>
          </cell>
          <cell r="M10">
            <v>52922980</v>
          </cell>
          <cell r="N10">
            <v>157973853</v>
          </cell>
          <cell r="O10">
            <v>31957433</v>
          </cell>
          <cell r="P10">
            <v>6304501</v>
          </cell>
          <cell r="Q10">
            <v>7125000</v>
          </cell>
          <cell r="R10">
            <v>5453754</v>
          </cell>
          <cell r="S10">
            <v>50840688</v>
          </cell>
          <cell r="T10">
            <v>0</v>
          </cell>
          <cell r="U10">
            <v>4769002</v>
          </cell>
          <cell r="V10">
            <v>2443368</v>
          </cell>
          <cell r="W10">
            <v>6525665</v>
          </cell>
          <cell r="X10">
            <v>13738035</v>
          </cell>
          <cell r="Y10">
            <v>76442461</v>
          </cell>
          <cell r="Z10">
            <v>71886126</v>
          </cell>
          <cell r="AA10">
            <v>23916494</v>
          </cell>
          <cell r="AB10">
            <v>238925</v>
          </cell>
          <cell r="AC10">
            <v>6615856</v>
          </cell>
          <cell r="AD10">
            <v>3383115</v>
          </cell>
          <cell r="AE10">
            <v>5470906</v>
          </cell>
          <cell r="AF10">
            <v>32260830</v>
          </cell>
          <cell r="AG10">
            <v>4556335</v>
          </cell>
          <cell r="AH10">
            <v>14425423</v>
          </cell>
          <cell r="AI10">
            <v>45854942</v>
          </cell>
          <cell r="AJ10">
            <v>10500884</v>
          </cell>
          <cell r="AK10">
            <v>0</v>
          </cell>
          <cell r="AL10">
            <v>10692000</v>
          </cell>
          <cell r="AM10">
            <v>10008000</v>
          </cell>
          <cell r="AN10">
            <v>2923713</v>
          </cell>
          <cell r="AO10">
            <v>11730345</v>
          </cell>
          <cell r="AP10">
            <v>-26873184</v>
          </cell>
          <cell r="AQ10">
            <v>-26873184</v>
          </cell>
        </row>
        <row r="11">
          <cell r="A11" t="str">
            <v>199804</v>
          </cell>
          <cell r="B11" t="str">
            <v>FAB3</v>
          </cell>
          <cell r="C11" t="str">
            <v>MEMORY</v>
          </cell>
          <cell r="D11" t="str">
            <v>MASKROM</v>
          </cell>
          <cell r="E11" t="str">
            <v>2MROM</v>
          </cell>
          <cell r="F11" t="str">
            <v>2MROM-1ST</v>
          </cell>
          <cell r="G11">
            <v>1080</v>
          </cell>
          <cell r="H11">
            <v>1912692</v>
          </cell>
          <cell r="I11">
            <v>1299896</v>
          </cell>
          <cell r="J11">
            <v>344757</v>
          </cell>
          <cell r="K11">
            <v>96637</v>
          </cell>
          <cell r="L11">
            <v>92711</v>
          </cell>
          <cell r="M11">
            <v>169619</v>
          </cell>
          <cell r="N11">
            <v>703724</v>
          </cell>
          <cell r="O11">
            <v>361817</v>
          </cell>
          <cell r="P11">
            <v>63395</v>
          </cell>
          <cell r="Q11">
            <v>41602</v>
          </cell>
          <cell r="R11">
            <v>66397</v>
          </cell>
          <cell r="S11">
            <v>533211</v>
          </cell>
          <cell r="T11">
            <v>0</v>
          </cell>
          <cell r="U11">
            <v>32412</v>
          </cell>
          <cell r="V11">
            <v>9636</v>
          </cell>
          <cell r="W11">
            <v>20913</v>
          </cell>
          <cell r="X11">
            <v>62961</v>
          </cell>
          <cell r="Y11">
            <v>612796</v>
          </cell>
          <cell r="Z11">
            <v>465174</v>
          </cell>
          <cell r="AA11">
            <v>180919</v>
          </cell>
          <cell r="AB11">
            <v>2104</v>
          </cell>
          <cell r="AC11">
            <v>0</v>
          </cell>
          <cell r="AD11">
            <v>29797</v>
          </cell>
          <cell r="AE11">
            <v>45979</v>
          </cell>
          <cell r="AF11">
            <v>206375</v>
          </cell>
          <cell r="AG11">
            <v>147622</v>
          </cell>
          <cell r="AH11">
            <v>107959</v>
          </cell>
          <cell r="AI11">
            <v>115771</v>
          </cell>
          <cell r="AJ11">
            <v>-46716</v>
          </cell>
          <cell r="AK11">
            <v>0</v>
          </cell>
          <cell r="AL11">
            <v>0</v>
          </cell>
          <cell r="AM11">
            <v>61696</v>
          </cell>
          <cell r="AN11">
            <v>25751</v>
          </cell>
          <cell r="AO11">
            <v>75040</v>
          </cell>
          <cell r="AP11">
            <v>139810</v>
          </cell>
          <cell r="AQ11">
            <v>139810</v>
          </cell>
        </row>
        <row r="12">
          <cell r="A12" t="str">
            <v>199804</v>
          </cell>
          <cell r="B12" t="str">
            <v>FAB3</v>
          </cell>
          <cell r="C12" t="str">
            <v>MEMORY</v>
          </cell>
          <cell r="D12" t="str">
            <v>MASKROM</v>
          </cell>
          <cell r="E12" t="str">
            <v>2MROM</v>
          </cell>
          <cell r="F12" t="str">
            <v>2MROM-5TH</v>
          </cell>
          <cell r="G12">
            <v>237220</v>
          </cell>
          <cell r="H12">
            <v>280330701</v>
          </cell>
          <cell r="I12">
            <v>81430200</v>
          </cell>
          <cell r="J12">
            <v>11658131</v>
          </cell>
          <cell r="K12">
            <v>10693485</v>
          </cell>
          <cell r="L12">
            <v>10474183</v>
          </cell>
          <cell r="M12">
            <v>20089979</v>
          </cell>
          <cell r="N12">
            <v>52915778</v>
          </cell>
          <cell r="O12">
            <v>11485477</v>
          </cell>
          <cell r="P12">
            <v>4258269</v>
          </cell>
          <cell r="Q12">
            <v>2954865</v>
          </cell>
          <cell r="R12">
            <v>3883385</v>
          </cell>
          <cell r="S12">
            <v>22581996</v>
          </cell>
          <cell r="T12">
            <v>10051</v>
          </cell>
          <cell r="U12">
            <v>2859526</v>
          </cell>
          <cell r="V12">
            <v>1135021</v>
          </cell>
          <cell r="W12">
            <v>1927828</v>
          </cell>
          <cell r="X12">
            <v>5932426</v>
          </cell>
          <cell r="Y12">
            <v>198900501</v>
          </cell>
          <cell r="Z12">
            <v>71594675</v>
          </cell>
          <cell r="AA12">
            <v>28637156</v>
          </cell>
          <cell r="AB12">
            <v>308419</v>
          </cell>
          <cell r="AC12">
            <v>0</v>
          </cell>
          <cell r="AD12">
            <v>4367160</v>
          </cell>
          <cell r="AE12">
            <v>8034947</v>
          </cell>
          <cell r="AF12">
            <v>30246993</v>
          </cell>
          <cell r="AG12">
            <v>127305826</v>
          </cell>
          <cell r="AH12">
            <v>15822839</v>
          </cell>
          <cell r="AI12">
            <v>-7282664</v>
          </cell>
          <cell r="AJ12">
            <v>-31097195</v>
          </cell>
          <cell r="AK12">
            <v>0</v>
          </cell>
          <cell r="AL12">
            <v>0</v>
          </cell>
          <cell r="AM12">
            <v>9042304</v>
          </cell>
          <cell r="AN12">
            <v>3774132</v>
          </cell>
          <cell r="AO12">
            <v>10998095</v>
          </cell>
          <cell r="AP12">
            <v>150411329</v>
          </cell>
          <cell r="AQ12">
            <v>150411329</v>
          </cell>
        </row>
        <row r="13">
          <cell r="A13" t="str">
            <v>199804</v>
          </cell>
          <cell r="B13" t="str">
            <v>FAB3</v>
          </cell>
          <cell r="C13" t="str">
            <v>MEMORY</v>
          </cell>
          <cell r="D13" t="str">
            <v>MFLASH</v>
          </cell>
          <cell r="E13" t="str">
            <v>32MFLASH</v>
          </cell>
          <cell r="F13" t="str">
            <v>32MFLASH-1ST</v>
          </cell>
          <cell r="G13">
            <v>93427</v>
          </cell>
          <cell r="H13">
            <v>1174326247</v>
          </cell>
          <cell r="I13">
            <v>1199438709</v>
          </cell>
          <cell r="J13">
            <v>276043772</v>
          </cell>
          <cell r="K13">
            <v>147794117</v>
          </cell>
          <cell r="L13">
            <v>351840539</v>
          </cell>
          <cell r="M13">
            <v>353989312</v>
          </cell>
          <cell r="N13">
            <v>1129667740</v>
          </cell>
          <cell r="O13">
            <v>30227782</v>
          </cell>
          <cell r="P13">
            <v>2454269</v>
          </cell>
          <cell r="Q13">
            <v>3344161</v>
          </cell>
          <cell r="R13">
            <v>1683317</v>
          </cell>
          <cell r="S13">
            <v>37709529</v>
          </cell>
          <cell r="T13">
            <v>3940559</v>
          </cell>
          <cell r="U13">
            <v>5167459</v>
          </cell>
          <cell r="V13">
            <v>18763889</v>
          </cell>
          <cell r="W13">
            <v>4189533</v>
          </cell>
          <cell r="X13">
            <v>32061440</v>
          </cell>
          <cell r="Y13">
            <v>-25112462</v>
          </cell>
          <cell r="Z13">
            <v>475445756</v>
          </cell>
          <cell r="AA13">
            <v>309112178</v>
          </cell>
          <cell r="AB13">
            <v>1265249</v>
          </cell>
          <cell r="AC13">
            <v>1960502</v>
          </cell>
          <cell r="AD13">
            <v>17915737</v>
          </cell>
          <cell r="AE13">
            <v>18485177</v>
          </cell>
          <cell r="AF13">
            <v>126706913</v>
          </cell>
          <cell r="AG13">
            <v>-500558218</v>
          </cell>
          <cell r="AH13">
            <v>65555137</v>
          </cell>
          <cell r="AI13">
            <v>370793050</v>
          </cell>
          <cell r="AJ13">
            <v>187262031</v>
          </cell>
          <cell r="AK13">
            <v>0</v>
          </cell>
          <cell r="AL13">
            <v>84075934</v>
          </cell>
          <cell r="AM13">
            <v>37900340</v>
          </cell>
          <cell r="AN13">
            <v>15482909</v>
          </cell>
          <cell r="AO13">
            <v>46071836</v>
          </cell>
          <cell r="AP13">
            <v>-805796131</v>
          </cell>
          <cell r="AQ13">
            <v>-805796131</v>
          </cell>
        </row>
        <row r="14">
          <cell r="A14" t="str">
            <v>199804</v>
          </cell>
          <cell r="B14" t="str">
            <v>FAB3</v>
          </cell>
          <cell r="C14" t="str">
            <v>MEMORY</v>
          </cell>
          <cell r="D14" t="str">
            <v>MASKROM</v>
          </cell>
          <cell r="E14" t="str">
            <v>32MROM</v>
          </cell>
          <cell r="F14" t="str">
            <v>32MROM-YB</v>
          </cell>
          <cell r="G14">
            <v>17736</v>
          </cell>
          <cell r="H14">
            <v>86792305</v>
          </cell>
          <cell r="I14">
            <v>44658933</v>
          </cell>
          <cell r="J14">
            <v>14460800</v>
          </cell>
          <cell r="K14">
            <v>5884835</v>
          </cell>
          <cell r="L14">
            <v>5372579</v>
          </cell>
          <cell r="M14">
            <v>11100987</v>
          </cell>
          <cell r="N14">
            <v>36819201</v>
          </cell>
          <cell r="O14">
            <v>4750530</v>
          </cell>
          <cell r="P14">
            <v>751856</v>
          </cell>
          <cell r="Q14">
            <v>493630</v>
          </cell>
          <cell r="R14">
            <v>708589</v>
          </cell>
          <cell r="S14">
            <v>6704605</v>
          </cell>
          <cell r="T14">
            <v>3506</v>
          </cell>
          <cell r="U14">
            <v>552804</v>
          </cell>
          <cell r="V14">
            <v>238339</v>
          </cell>
          <cell r="W14">
            <v>340478</v>
          </cell>
          <cell r="X14">
            <v>1135127</v>
          </cell>
          <cell r="Y14">
            <v>42133372</v>
          </cell>
          <cell r="Z14">
            <v>22233024</v>
          </cell>
          <cell r="AA14">
            <v>8709977</v>
          </cell>
          <cell r="AB14">
            <v>67698</v>
          </cell>
          <cell r="AC14">
            <v>2042252</v>
          </cell>
          <cell r="AD14">
            <v>958594</v>
          </cell>
          <cell r="AE14">
            <v>1089827</v>
          </cell>
          <cell r="AF14">
            <v>9364676</v>
          </cell>
          <cell r="AG14">
            <v>19900348</v>
          </cell>
          <cell r="AH14">
            <v>4142314</v>
          </cell>
          <cell r="AI14">
            <v>8868848</v>
          </cell>
          <cell r="AJ14">
            <v>-5096009</v>
          </cell>
          <cell r="AK14">
            <v>0</v>
          </cell>
          <cell r="AL14">
            <v>7747069</v>
          </cell>
          <cell r="AM14">
            <v>1984279</v>
          </cell>
          <cell r="AN14">
            <v>828423</v>
          </cell>
          <cell r="AO14">
            <v>3405086</v>
          </cell>
          <cell r="AP14">
            <v>15173814</v>
          </cell>
          <cell r="AQ14">
            <v>15173814</v>
          </cell>
        </row>
        <row r="15">
          <cell r="A15" t="str">
            <v>199804</v>
          </cell>
          <cell r="B15" t="str">
            <v>FAB3</v>
          </cell>
          <cell r="C15" t="str">
            <v>MEMORY</v>
          </cell>
          <cell r="D15" t="str">
            <v>MFLASH</v>
          </cell>
          <cell r="E15" t="str">
            <v>4MFLASH</v>
          </cell>
          <cell r="F15" t="str">
            <v>4MFLASH-1ST</v>
          </cell>
          <cell r="G15">
            <v>1182550</v>
          </cell>
          <cell r="H15">
            <v>3844447451</v>
          </cell>
          <cell r="I15">
            <v>1114414809</v>
          </cell>
          <cell r="J15">
            <v>189093305</v>
          </cell>
          <cell r="K15">
            <v>81957554</v>
          </cell>
          <cell r="L15">
            <v>130597418</v>
          </cell>
          <cell r="M15">
            <v>219744446</v>
          </cell>
          <cell r="N15">
            <v>621392723</v>
          </cell>
          <cell r="O15">
            <v>103151014</v>
          </cell>
          <cell r="P15">
            <v>24286028</v>
          </cell>
          <cell r="Q15">
            <v>-7791287</v>
          </cell>
          <cell r="R15">
            <v>14326944</v>
          </cell>
          <cell r="S15">
            <v>133972699</v>
          </cell>
          <cell r="T15">
            <v>2577056</v>
          </cell>
          <cell r="U15">
            <v>30386139</v>
          </cell>
          <cell r="V15">
            <v>282047566</v>
          </cell>
          <cell r="W15">
            <v>44038626</v>
          </cell>
          <cell r="X15">
            <v>359049387</v>
          </cell>
          <cell r="Y15">
            <v>2730032642</v>
          </cell>
          <cell r="Z15">
            <v>1248703581</v>
          </cell>
          <cell r="AA15">
            <v>693589595</v>
          </cell>
          <cell r="AB15">
            <v>4229646</v>
          </cell>
          <cell r="AC15">
            <v>0</v>
          </cell>
          <cell r="AD15">
            <v>59891105</v>
          </cell>
          <cell r="AE15">
            <v>76186816</v>
          </cell>
          <cell r="AF15">
            <v>414806419</v>
          </cell>
          <cell r="AG15">
            <v>1481329061</v>
          </cell>
          <cell r="AH15">
            <v>216993988</v>
          </cell>
          <cell r="AI15">
            <v>74225624</v>
          </cell>
          <cell r="AJ15">
            <v>-327522332</v>
          </cell>
          <cell r="AK15">
            <v>0</v>
          </cell>
          <cell r="AL15">
            <v>75059429</v>
          </cell>
          <cell r="AM15">
            <v>124102664</v>
          </cell>
          <cell r="AN15">
            <v>51758322</v>
          </cell>
          <cell r="AO15">
            <v>150827541</v>
          </cell>
          <cell r="AP15">
            <v>1624097425</v>
          </cell>
          <cell r="AQ15">
            <v>1624097425</v>
          </cell>
        </row>
        <row r="16">
          <cell r="A16" t="str">
            <v>199804</v>
          </cell>
          <cell r="B16" t="str">
            <v>FAB3</v>
          </cell>
          <cell r="C16" t="str">
            <v>MEMORY</v>
          </cell>
          <cell r="D16" t="str">
            <v>MASKROM</v>
          </cell>
          <cell r="E16" t="str">
            <v>4MROM</v>
          </cell>
          <cell r="F16" t="str">
            <v>4MROM-VA</v>
          </cell>
          <cell r="G16">
            <v>2000183</v>
          </cell>
          <cell r="H16">
            <v>2063021365</v>
          </cell>
          <cell r="I16">
            <v>1108990953</v>
          </cell>
          <cell r="J16">
            <v>251568898</v>
          </cell>
          <cell r="K16">
            <v>90814907</v>
          </cell>
          <cell r="L16">
            <v>96604906</v>
          </cell>
          <cell r="M16">
            <v>172778775</v>
          </cell>
          <cell r="N16">
            <v>611767486</v>
          </cell>
          <cell r="O16">
            <v>250589837</v>
          </cell>
          <cell r="P16">
            <v>58614803</v>
          </cell>
          <cell r="Q16">
            <v>40122866</v>
          </cell>
          <cell r="R16">
            <v>58267852</v>
          </cell>
          <cell r="S16">
            <v>407595358</v>
          </cell>
          <cell r="T16">
            <v>443109</v>
          </cell>
          <cell r="U16">
            <v>43207725</v>
          </cell>
          <cell r="V16">
            <v>18588333</v>
          </cell>
          <cell r="W16">
            <v>27388942</v>
          </cell>
          <cell r="X16">
            <v>89628109</v>
          </cell>
          <cell r="Y16">
            <v>954030412</v>
          </cell>
          <cell r="Z16">
            <v>517860169</v>
          </cell>
          <cell r="AA16">
            <v>191032824</v>
          </cell>
          <cell r="AB16">
            <v>2066952</v>
          </cell>
          <cell r="AC16">
            <v>14836564</v>
          </cell>
          <cell r="AD16">
            <v>29267705</v>
          </cell>
          <cell r="AE16">
            <v>58061195</v>
          </cell>
          <cell r="AF16">
            <v>222594929</v>
          </cell>
          <cell r="AG16">
            <v>436170243</v>
          </cell>
          <cell r="AH16">
            <v>110923891</v>
          </cell>
          <cell r="AI16">
            <v>87615657</v>
          </cell>
          <cell r="AJ16">
            <v>-107007500</v>
          </cell>
          <cell r="AK16">
            <v>0</v>
          </cell>
          <cell r="AL16">
            <v>22651163</v>
          </cell>
          <cell r="AM16">
            <v>65741008</v>
          </cell>
          <cell r="AN16">
            <v>25293363</v>
          </cell>
          <cell r="AO16">
            <v>80937623</v>
          </cell>
          <cell r="AP16">
            <v>459478477</v>
          </cell>
          <cell r="AQ16">
            <v>459478477</v>
          </cell>
        </row>
        <row r="17">
          <cell r="A17" t="str">
            <v>199804</v>
          </cell>
          <cell r="B17" t="str">
            <v>FAB3</v>
          </cell>
          <cell r="C17" t="str">
            <v>MEMORY</v>
          </cell>
          <cell r="D17" t="str">
            <v>MASKROM</v>
          </cell>
          <cell r="E17" t="str">
            <v>4MROM</v>
          </cell>
          <cell r="F17" t="str">
            <v>4MROM-WA</v>
          </cell>
          <cell r="G17">
            <v>355897</v>
          </cell>
          <cell r="H17">
            <v>480694562</v>
          </cell>
          <cell r="I17">
            <v>255606212</v>
          </cell>
          <cell r="J17">
            <v>72316851</v>
          </cell>
          <cell r="K17">
            <v>19326216</v>
          </cell>
          <cell r="L17">
            <v>21132690</v>
          </cell>
          <cell r="M17">
            <v>36846174</v>
          </cell>
          <cell r="N17">
            <v>149621931</v>
          </cell>
          <cell r="O17">
            <v>28626456</v>
          </cell>
          <cell r="P17">
            <v>14624871</v>
          </cell>
          <cell r="Q17">
            <v>11493335</v>
          </cell>
          <cell r="R17">
            <v>14729931</v>
          </cell>
          <cell r="S17">
            <v>69474593</v>
          </cell>
          <cell r="T17">
            <v>17526204</v>
          </cell>
          <cell r="U17">
            <v>9241196</v>
          </cell>
          <cell r="V17">
            <v>3022521</v>
          </cell>
          <cell r="W17">
            <v>6719767</v>
          </cell>
          <cell r="X17">
            <v>36509688</v>
          </cell>
          <cell r="Y17">
            <v>225088350</v>
          </cell>
          <cell r="Z17">
            <v>115494561</v>
          </cell>
          <cell r="AA17">
            <v>40044964</v>
          </cell>
          <cell r="AB17">
            <v>462419</v>
          </cell>
          <cell r="AC17">
            <v>4857885</v>
          </cell>
          <cell r="AD17">
            <v>6547775</v>
          </cell>
          <cell r="AE17">
            <v>11715756</v>
          </cell>
          <cell r="AF17">
            <v>51865762</v>
          </cell>
          <cell r="AG17">
            <v>109593789</v>
          </cell>
          <cell r="AH17">
            <v>25323381</v>
          </cell>
          <cell r="AI17">
            <v>19377856</v>
          </cell>
          <cell r="AJ17">
            <v>-25735489</v>
          </cell>
          <cell r="AK17">
            <v>0</v>
          </cell>
          <cell r="AL17">
            <v>5277837</v>
          </cell>
          <cell r="AM17">
            <v>15317992</v>
          </cell>
          <cell r="AN17">
            <v>5658635</v>
          </cell>
          <cell r="AO17">
            <v>18858881</v>
          </cell>
          <cell r="AP17">
            <v>115539314</v>
          </cell>
          <cell r="AQ17">
            <v>115539314</v>
          </cell>
        </row>
        <row r="18">
          <cell r="A18" t="str">
            <v>199804</v>
          </cell>
          <cell r="B18" t="str">
            <v>FAB3</v>
          </cell>
          <cell r="C18" t="str">
            <v>MEMORY</v>
          </cell>
          <cell r="D18" t="str">
            <v>SLOW SRAM</v>
          </cell>
          <cell r="E18" t="str">
            <v>512KSRAM</v>
          </cell>
          <cell r="F18" t="str">
            <v>512KSRAM-2ND</v>
          </cell>
          <cell r="G18">
            <v>1359507</v>
          </cell>
          <cell r="H18">
            <v>2849403471</v>
          </cell>
          <cell r="I18">
            <v>1489700252</v>
          </cell>
          <cell r="J18">
            <v>307947815</v>
          </cell>
          <cell r="K18">
            <v>145765573</v>
          </cell>
          <cell r="L18">
            <v>190654828</v>
          </cell>
          <cell r="M18">
            <v>298922663</v>
          </cell>
          <cell r="N18">
            <v>943290879</v>
          </cell>
          <cell r="O18">
            <v>335932216</v>
          </cell>
          <cell r="P18">
            <v>34528615</v>
          </cell>
          <cell r="Q18">
            <v>27580983</v>
          </cell>
          <cell r="R18">
            <v>20573495</v>
          </cell>
          <cell r="S18">
            <v>418615309</v>
          </cell>
          <cell r="T18">
            <v>8128</v>
          </cell>
          <cell r="U18">
            <v>42821906</v>
          </cell>
          <cell r="V18">
            <v>40646054</v>
          </cell>
          <cell r="W18">
            <v>44317976</v>
          </cell>
          <cell r="X18">
            <v>127794064</v>
          </cell>
          <cell r="Y18">
            <v>1359703219</v>
          </cell>
          <cell r="Z18">
            <v>684952684</v>
          </cell>
          <cell r="AA18">
            <v>227923335</v>
          </cell>
          <cell r="AB18">
            <v>2135883</v>
          </cell>
          <cell r="AC18">
            <v>73045744</v>
          </cell>
          <cell r="AD18">
            <v>30243763</v>
          </cell>
          <cell r="AE18">
            <v>44160336</v>
          </cell>
          <cell r="AF18">
            <v>307443623</v>
          </cell>
          <cell r="AG18">
            <v>674750535</v>
          </cell>
          <cell r="AH18">
            <v>133633761</v>
          </cell>
          <cell r="AI18">
            <v>182416856</v>
          </cell>
          <cell r="AJ18">
            <v>-134421753</v>
          </cell>
          <cell r="AK18">
            <v>0</v>
          </cell>
          <cell r="AL18">
            <v>60326134</v>
          </cell>
          <cell r="AM18">
            <v>91980287</v>
          </cell>
          <cell r="AN18">
            <v>26136878</v>
          </cell>
          <cell r="AO18">
            <v>138395310</v>
          </cell>
          <cell r="AP18">
            <v>625967440</v>
          </cell>
          <cell r="AQ18">
            <v>625967440</v>
          </cell>
        </row>
        <row r="19">
          <cell r="A19" t="str">
            <v>199804</v>
          </cell>
          <cell r="B19" t="str">
            <v>FAB3</v>
          </cell>
          <cell r="C19" t="str">
            <v>MEMORY</v>
          </cell>
          <cell r="D19" t="str">
            <v>MASKROM</v>
          </cell>
          <cell r="E19" t="str">
            <v>8MROM</v>
          </cell>
          <cell r="F19" t="str">
            <v>8MROM-VA</v>
          </cell>
          <cell r="G19">
            <v>941418</v>
          </cell>
          <cell r="H19">
            <v>1813540403</v>
          </cell>
          <cell r="I19">
            <v>794769962</v>
          </cell>
          <cell r="J19">
            <v>185555824</v>
          </cell>
          <cell r="K19">
            <v>68252747</v>
          </cell>
          <cell r="L19">
            <v>78000543</v>
          </cell>
          <cell r="M19">
            <v>133682856</v>
          </cell>
          <cell r="N19">
            <v>465491970</v>
          </cell>
          <cell r="O19">
            <v>168233582</v>
          </cell>
          <cell r="P19">
            <v>40440929</v>
          </cell>
          <cell r="Q19">
            <v>27022648</v>
          </cell>
          <cell r="R19">
            <v>38493773</v>
          </cell>
          <cell r="S19">
            <v>274190932</v>
          </cell>
          <cell r="T19">
            <v>254186</v>
          </cell>
          <cell r="U19">
            <v>27815344</v>
          </cell>
          <cell r="V19">
            <v>9903552</v>
          </cell>
          <cell r="W19">
            <v>17113978</v>
          </cell>
          <cell r="X19">
            <v>55087060</v>
          </cell>
          <cell r="Y19">
            <v>1018770441</v>
          </cell>
          <cell r="Z19">
            <v>320737226</v>
          </cell>
          <cell r="AA19">
            <v>48118669</v>
          </cell>
          <cell r="AB19">
            <v>1872706</v>
          </cell>
          <cell r="AC19">
            <v>8960753</v>
          </cell>
          <cell r="AD19">
            <v>26517227</v>
          </cell>
          <cell r="AE19">
            <v>39591322</v>
          </cell>
          <cell r="AF19">
            <v>195676549</v>
          </cell>
          <cell r="AG19">
            <v>698033215</v>
          </cell>
          <cell r="AH19">
            <v>99026518</v>
          </cell>
          <cell r="AI19">
            <v>58890334</v>
          </cell>
          <cell r="AJ19">
            <v>-139348656</v>
          </cell>
          <cell r="AK19">
            <v>0</v>
          </cell>
          <cell r="AL19">
            <v>45613872</v>
          </cell>
          <cell r="AM19">
            <v>58558894</v>
          </cell>
          <cell r="AN19">
            <v>22916377</v>
          </cell>
          <cell r="AO19">
            <v>71149847</v>
          </cell>
          <cell r="AP19">
            <v>738169399</v>
          </cell>
          <cell r="AQ19">
            <v>738169399</v>
          </cell>
        </row>
        <row r="20">
          <cell r="A20" t="str">
            <v>199804</v>
          </cell>
          <cell r="B20" t="str">
            <v>FAB3</v>
          </cell>
          <cell r="C20" t="str">
            <v>MEMORY</v>
          </cell>
          <cell r="D20" t="str">
            <v>MASKROM</v>
          </cell>
          <cell r="E20" t="str">
            <v>8MROM</v>
          </cell>
          <cell r="F20" t="str">
            <v>8MROM-XC</v>
          </cell>
          <cell r="G20">
            <v>99800</v>
          </cell>
          <cell r="H20">
            <v>166990898</v>
          </cell>
          <cell r="I20">
            <v>99311517</v>
          </cell>
          <cell r="J20">
            <v>22492545</v>
          </cell>
          <cell r="K20">
            <v>8758589</v>
          </cell>
          <cell r="L20">
            <v>13816576</v>
          </cell>
          <cell r="M20">
            <v>19444751</v>
          </cell>
          <cell r="N20">
            <v>64512461</v>
          </cell>
          <cell r="O20">
            <v>14313619</v>
          </cell>
          <cell r="P20">
            <v>5469384</v>
          </cell>
          <cell r="Q20">
            <v>3420527</v>
          </cell>
          <cell r="R20">
            <v>5451812</v>
          </cell>
          <cell r="S20">
            <v>28655342</v>
          </cell>
          <cell r="T20">
            <v>16632</v>
          </cell>
          <cell r="U20">
            <v>3191744</v>
          </cell>
          <cell r="V20">
            <v>946945</v>
          </cell>
          <cell r="W20">
            <v>1988393</v>
          </cell>
          <cell r="X20">
            <v>6143714</v>
          </cell>
          <cell r="Y20">
            <v>67679381</v>
          </cell>
          <cell r="Z20">
            <v>27881771</v>
          </cell>
          <cell r="AA20">
            <v>2973969</v>
          </cell>
          <cell r="AB20">
            <v>183722</v>
          </cell>
          <cell r="AC20">
            <v>0</v>
          </cell>
          <cell r="AD20">
            <v>2601485</v>
          </cell>
          <cell r="AE20">
            <v>4104687</v>
          </cell>
          <cell r="AF20">
            <v>18017908</v>
          </cell>
          <cell r="AG20">
            <v>39797610</v>
          </cell>
          <cell r="AH20">
            <v>9425547</v>
          </cell>
          <cell r="AI20">
            <v>14294274</v>
          </cell>
          <cell r="AJ20">
            <v>-4097663</v>
          </cell>
          <cell r="AK20">
            <v>0</v>
          </cell>
          <cell r="AL20">
            <v>4200128</v>
          </cell>
          <cell r="AM20">
            <v>5392106</v>
          </cell>
          <cell r="AN20">
            <v>2248221</v>
          </cell>
          <cell r="AO20">
            <v>6551482</v>
          </cell>
          <cell r="AP20">
            <v>34928883</v>
          </cell>
          <cell r="AQ20">
            <v>34928883</v>
          </cell>
        </row>
        <row r="21">
          <cell r="A21" t="str">
            <v>199804</v>
          </cell>
          <cell r="B21" t="str">
            <v>FAB4</v>
          </cell>
          <cell r="C21" t="str">
            <v>MEMORY</v>
          </cell>
          <cell r="D21" t="str">
            <v>MFLASH</v>
          </cell>
          <cell r="E21" t="str">
            <v>16MFLASH</v>
          </cell>
          <cell r="F21" t="str">
            <v>16MFLASH-2ND</v>
          </cell>
          <cell r="G21">
            <v>5485</v>
          </cell>
          <cell r="H21">
            <v>52043011</v>
          </cell>
          <cell r="I21">
            <v>10563461</v>
          </cell>
          <cell r="J21">
            <v>2044662</v>
          </cell>
          <cell r="K21">
            <v>1069667</v>
          </cell>
          <cell r="L21">
            <v>2233472</v>
          </cell>
          <cell r="M21">
            <v>3017199</v>
          </cell>
          <cell r="N21">
            <v>8365000</v>
          </cell>
          <cell r="O21">
            <v>874421</v>
          </cell>
          <cell r="P21">
            <v>153175</v>
          </cell>
          <cell r="Q21">
            <v>-54083</v>
          </cell>
          <cell r="R21">
            <v>97166</v>
          </cell>
          <cell r="S21">
            <v>1070679</v>
          </cell>
          <cell r="T21">
            <v>9809</v>
          </cell>
          <cell r="U21">
            <v>111341</v>
          </cell>
          <cell r="V21">
            <v>844023</v>
          </cell>
          <cell r="W21">
            <v>162609</v>
          </cell>
          <cell r="X21">
            <v>1127782</v>
          </cell>
          <cell r="Y21">
            <v>41479550</v>
          </cell>
          <cell r="Z21">
            <v>21321119</v>
          </cell>
          <cell r="AA21">
            <v>13701424</v>
          </cell>
          <cell r="AB21">
            <v>50796</v>
          </cell>
          <cell r="AC21">
            <v>472478</v>
          </cell>
          <cell r="AD21">
            <v>719258</v>
          </cell>
          <cell r="AE21">
            <v>761849</v>
          </cell>
          <cell r="AF21">
            <v>5615314</v>
          </cell>
          <cell r="AG21">
            <v>20158431</v>
          </cell>
          <cell r="AH21">
            <v>2761574</v>
          </cell>
          <cell r="AI21">
            <v>6452076</v>
          </cell>
          <cell r="AJ21">
            <v>-6498475</v>
          </cell>
          <cell r="AK21">
            <v>0</v>
          </cell>
          <cell r="AL21">
            <v>8606429</v>
          </cell>
          <cell r="AM21">
            <v>1680754</v>
          </cell>
          <cell r="AN21">
            <v>621586</v>
          </cell>
          <cell r="AO21">
            <v>2041782</v>
          </cell>
          <cell r="AP21">
            <v>16467929</v>
          </cell>
          <cell r="AQ21">
            <v>16467929</v>
          </cell>
        </row>
        <row r="22">
          <cell r="A22" t="str">
            <v>199804</v>
          </cell>
          <cell r="B22" t="str">
            <v>FAB4</v>
          </cell>
          <cell r="C22" t="str">
            <v>MEMORY</v>
          </cell>
          <cell r="D22" t="str">
            <v>DRAM</v>
          </cell>
          <cell r="E22" t="str">
            <v>1MDRAM</v>
          </cell>
          <cell r="F22" t="str">
            <v>1MDRAM-BW</v>
          </cell>
          <cell r="G22">
            <v>328556</v>
          </cell>
          <cell r="H22">
            <v>722823200</v>
          </cell>
          <cell r="I22">
            <v>239257580</v>
          </cell>
          <cell r="J22">
            <v>49594447</v>
          </cell>
          <cell r="K22">
            <v>17758486</v>
          </cell>
          <cell r="L22">
            <v>35237399</v>
          </cell>
          <cell r="M22">
            <v>47996530</v>
          </cell>
          <cell r="N22">
            <v>150586862</v>
          </cell>
          <cell r="O22">
            <v>32882822</v>
          </cell>
          <cell r="P22">
            <v>7056675</v>
          </cell>
          <cell r="Q22">
            <v>9437802</v>
          </cell>
          <cell r="R22">
            <v>8008202</v>
          </cell>
          <cell r="S22">
            <v>57385501</v>
          </cell>
          <cell r="T22">
            <v>0</v>
          </cell>
          <cell r="U22">
            <v>8318567</v>
          </cell>
          <cell r="V22">
            <v>10149259</v>
          </cell>
          <cell r="W22">
            <v>12817391</v>
          </cell>
          <cell r="X22">
            <v>31285217</v>
          </cell>
          <cell r="Y22">
            <v>483565620</v>
          </cell>
          <cell r="Z22">
            <v>193955815</v>
          </cell>
          <cell r="AA22">
            <v>57818514</v>
          </cell>
          <cell r="AB22">
            <v>0</v>
          </cell>
          <cell r="AC22">
            <v>58146456</v>
          </cell>
          <cell r="AD22">
            <v>0</v>
          </cell>
          <cell r="AE22">
            <v>0</v>
          </cell>
          <cell r="AF22">
            <v>77990845</v>
          </cell>
          <cell r="AG22">
            <v>289609805</v>
          </cell>
          <cell r="AH22">
            <v>74760750</v>
          </cell>
          <cell r="AI22">
            <v>23792696</v>
          </cell>
          <cell r="AJ22">
            <v>-66152513</v>
          </cell>
          <cell r="AK22">
            <v>0</v>
          </cell>
          <cell r="AL22">
            <v>0</v>
          </cell>
          <cell r="AM22">
            <v>61587000</v>
          </cell>
          <cell r="AN22">
            <v>0</v>
          </cell>
          <cell r="AO22">
            <v>28358209</v>
          </cell>
          <cell r="AP22">
            <v>340577859</v>
          </cell>
          <cell r="AQ22">
            <v>340577859</v>
          </cell>
        </row>
        <row r="23">
          <cell r="A23" t="str">
            <v>199804</v>
          </cell>
          <cell r="B23" t="str">
            <v>FAB4</v>
          </cell>
          <cell r="C23" t="str">
            <v>MEMORY</v>
          </cell>
          <cell r="D23" t="str">
            <v>FAST SRAM</v>
          </cell>
          <cell r="E23" t="str">
            <v>1MFSRAM</v>
          </cell>
          <cell r="F23" t="str">
            <v>1MFSRAM-3RD</v>
          </cell>
          <cell r="G23">
            <v>1009815</v>
          </cell>
          <cell r="H23">
            <v>3577476870</v>
          </cell>
          <cell r="I23">
            <v>1735982860</v>
          </cell>
          <cell r="J23">
            <v>413667544</v>
          </cell>
          <cell r="K23">
            <v>186446761</v>
          </cell>
          <cell r="L23">
            <v>274649848</v>
          </cell>
          <cell r="M23">
            <v>449203442</v>
          </cell>
          <cell r="N23">
            <v>1323967595</v>
          </cell>
          <cell r="O23">
            <v>207885067</v>
          </cell>
          <cell r="P23">
            <v>36086102</v>
          </cell>
          <cell r="Q23">
            <v>30052239</v>
          </cell>
          <cell r="R23">
            <v>23666878</v>
          </cell>
          <cell r="S23">
            <v>297690286</v>
          </cell>
          <cell r="T23">
            <v>84303</v>
          </cell>
          <cell r="U23">
            <v>22362206</v>
          </cell>
          <cell r="V23">
            <v>61443875</v>
          </cell>
          <cell r="W23">
            <v>30434595</v>
          </cell>
          <cell r="X23">
            <v>114324979</v>
          </cell>
          <cell r="Y23">
            <v>1841494010</v>
          </cell>
          <cell r="Z23">
            <v>805181876</v>
          </cell>
          <cell r="AA23">
            <v>286161768</v>
          </cell>
          <cell r="AB23">
            <v>3838987</v>
          </cell>
          <cell r="AC23">
            <v>7092091</v>
          </cell>
          <cell r="AD23">
            <v>54359449</v>
          </cell>
          <cell r="AE23">
            <v>67728631</v>
          </cell>
          <cell r="AF23">
            <v>386000950</v>
          </cell>
          <cell r="AG23">
            <v>1036312134</v>
          </cell>
          <cell r="AH23">
            <v>199286282</v>
          </cell>
          <cell r="AI23">
            <v>373327367</v>
          </cell>
          <cell r="AJ23">
            <v>-174816327</v>
          </cell>
          <cell r="AK23">
            <v>0</v>
          </cell>
          <cell r="AL23">
            <v>236342598</v>
          </cell>
          <cell r="AM23">
            <v>115495864</v>
          </cell>
          <cell r="AN23">
            <v>46977828</v>
          </cell>
          <cell r="AO23">
            <v>149327404</v>
          </cell>
          <cell r="AP23">
            <v>862271049</v>
          </cell>
          <cell r="AQ23">
            <v>862271049</v>
          </cell>
        </row>
        <row r="24">
          <cell r="A24" t="str">
            <v>199804</v>
          </cell>
          <cell r="B24" t="str">
            <v>FAB4</v>
          </cell>
          <cell r="C24" t="str">
            <v>MEMORY</v>
          </cell>
          <cell r="D24" t="str">
            <v>SLOW SRAM</v>
          </cell>
          <cell r="E24" t="str">
            <v>1MSRAM</v>
          </cell>
          <cell r="F24" t="str">
            <v>1MSRAM-4TH</v>
          </cell>
          <cell r="G24">
            <v>1875436</v>
          </cell>
          <cell r="H24">
            <v>4979428488</v>
          </cell>
          <cell r="I24">
            <v>2049575557</v>
          </cell>
          <cell r="J24">
            <v>388622975</v>
          </cell>
          <cell r="K24">
            <v>199083931</v>
          </cell>
          <cell r="L24">
            <v>306472937</v>
          </cell>
          <cell r="M24">
            <v>471245083</v>
          </cell>
          <cell r="N24">
            <v>1365424926</v>
          </cell>
          <cell r="O24">
            <v>296358469</v>
          </cell>
          <cell r="P24">
            <v>59748252</v>
          </cell>
          <cell r="Q24">
            <v>40714722</v>
          </cell>
          <cell r="R24">
            <v>37077765</v>
          </cell>
          <cell r="S24">
            <v>433899208</v>
          </cell>
          <cell r="T24">
            <v>510749</v>
          </cell>
          <cell r="U24">
            <v>61061417</v>
          </cell>
          <cell r="V24">
            <v>69973893</v>
          </cell>
          <cell r="W24">
            <v>118705364</v>
          </cell>
          <cell r="X24">
            <v>250251423</v>
          </cell>
          <cell r="Y24">
            <v>2929852931</v>
          </cell>
          <cell r="Z24">
            <v>1162427444</v>
          </cell>
          <cell r="AA24">
            <v>398303709</v>
          </cell>
          <cell r="AB24">
            <v>4456079</v>
          </cell>
          <cell r="AC24">
            <v>74770039</v>
          </cell>
          <cell r="AD24">
            <v>63097339</v>
          </cell>
          <cell r="AE24">
            <v>84532195</v>
          </cell>
          <cell r="AF24">
            <v>537268083</v>
          </cell>
          <cell r="AG24">
            <v>1767425487</v>
          </cell>
          <cell r="AH24">
            <v>318999946</v>
          </cell>
          <cell r="AI24">
            <v>187155958</v>
          </cell>
          <cell r="AJ24">
            <v>-359008062</v>
          </cell>
          <cell r="AK24">
            <v>0</v>
          </cell>
          <cell r="AL24">
            <v>122512048</v>
          </cell>
          <cell r="AM24">
            <v>160752181</v>
          </cell>
          <cell r="AN24">
            <v>54529174</v>
          </cell>
          <cell r="AO24">
            <v>208370617</v>
          </cell>
          <cell r="AP24">
            <v>1899269475</v>
          </cell>
          <cell r="AQ24">
            <v>1899269475</v>
          </cell>
        </row>
        <row r="25">
          <cell r="A25" t="str">
            <v>199804</v>
          </cell>
          <cell r="B25" t="str">
            <v>FAB4</v>
          </cell>
          <cell r="C25" t="str">
            <v>MEMORY</v>
          </cell>
          <cell r="D25" t="str">
            <v>SLOW SRAM</v>
          </cell>
          <cell r="E25" t="str">
            <v>256KSRAM</v>
          </cell>
          <cell r="F25" t="str">
            <v>256KSRAM-5TH</v>
          </cell>
          <cell r="G25">
            <v>1631146</v>
          </cell>
          <cell r="H25">
            <v>2171651099</v>
          </cell>
          <cell r="I25">
            <v>1035240397</v>
          </cell>
          <cell r="J25">
            <v>159931973</v>
          </cell>
          <cell r="K25">
            <v>88738813</v>
          </cell>
          <cell r="L25">
            <v>134833386</v>
          </cell>
          <cell r="M25">
            <v>215121365</v>
          </cell>
          <cell r="N25">
            <v>598625537</v>
          </cell>
          <cell r="O25">
            <v>170833338</v>
          </cell>
          <cell r="P25">
            <v>38125740</v>
          </cell>
          <cell r="Q25">
            <v>26685192</v>
          </cell>
          <cell r="R25">
            <v>27914852</v>
          </cell>
          <cell r="S25">
            <v>263559122</v>
          </cell>
          <cell r="T25">
            <v>368976</v>
          </cell>
          <cell r="U25">
            <v>29577330</v>
          </cell>
          <cell r="V25">
            <v>50636202</v>
          </cell>
          <cell r="W25">
            <v>92473230</v>
          </cell>
          <cell r="X25">
            <v>173055738</v>
          </cell>
          <cell r="Y25">
            <v>1136410702</v>
          </cell>
          <cell r="Z25">
            <v>521663329</v>
          </cell>
          <cell r="AA25">
            <v>173710014</v>
          </cell>
          <cell r="AB25">
            <v>1836755</v>
          </cell>
          <cell r="AC25">
            <v>40396349</v>
          </cell>
          <cell r="AD25">
            <v>26008192</v>
          </cell>
          <cell r="AE25">
            <v>45396208</v>
          </cell>
          <cell r="AF25">
            <v>234315811</v>
          </cell>
          <cell r="AG25">
            <v>614747373</v>
          </cell>
          <cell r="AH25">
            <v>107535158</v>
          </cell>
          <cell r="AI25">
            <v>85920509</v>
          </cell>
          <cell r="AJ25">
            <v>-114604911</v>
          </cell>
          <cell r="AK25">
            <v>0</v>
          </cell>
          <cell r="AL25">
            <v>18862649</v>
          </cell>
          <cell r="AM25">
            <v>70111078</v>
          </cell>
          <cell r="AN25">
            <v>22476466</v>
          </cell>
          <cell r="AO25">
            <v>89075227</v>
          </cell>
          <cell r="AP25">
            <v>636362022</v>
          </cell>
          <cell r="AQ25">
            <v>636362022</v>
          </cell>
        </row>
        <row r="26">
          <cell r="A26" t="str">
            <v>199804</v>
          </cell>
          <cell r="B26" t="str">
            <v>FAB4</v>
          </cell>
          <cell r="C26" t="str">
            <v>MEMORY</v>
          </cell>
          <cell r="D26" t="str">
            <v>SLOW SRAM</v>
          </cell>
          <cell r="E26" t="str">
            <v>2MSRAM</v>
          </cell>
          <cell r="F26" t="str">
            <v>2MSRAM TFT</v>
          </cell>
          <cell r="G26">
            <v>1670538</v>
          </cell>
          <cell r="H26">
            <v>6862958389</v>
          </cell>
          <cell r="I26">
            <v>2297180747</v>
          </cell>
          <cell r="J26">
            <v>571965130</v>
          </cell>
          <cell r="K26">
            <v>294924316</v>
          </cell>
          <cell r="L26">
            <v>398827972</v>
          </cell>
          <cell r="M26">
            <v>746849586</v>
          </cell>
          <cell r="N26">
            <v>2012567004</v>
          </cell>
          <cell r="O26">
            <v>70444421</v>
          </cell>
          <cell r="P26">
            <v>20900774</v>
          </cell>
          <cell r="Q26">
            <v>-5400104</v>
          </cell>
          <cell r="R26">
            <v>15047009</v>
          </cell>
          <cell r="S26">
            <v>100992100</v>
          </cell>
          <cell r="T26">
            <v>0</v>
          </cell>
          <cell r="U26">
            <v>47542246</v>
          </cell>
          <cell r="V26">
            <v>85268869</v>
          </cell>
          <cell r="W26">
            <v>50810528</v>
          </cell>
          <cell r="X26">
            <v>183621643</v>
          </cell>
          <cell r="Y26">
            <v>4565777642</v>
          </cell>
          <cell r="Z26">
            <v>1659857544</v>
          </cell>
          <cell r="AA26">
            <v>548967003</v>
          </cell>
          <cell r="AB26">
            <v>4497753</v>
          </cell>
          <cell r="AC26">
            <v>223572722</v>
          </cell>
          <cell r="AD26">
            <v>63687464</v>
          </cell>
          <cell r="AE26">
            <v>78636278</v>
          </cell>
          <cell r="AF26">
            <v>740496324</v>
          </cell>
          <cell r="AG26">
            <v>2905920098</v>
          </cell>
          <cell r="AH26">
            <v>304261047</v>
          </cell>
          <cell r="AI26">
            <v>22723715</v>
          </cell>
          <cell r="AJ26">
            <v>-643439195</v>
          </cell>
          <cell r="AK26">
            <v>0</v>
          </cell>
          <cell r="AL26">
            <v>118436505</v>
          </cell>
          <cell r="AM26">
            <v>221548193</v>
          </cell>
          <cell r="AN26">
            <v>55039165</v>
          </cell>
          <cell r="AO26">
            <v>271139047</v>
          </cell>
          <cell r="AP26">
            <v>3187457430</v>
          </cell>
          <cell r="AQ26">
            <v>3187457430</v>
          </cell>
        </row>
        <row r="27">
          <cell r="A27" t="str">
            <v>199804</v>
          </cell>
          <cell r="B27" t="str">
            <v>FAB4</v>
          </cell>
          <cell r="C27" t="str">
            <v>MEMORY</v>
          </cell>
          <cell r="D27" t="str">
            <v>MFLASH</v>
          </cell>
          <cell r="E27" t="str">
            <v>32MFLASH</v>
          </cell>
          <cell r="F27" t="str">
            <v>32MFLASH-1ST</v>
          </cell>
          <cell r="G27">
            <v>11652</v>
          </cell>
          <cell r="H27">
            <v>146980368</v>
          </cell>
          <cell r="I27">
            <v>184539231</v>
          </cell>
          <cell r="J27">
            <v>43204470</v>
          </cell>
          <cell r="K27">
            <v>23508085</v>
          </cell>
          <cell r="L27">
            <v>57251644</v>
          </cell>
          <cell r="M27">
            <v>56340363</v>
          </cell>
          <cell r="N27">
            <v>180304562</v>
          </cell>
          <cell r="O27">
            <v>927632</v>
          </cell>
          <cell r="P27">
            <v>136870</v>
          </cell>
          <cell r="Q27">
            <v>345493</v>
          </cell>
          <cell r="R27">
            <v>90577</v>
          </cell>
          <cell r="S27">
            <v>1500572</v>
          </cell>
          <cell r="T27">
            <v>-10248</v>
          </cell>
          <cell r="U27">
            <v>662368</v>
          </cell>
          <cell r="V27">
            <v>1553207</v>
          </cell>
          <cell r="W27">
            <v>528770</v>
          </cell>
          <cell r="X27">
            <v>2734097</v>
          </cell>
          <cell r="Y27">
            <v>-37558863</v>
          </cell>
          <cell r="Z27">
            <v>59523069</v>
          </cell>
          <cell r="AA27">
            <v>38688612</v>
          </cell>
          <cell r="AB27">
            <v>157980</v>
          </cell>
          <cell r="AC27">
            <v>273305</v>
          </cell>
          <cell r="AD27">
            <v>2236976</v>
          </cell>
          <cell r="AE27">
            <v>2307375</v>
          </cell>
          <cell r="AF27">
            <v>15858821</v>
          </cell>
          <cell r="AG27">
            <v>-97081932</v>
          </cell>
          <cell r="AH27">
            <v>8194626</v>
          </cell>
          <cell r="AI27">
            <v>59038653</v>
          </cell>
          <cell r="AJ27">
            <v>36072299</v>
          </cell>
          <cell r="AK27">
            <v>0</v>
          </cell>
          <cell r="AL27">
            <v>10523066</v>
          </cell>
          <cell r="AM27">
            <v>4743660</v>
          </cell>
          <cell r="AN27">
            <v>1933211</v>
          </cell>
          <cell r="AO27">
            <v>5766417</v>
          </cell>
          <cell r="AP27">
            <v>-147925959</v>
          </cell>
          <cell r="AQ27">
            <v>-147925959</v>
          </cell>
        </row>
        <row r="28">
          <cell r="A28" t="str">
            <v>199804</v>
          </cell>
          <cell r="B28" t="str">
            <v>FAB4</v>
          </cell>
          <cell r="C28" t="str">
            <v>MEMORY</v>
          </cell>
          <cell r="D28" t="str">
            <v>MASKROM</v>
          </cell>
          <cell r="E28" t="str">
            <v>32MROM</v>
          </cell>
          <cell r="F28" t="str">
            <v>32MROM-SYNC</v>
          </cell>
          <cell r="G28">
            <v>1200</v>
          </cell>
          <cell r="H28">
            <v>20936980</v>
          </cell>
          <cell r="I28">
            <v>928977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470992</v>
          </cell>
          <cell r="P28">
            <v>79235</v>
          </cell>
          <cell r="Q28">
            <v>73015</v>
          </cell>
          <cell r="R28">
            <v>100598</v>
          </cell>
          <cell r="S28">
            <v>723840</v>
          </cell>
          <cell r="T28">
            <v>186</v>
          </cell>
          <cell r="U28">
            <v>106369</v>
          </cell>
          <cell r="V28">
            <v>36058</v>
          </cell>
          <cell r="W28">
            <v>62524</v>
          </cell>
          <cell r="X28">
            <v>205137</v>
          </cell>
          <cell r="Y28">
            <v>20008003</v>
          </cell>
          <cell r="Z28">
            <v>5618039</v>
          </cell>
          <cell r="AA28">
            <v>1674746</v>
          </cell>
          <cell r="AB28">
            <v>0</v>
          </cell>
          <cell r="AC28">
            <v>1684245</v>
          </cell>
          <cell r="AD28">
            <v>0</v>
          </cell>
          <cell r="AE28">
            <v>0</v>
          </cell>
          <cell r="AF28">
            <v>2259048</v>
          </cell>
          <cell r="AG28">
            <v>14389964</v>
          </cell>
          <cell r="AH28">
            <v>554676</v>
          </cell>
          <cell r="AI28">
            <v>-623777</v>
          </cell>
          <cell r="AJ28">
            <v>-3792690</v>
          </cell>
          <cell r="AK28">
            <v>0</v>
          </cell>
          <cell r="AL28">
            <v>1868832</v>
          </cell>
          <cell r="AM28">
            <v>478669</v>
          </cell>
          <cell r="AN28">
            <v>0</v>
          </cell>
          <cell r="AO28">
            <v>821412</v>
          </cell>
          <cell r="AP28">
            <v>15568417</v>
          </cell>
          <cell r="AQ28">
            <v>15568417</v>
          </cell>
        </row>
        <row r="29">
          <cell r="A29" t="str">
            <v>199804</v>
          </cell>
          <cell r="B29" t="str">
            <v>FAB4</v>
          </cell>
          <cell r="C29" t="str">
            <v>MEMORY</v>
          </cell>
          <cell r="D29" t="str">
            <v>MASKROM</v>
          </cell>
          <cell r="E29" t="str">
            <v>32MROM</v>
          </cell>
          <cell r="F29" t="str">
            <v>32MROM-VA</v>
          </cell>
          <cell r="G29">
            <v>23000</v>
          </cell>
          <cell r="H29">
            <v>145758118</v>
          </cell>
          <cell r="I29">
            <v>44367817</v>
          </cell>
          <cell r="J29">
            <v>11654613</v>
          </cell>
          <cell r="K29">
            <v>5297644</v>
          </cell>
          <cell r="L29">
            <v>5603583</v>
          </cell>
          <cell r="M29">
            <v>12168817</v>
          </cell>
          <cell r="N29">
            <v>34724657</v>
          </cell>
          <cell r="O29">
            <v>3510118</v>
          </cell>
          <cell r="P29">
            <v>761514</v>
          </cell>
          <cell r="Q29">
            <v>445725</v>
          </cell>
          <cell r="R29">
            <v>376134</v>
          </cell>
          <cell r="S29">
            <v>5093491</v>
          </cell>
          <cell r="T29">
            <v>6672</v>
          </cell>
          <cell r="U29">
            <v>813959</v>
          </cell>
          <cell r="V29">
            <v>3237408</v>
          </cell>
          <cell r="W29">
            <v>491630</v>
          </cell>
          <cell r="X29">
            <v>4549669</v>
          </cell>
          <cell r="Y29">
            <v>101390301</v>
          </cell>
          <cell r="Z29">
            <v>37251835</v>
          </cell>
          <cell r="AA29">
            <v>16068491</v>
          </cell>
          <cell r="AB29">
            <v>148502</v>
          </cell>
          <cell r="AC29">
            <v>867181</v>
          </cell>
          <cell r="AD29">
            <v>2102770</v>
          </cell>
          <cell r="AE29">
            <v>2337949</v>
          </cell>
          <cell r="AF29">
            <v>15726942</v>
          </cell>
          <cell r="AG29">
            <v>64138466</v>
          </cell>
          <cell r="AH29">
            <v>7904225</v>
          </cell>
          <cell r="AI29">
            <v>8931986</v>
          </cell>
          <cell r="AJ29">
            <v>-14946433</v>
          </cell>
          <cell r="AK29">
            <v>0</v>
          </cell>
          <cell r="AL29">
            <v>13010348</v>
          </cell>
          <cell r="AM29">
            <v>3332377</v>
          </cell>
          <cell r="AN29">
            <v>1817229</v>
          </cell>
          <cell r="AO29">
            <v>5718465</v>
          </cell>
          <cell r="AP29">
            <v>63110705</v>
          </cell>
          <cell r="AQ29">
            <v>63110705</v>
          </cell>
        </row>
        <row r="30">
          <cell r="A30" t="str">
            <v>199804</v>
          </cell>
          <cell r="B30" t="str">
            <v>FAB4</v>
          </cell>
          <cell r="C30" t="str">
            <v>MEMORY</v>
          </cell>
          <cell r="D30" t="str">
            <v>MASKROM</v>
          </cell>
          <cell r="E30" t="str">
            <v>32MROM</v>
          </cell>
          <cell r="F30" t="str">
            <v>32MROM-WA</v>
          </cell>
          <cell r="G30">
            <v>186798</v>
          </cell>
          <cell r="H30">
            <v>743697513</v>
          </cell>
          <cell r="I30">
            <v>415793940</v>
          </cell>
          <cell r="J30">
            <v>105807957</v>
          </cell>
          <cell r="K30">
            <v>40476178</v>
          </cell>
          <cell r="L30">
            <v>44828702</v>
          </cell>
          <cell r="M30">
            <v>94147741</v>
          </cell>
          <cell r="N30">
            <v>285260578</v>
          </cell>
          <cell r="O30">
            <v>88498567</v>
          </cell>
          <cell r="P30">
            <v>9505683</v>
          </cell>
          <cell r="Q30">
            <v>6479345</v>
          </cell>
          <cell r="R30">
            <v>9383746</v>
          </cell>
          <cell r="S30">
            <v>113867341</v>
          </cell>
          <cell r="T30">
            <v>50153</v>
          </cell>
          <cell r="U30">
            <v>7876236</v>
          </cell>
          <cell r="V30">
            <v>3881357</v>
          </cell>
          <cell r="W30">
            <v>4858275</v>
          </cell>
          <cell r="X30">
            <v>16666021</v>
          </cell>
          <cell r="Y30">
            <v>327903573</v>
          </cell>
          <cell r="Z30">
            <v>180040431</v>
          </cell>
          <cell r="AA30">
            <v>69300276</v>
          </cell>
          <cell r="AB30">
            <v>720626</v>
          </cell>
          <cell r="AC30">
            <v>7135342</v>
          </cell>
          <cell r="AD30">
            <v>10203944</v>
          </cell>
          <cell r="AE30">
            <v>12437112</v>
          </cell>
          <cell r="AF30">
            <v>80243131</v>
          </cell>
          <cell r="AG30">
            <v>147863142</v>
          </cell>
          <cell r="AH30">
            <v>39320234</v>
          </cell>
          <cell r="AI30">
            <v>85512856</v>
          </cell>
          <cell r="AJ30">
            <v>-35867653</v>
          </cell>
          <cell r="AK30">
            <v>0</v>
          </cell>
          <cell r="AL30">
            <v>66382333</v>
          </cell>
          <cell r="AM30">
            <v>17002695</v>
          </cell>
          <cell r="AN30">
            <v>8818322</v>
          </cell>
          <cell r="AO30">
            <v>29177159</v>
          </cell>
          <cell r="AP30">
            <v>101670520</v>
          </cell>
          <cell r="AQ30">
            <v>101670520</v>
          </cell>
        </row>
        <row r="31">
          <cell r="A31" t="str">
            <v>199804</v>
          </cell>
          <cell r="B31" t="str">
            <v>FAB4</v>
          </cell>
          <cell r="C31" t="str">
            <v>MEMORY</v>
          </cell>
          <cell r="D31" t="str">
            <v>MASKROM</v>
          </cell>
          <cell r="E31" t="str">
            <v>32MROM</v>
          </cell>
          <cell r="F31" t="str">
            <v>32MROM-YHA</v>
          </cell>
          <cell r="G31">
            <v>383109</v>
          </cell>
          <cell r="H31">
            <v>2539892276</v>
          </cell>
          <cell r="I31">
            <v>1204864826</v>
          </cell>
          <cell r="J31">
            <v>256231389</v>
          </cell>
          <cell r="K31">
            <v>60907850</v>
          </cell>
          <cell r="L31">
            <v>75184939</v>
          </cell>
          <cell r="M31">
            <v>156775104</v>
          </cell>
          <cell r="N31">
            <v>549099282</v>
          </cell>
          <cell r="O31">
            <v>415956677</v>
          </cell>
          <cell r="P31">
            <v>48594408</v>
          </cell>
          <cell r="Q31">
            <v>32224914</v>
          </cell>
          <cell r="R31">
            <v>58509568</v>
          </cell>
          <cell r="S31">
            <v>555285567</v>
          </cell>
          <cell r="T31">
            <v>343551</v>
          </cell>
          <cell r="U31">
            <v>26196679</v>
          </cell>
          <cell r="V31">
            <v>52111553</v>
          </cell>
          <cell r="W31">
            <v>21828194</v>
          </cell>
          <cell r="X31">
            <v>100479977</v>
          </cell>
          <cell r="Y31">
            <v>1335027450</v>
          </cell>
          <cell r="Z31">
            <v>654813428</v>
          </cell>
          <cell r="AA31">
            <v>235389693</v>
          </cell>
          <cell r="AB31">
            <v>1392732</v>
          </cell>
          <cell r="AC31">
            <v>102489739</v>
          </cell>
          <cell r="AD31">
            <v>19720852</v>
          </cell>
          <cell r="AE31">
            <v>21772285</v>
          </cell>
          <cell r="AF31">
            <v>274048127</v>
          </cell>
          <cell r="AG31">
            <v>680214022</v>
          </cell>
          <cell r="AH31">
            <v>105203028</v>
          </cell>
          <cell r="AI31">
            <v>223350984</v>
          </cell>
          <cell r="AJ31">
            <v>-178116814</v>
          </cell>
          <cell r="AK31">
            <v>0</v>
          </cell>
          <cell r="AL31">
            <v>226710418</v>
          </cell>
          <cell r="AM31">
            <v>58067980</v>
          </cell>
          <cell r="AN31">
            <v>17042902</v>
          </cell>
          <cell r="AO31">
            <v>99646498</v>
          </cell>
          <cell r="AP31">
            <v>562066066</v>
          </cell>
          <cell r="AQ31">
            <v>562066066</v>
          </cell>
        </row>
        <row r="32">
          <cell r="A32" t="str">
            <v>199804</v>
          </cell>
          <cell r="B32" t="str">
            <v>FAB4</v>
          </cell>
          <cell r="C32" t="str">
            <v>MEMORY</v>
          </cell>
          <cell r="D32" t="str">
            <v>BICMOS SRAM</v>
          </cell>
          <cell r="E32" t="str">
            <v>4MBiCMOS SRAM</v>
          </cell>
          <cell r="F32" t="str">
            <v>4MBiCMOS SRAM</v>
          </cell>
          <cell r="G32">
            <v>33024</v>
          </cell>
          <cell r="H32">
            <v>1346590953</v>
          </cell>
          <cell r="I32">
            <v>267420616</v>
          </cell>
          <cell r="J32">
            <v>69794534</v>
          </cell>
          <cell r="K32">
            <v>37457358</v>
          </cell>
          <cell r="L32">
            <v>51770750</v>
          </cell>
          <cell r="M32">
            <v>86322036</v>
          </cell>
          <cell r="N32">
            <v>245344678</v>
          </cell>
          <cell r="O32">
            <v>10076487</v>
          </cell>
          <cell r="P32">
            <v>1525625</v>
          </cell>
          <cell r="Q32">
            <v>1356610</v>
          </cell>
          <cell r="R32">
            <v>1132819</v>
          </cell>
          <cell r="S32">
            <v>14091541</v>
          </cell>
          <cell r="T32">
            <v>0</v>
          </cell>
          <cell r="U32">
            <v>1453109</v>
          </cell>
          <cell r="V32">
            <v>5107633</v>
          </cell>
          <cell r="W32">
            <v>1423655</v>
          </cell>
          <cell r="X32">
            <v>7984397</v>
          </cell>
          <cell r="Y32">
            <v>1079170337</v>
          </cell>
          <cell r="Z32">
            <v>295893081</v>
          </cell>
          <cell r="AA32">
            <v>107713592</v>
          </cell>
          <cell r="AB32">
            <v>1481514</v>
          </cell>
          <cell r="AC32">
            <v>0</v>
          </cell>
          <cell r="AD32">
            <v>20978000</v>
          </cell>
          <cell r="AE32">
            <v>20426124</v>
          </cell>
          <cell r="AF32">
            <v>145293851</v>
          </cell>
          <cell r="AG32">
            <v>783277256</v>
          </cell>
          <cell r="AH32">
            <v>76006276</v>
          </cell>
          <cell r="AI32">
            <v>-53841219</v>
          </cell>
          <cell r="AJ32">
            <v>-178974776</v>
          </cell>
          <cell r="AK32">
            <v>0</v>
          </cell>
          <cell r="AL32">
            <v>10690000</v>
          </cell>
          <cell r="AM32">
            <v>43484000</v>
          </cell>
          <cell r="AN32">
            <v>18129338</v>
          </cell>
          <cell r="AO32">
            <v>52830219</v>
          </cell>
          <cell r="AP32">
            <v>913124751</v>
          </cell>
          <cell r="AQ32">
            <v>913124751</v>
          </cell>
        </row>
        <row r="33">
          <cell r="A33" t="str">
            <v>199804</v>
          </cell>
          <cell r="B33" t="str">
            <v>FAB4</v>
          </cell>
          <cell r="C33" t="str">
            <v>MEMORY</v>
          </cell>
          <cell r="D33" t="str">
            <v>DRAM</v>
          </cell>
          <cell r="E33" t="str">
            <v>4MDRAM</v>
          </cell>
          <cell r="F33" t="str">
            <v>4MDRAM-4TH H</v>
          </cell>
          <cell r="G33">
            <v>12000</v>
          </cell>
          <cell r="H33">
            <v>25515376</v>
          </cell>
          <cell r="I33">
            <v>14081784</v>
          </cell>
          <cell r="J33">
            <v>3528515</v>
          </cell>
          <cell r="K33">
            <v>1664675</v>
          </cell>
          <cell r="L33">
            <v>1979724</v>
          </cell>
          <cell r="M33">
            <v>4189477</v>
          </cell>
          <cell r="N33">
            <v>11362391</v>
          </cell>
          <cell r="O33">
            <v>833744</v>
          </cell>
          <cell r="P33">
            <v>225902</v>
          </cell>
          <cell r="Q33">
            <v>274906</v>
          </cell>
          <cell r="R33">
            <v>191087</v>
          </cell>
          <cell r="S33">
            <v>1525639</v>
          </cell>
          <cell r="T33">
            <v>0</v>
          </cell>
          <cell r="U33">
            <v>16686</v>
          </cell>
          <cell r="V33">
            <v>296036</v>
          </cell>
          <cell r="W33">
            <v>881032</v>
          </cell>
          <cell r="X33">
            <v>1193754</v>
          </cell>
          <cell r="Y33">
            <v>11433592</v>
          </cell>
          <cell r="Z33">
            <v>5793404</v>
          </cell>
          <cell r="AA33">
            <v>2040970</v>
          </cell>
          <cell r="AB33">
            <v>28072</v>
          </cell>
          <cell r="AC33">
            <v>0</v>
          </cell>
          <cell r="AD33">
            <v>397494</v>
          </cell>
          <cell r="AE33">
            <v>573822</v>
          </cell>
          <cell r="AF33">
            <v>2753046</v>
          </cell>
          <cell r="AG33">
            <v>5640188</v>
          </cell>
          <cell r="AH33">
            <v>1618674</v>
          </cell>
          <cell r="AI33">
            <v>2590503</v>
          </cell>
          <cell r="AJ33">
            <v>-947628</v>
          </cell>
          <cell r="AK33">
            <v>0</v>
          </cell>
          <cell r="AL33">
            <v>21772</v>
          </cell>
          <cell r="AM33">
            <v>2169988</v>
          </cell>
          <cell r="AN33">
            <v>343517</v>
          </cell>
          <cell r="AO33">
            <v>1002854</v>
          </cell>
          <cell r="AP33">
            <v>4668359</v>
          </cell>
          <cell r="AQ33">
            <v>4668359</v>
          </cell>
        </row>
        <row r="34">
          <cell r="A34" t="str">
            <v>199804</v>
          </cell>
          <cell r="B34" t="str">
            <v>FAB4</v>
          </cell>
          <cell r="C34" t="str">
            <v>MEMORY</v>
          </cell>
          <cell r="D34" t="str">
            <v>DRAM</v>
          </cell>
          <cell r="E34" t="str">
            <v>4MDRAM</v>
          </cell>
          <cell r="F34" t="str">
            <v>4MDRAM-BW3RD</v>
          </cell>
          <cell r="G34">
            <v>2448288</v>
          </cell>
          <cell r="H34">
            <v>5586876659</v>
          </cell>
          <cell r="I34">
            <v>2876560680</v>
          </cell>
          <cell r="J34">
            <v>798751152</v>
          </cell>
          <cell r="K34">
            <v>362305125</v>
          </cell>
          <cell r="L34">
            <v>387254100</v>
          </cell>
          <cell r="M34">
            <v>803991304</v>
          </cell>
          <cell r="N34">
            <v>2352301681</v>
          </cell>
          <cell r="O34">
            <v>173066519</v>
          </cell>
          <cell r="P34">
            <v>56880613</v>
          </cell>
          <cell r="Q34">
            <v>62386923</v>
          </cell>
          <cell r="R34">
            <v>39712970</v>
          </cell>
          <cell r="S34">
            <v>332047025</v>
          </cell>
          <cell r="T34">
            <v>0</v>
          </cell>
          <cell r="U34">
            <v>6758055</v>
          </cell>
          <cell r="V34">
            <v>46898254</v>
          </cell>
          <cell r="W34">
            <v>138555665</v>
          </cell>
          <cell r="X34">
            <v>192211974</v>
          </cell>
          <cell r="Y34">
            <v>2710315979</v>
          </cell>
          <cell r="Z34">
            <v>1280977947</v>
          </cell>
          <cell r="AA34">
            <v>446893438</v>
          </cell>
          <cell r="AB34">
            <v>5746744</v>
          </cell>
          <cell r="AC34">
            <v>29383763</v>
          </cell>
          <cell r="AD34">
            <v>81372982</v>
          </cell>
          <cell r="AE34">
            <v>114770774</v>
          </cell>
          <cell r="AF34">
            <v>602810246</v>
          </cell>
          <cell r="AG34">
            <v>1429338032</v>
          </cell>
          <cell r="AH34">
            <v>343539801</v>
          </cell>
          <cell r="AI34">
            <v>492333469</v>
          </cell>
          <cell r="AJ34">
            <v>-277486314</v>
          </cell>
          <cell r="AK34">
            <v>0</v>
          </cell>
          <cell r="AL34">
            <v>4767274</v>
          </cell>
          <cell r="AM34">
            <v>475143189</v>
          </cell>
          <cell r="AN34">
            <v>70323116</v>
          </cell>
          <cell r="AO34">
            <v>219586204</v>
          </cell>
          <cell r="AP34">
            <v>1280544364</v>
          </cell>
          <cell r="AQ34">
            <v>1280544364</v>
          </cell>
        </row>
        <row r="35">
          <cell r="A35" t="str">
            <v>199804</v>
          </cell>
          <cell r="B35" t="str">
            <v>FAB4</v>
          </cell>
          <cell r="C35" t="str">
            <v>MEMORY</v>
          </cell>
          <cell r="D35" t="str">
            <v>MFLASH</v>
          </cell>
          <cell r="E35" t="str">
            <v>4MFLASH</v>
          </cell>
          <cell r="F35" t="str">
            <v>4MFLASH-1ST</v>
          </cell>
          <cell r="G35">
            <v>1109</v>
          </cell>
          <cell r="H35">
            <v>3293948</v>
          </cell>
          <cell r="I35">
            <v>952244</v>
          </cell>
          <cell r="J35">
            <v>166021</v>
          </cell>
          <cell r="K35">
            <v>84506</v>
          </cell>
          <cell r="L35">
            <v>152203</v>
          </cell>
          <cell r="M35">
            <v>243438</v>
          </cell>
          <cell r="N35">
            <v>646168</v>
          </cell>
          <cell r="O35">
            <v>134651</v>
          </cell>
          <cell r="P35">
            <v>29708</v>
          </cell>
          <cell r="Q35">
            <v>5809</v>
          </cell>
          <cell r="R35">
            <v>18828</v>
          </cell>
          <cell r="S35">
            <v>188996</v>
          </cell>
          <cell r="T35">
            <v>0</v>
          </cell>
          <cell r="U35">
            <v>16973</v>
          </cell>
          <cell r="V35">
            <v>63106</v>
          </cell>
          <cell r="W35">
            <v>37001</v>
          </cell>
          <cell r="X35">
            <v>117080</v>
          </cell>
          <cell r="Y35">
            <v>2341704</v>
          </cell>
          <cell r="Z35">
            <v>1071378</v>
          </cell>
          <cell r="AA35">
            <v>594180</v>
          </cell>
          <cell r="AB35">
            <v>3624</v>
          </cell>
          <cell r="AC35">
            <v>0</v>
          </cell>
          <cell r="AD35">
            <v>51315</v>
          </cell>
          <cell r="AE35">
            <v>66850</v>
          </cell>
          <cell r="AF35">
            <v>355409</v>
          </cell>
          <cell r="AG35">
            <v>1270326</v>
          </cell>
          <cell r="AH35">
            <v>185923</v>
          </cell>
          <cell r="AI35">
            <v>2157</v>
          </cell>
          <cell r="AJ35">
            <v>-342063</v>
          </cell>
          <cell r="AK35">
            <v>0</v>
          </cell>
          <cell r="AL35">
            <v>64311</v>
          </cell>
          <cell r="AM35">
            <v>106332</v>
          </cell>
          <cell r="AN35">
            <v>44347</v>
          </cell>
          <cell r="AO35">
            <v>129230</v>
          </cell>
          <cell r="AP35">
            <v>1454092</v>
          </cell>
          <cell r="AQ35">
            <v>1454092</v>
          </cell>
        </row>
        <row r="36">
          <cell r="A36" t="str">
            <v>199804</v>
          </cell>
          <cell r="B36" t="str">
            <v>FAB4</v>
          </cell>
          <cell r="C36" t="str">
            <v>MEMORY</v>
          </cell>
          <cell r="D36" t="str">
            <v>MFLASH</v>
          </cell>
          <cell r="E36" t="str">
            <v>4MFLASH</v>
          </cell>
          <cell r="F36" t="str">
            <v>4MFLASH-2ND</v>
          </cell>
          <cell r="G36">
            <v>120</v>
          </cell>
          <cell r="H36">
            <v>371846</v>
          </cell>
          <cell r="I36">
            <v>40554</v>
          </cell>
          <cell r="J36">
            <v>12</v>
          </cell>
          <cell r="K36">
            <v>102</v>
          </cell>
          <cell r="L36">
            <v>666</v>
          </cell>
          <cell r="M36">
            <v>292</v>
          </cell>
          <cell r="N36">
            <v>1072</v>
          </cell>
          <cell r="O36">
            <v>4486</v>
          </cell>
          <cell r="P36">
            <v>1557</v>
          </cell>
          <cell r="Q36">
            <v>994</v>
          </cell>
          <cell r="R36">
            <v>732</v>
          </cell>
          <cell r="S36">
            <v>7769</v>
          </cell>
          <cell r="T36">
            <v>60</v>
          </cell>
          <cell r="U36">
            <v>4628</v>
          </cell>
          <cell r="V36">
            <v>23325</v>
          </cell>
          <cell r="W36">
            <v>3700</v>
          </cell>
          <cell r="X36">
            <v>31713</v>
          </cell>
          <cell r="Y36">
            <v>331292</v>
          </cell>
          <cell r="Z36">
            <v>120896</v>
          </cell>
          <cell r="AA36">
            <v>67110</v>
          </cell>
          <cell r="AB36">
            <v>409</v>
          </cell>
          <cell r="AC36">
            <v>0</v>
          </cell>
          <cell r="AD36">
            <v>5793</v>
          </cell>
          <cell r="AE36">
            <v>7462</v>
          </cell>
          <cell r="AF36">
            <v>40122</v>
          </cell>
          <cell r="AG36">
            <v>210396</v>
          </cell>
          <cell r="AH36">
            <v>20987</v>
          </cell>
          <cell r="AI36">
            <v>-12685</v>
          </cell>
          <cell r="AJ36">
            <v>-51543</v>
          </cell>
          <cell r="AK36">
            <v>0</v>
          </cell>
          <cell r="AL36">
            <v>7260</v>
          </cell>
          <cell r="AM36">
            <v>12004</v>
          </cell>
          <cell r="AN36">
            <v>5006</v>
          </cell>
          <cell r="AO36">
            <v>14588</v>
          </cell>
          <cell r="AP36">
            <v>244068</v>
          </cell>
          <cell r="AQ36">
            <v>244068</v>
          </cell>
        </row>
        <row r="37">
          <cell r="A37" t="str">
            <v>199804</v>
          </cell>
          <cell r="B37" t="str">
            <v>FAB4</v>
          </cell>
          <cell r="C37" t="str">
            <v>MEMORY</v>
          </cell>
          <cell r="D37" t="str">
            <v>FAST SRAM</v>
          </cell>
          <cell r="E37" t="str">
            <v>4MFSRAM</v>
          </cell>
          <cell r="F37" t="str">
            <v>4MFSRAM-1ST</v>
          </cell>
          <cell r="G37">
            <v>33176</v>
          </cell>
          <cell r="H37">
            <v>1037304681</v>
          </cell>
          <cell r="I37">
            <v>196430644</v>
          </cell>
          <cell r="J37">
            <v>55112147</v>
          </cell>
          <cell r="K37">
            <v>25272762</v>
          </cell>
          <cell r="L37">
            <v>32572213</v>
          </cell>
          <cell r="M37">
            <v>66596647</v>
          </cell>
          <cell r="N37">
            <v>179553769</v>
          </cell>
          <cell r="O37">
            <v>10679164</v>
          </cell>
          <cell r="P37">
            <v>913481</v>
          </cell>
          <cell r="Q37">
            <v>1279339</v>
          </cell>
          <cell r="R37">
            <v>1187870</v>
          </cell>
          <cell r="S37">
            <v>14059854</v>
          </cell>
          <cell r="T37">
            <v>0</v>
          </cell>
          <cell r="U37">
            <v>664687</v>
          </cell>
          <cell r="V37">
            <v>972410</v>
          </cell>
          <cell r="W37">
            <v>1179924</v>
          </cell>
          <cell r="X37">
            <v>2817021</v>
          </cell>
          <cell r="Y37">
            <v>840874037</v>
          </cell>
          <cell r="Z37">
            <v>228059149</v>
          </cell>
          <cell r="AA37">
            <v>82973848</v>
          </cell>
          <cell r="AB37">
            <v>1141239</v>
          </cell>
          <cell r="AC37">
            <v>0</v>
          </cell>
          <cell r="AD37">
            <v>16159753</v>
          </cell>
          <cell r="AE37">
            <v>15861687</v>
          </cell>
          <cell r="AF37">
            <v>111922622</v>
          </cell>
          <cell r="AG37">
            <v>612814888</v>
          </cell>
          <cell r="AH37">
            <v>58549085</v>
          </cell>
          <cell r="AI37">
            <v>-2400692</v>
          </cell>
          <cell r="AJ37">
            <v>-144579802</v>
          </cell>
          <cell r="AK37">
            <v>0</v>
          </cell>
          <cell r="AL37">
            <v>53082256</v>
          </cell>
          <cell r="AM37">
            <v>33489022</v>
          </cell>
          <cell r="AN37">
            <v>13965375</v>
          </cell>
          <cell r="AO37">
            <v>41642457</v>
          </cell>
          <cell r="AP37">
            <v>673764665</v>
          </cell>
          <cell r="AQ37">
            <v>673764665</v>
          </cell>
        </row>
        <row r="38">
          <cell r="A38" t="str">
            <v>199804</v>
          </cell>
          <cell r="B38" t="str">
            <v>FAB4</v>
          </cell>
          <cell r="C38" t="str">
            <v>MEMORY</v>
          </cell>
          <cell r="D38" t="str">
            <v>SLOW SRAM</v>
          </cell>
          <cell r="E38" t="str">
            <v>4MSRAM</v>
          </cell>
          <cell r="F38" t="str">
            <v>4MSRAM-2ND VA</v>
          </cell>
          <cell r="G38">
            <v>60115</v>
          </cell>
          <cell r="H38">
            <v>667122453</v>
          </cell>
          <cell r="I38">
            <v>259322894</v>
          </cell>
          <cell r="J38">
            <v>54165732</v>
          </cell>
          <cell r="K38">
            <v>31483764</v>
          </cell>
          <cell r="L38">
            <v>47927289</v>
          </cell>
          <cell r="M38">
            <v>78050604</v>
          </cell>
          <cell r="N38">
            <v>211627389</v>
          </cell>
          <cell r="O38">
            <v>17184389</v>
          </cell>
          <cell r="P38">
            <v>2304575</v>
          </cell>
          <cell r="Q38">
            <v>1736511</v>
          </cell>
          <cell r="R38">
            <v>1481165</v>
          </cell>
          <cell r="S38">
            <v>22706640</v>
          </cell>
          <cell r="T38">
            <v>21342</v>
          </cell>
          <cell r="U38">
            <v>3443260</v>
          </cell>
          <cell r="V38">
            <v>17684763</v>
          </cell>
          <cell r="W38">
            <v>3839500</v>
          </cell>
          <cell r="X38">
            <v>24988865</v>
          </cell>
          <cell r="Y38">
            <v>407799559</v>
          </cell>
          <cell r="Z38">
            <v>148459281</v>
          </cell>
          <cell r="AA38">
            <v>53363008</v>
          </cell>
          <cell r="AB38">
            <v>707468</v>
          </cell>
          <cell r="AC38">
            <v>1939614</v>
          </cell>
          <cell r="AD38">
            <v>10017631</v>
          </cell>
          <cell r="AE38">
            <v>10450688</v>
          </cell>
          <cell r="AF38">
            <v>71980872</v>
          </cell>
          <cell r="AG38">
            <v>259340278</v>
          </cell>
          <cell r="AH38">
            <v>48886243</v>
          </cell>
          <cell r="AI38">
            <v>55192801</v>
          </cell>
          <cell r="AJ38">
            <v>-45497392</v>
          </cell>
          <cell r="AK38">
            <v>0</v>
          </cell>
          <cell r="AL38">
            <v>43862827</v>
          </cell>
          <cell r="AM38">
            <v>21538631</v>
          </cell>
          <cell r="AN38">
            <v>8657309</v>
          </cell>
          <cell r="AO38">
            <v>26631426</v>
          </cell>
          <cell r="AP38">
            <v>253033720</v>
          </cell>
          <cell r="AQ38">
            <v>253033720</v>
          </cell>
        </row>
        <row r="39">
          <cell r="A39" t="str">
            <v>199804</v>
          </cell>
          <cell r="B39" t="str">
            <v>FAB4</v>
          </cell>
          <cell r="C39" t="str">
            <v>MEMORY</v>
          </cell>
          <cell r="D39" t="str">
            <v>SLOW SRAM</v>
          </cell>
          <cell r="E39" t="str">
            <v>4MSRAM</v>
          </cell>
          <cell r="F39" t="str">
            <v>4MSRAM-2ND VB</v>
          </cell>
          <cell r="G39">
            <v>285887</v>
          </cell>
          <cell r="H39">
            <v>3154394013</v>
          </cell>
          <cell r="I39">
            <v>1247471866</v>
          </cell>
          <cell r="J39">
            <v>284512421</v>
          </cell>
          <cell r="K39">
            <v>154145271</v>
          </cell>
          <cell r="L39">
            <v>215297599</v>
          </cell>
          <cell r="M39">
            <v>348629162</v>
          </cell>
          <cell r="N39">
            <v>1002584453</v>
          </cell>
          <cell r="O39">
            <v>79212276</v>
          </cell>
          <cell r="P39">
            <v>11028172</v>
          </cell>
          <cell r="Q39">
            <v>7122528</v>
          </cell>
          <cell r="R39">
            <v>34274538</v>
          </cell>
          <cell r="S39">
            <v>131637514</v>
          </cell>
          <cell r="T39">
            <v>73750</v>
          </cell>
          <cell r="U39">
            <v>19752919</v>
          </cell>
          <cell r="V39">
            <v>72774221</v>
          </cell>
          <cell r="W39">
            <v>20649009</v>
          </cell>
          <cell r="X39">
            <v>113249899</v>
          </cell>
          <cell r="Y39">
            <v>1906922147</v>
          </cell>
          <cell r="Z39">
            <v>698734852</v>
          </cell>
          <cell r="AA39">
            <v>252319445</v>
          </cell>
          <cell r="AB39">
            <v>3420247</v>
          </cell>
          <cell r="AC39">
            <v>3678298</v>
          </cell>
          <cell r="AD39">
            <v>48430160</v>
          </cell>
          <cell r="AE39">
            <v>50535348</v>
          </cell>
          <cell r="AF39">
            <v>340351354</v>
          </cell>
          <cell r="AG39">
            <v>1208187295</v>
          </cell>
          <cell r="AH39">
            <v>233195741</v>
          </cell>
          <cell r="AI39">
            <v>254739594</v>
          </cell>
          <cell r="AJ39">
            <v>-222278588</v>
          </cell>
          <cell r="AK39">
            <v>0</v>
          </cell>
          <cell r="AL39">
            <v>207399173</v>
          </cell>
          <cell r="AM39">
            <v>101842369</v>
          </cell>
          <cell r="AN39">
            <v>41853694</v>
          </cell>
          <cell r="AO39">
            <v>125922946</v>
          </cell>
          <cell r="AP39">
            <v>1186643442</v>
          </cell>
          <cell r="AQ39">
            <v>1186643442</v>
          </cell>
        </row>
        <row r="40">
          <cell r="A40" t="str">
            <v>199804</v>
          </cell>
          <cell r="B40" t="str">
            <v>FAB4</v>
          </cell>
          <cell r="C40" t="str">
            <v>MEMORY</v>
          </cell>
          <cell r="D40" t="str">
            <v>GRAPHIC</v>
          </cell>
          <cell r="E40" t="str">
            <v>4MVRAM</v>
          </cell>
          <cell r="F40" t="str">
            <v>4MVRAM-F/F</v>
          </cell>
          <cell r="G40">
            <v>268952</v>
          </cell>
          <cell r="H40">
            <v>2035325765</v>
          </cell>
          <cell r="I40">
            <v>582174372</v>
          </cell>
          <cell r="J40">
            <v>150557614</v>
          </cell>
          <cell r="K40">
            <v>61562735</v>
          </cell>
          <cell r="L40">
            <v>77448502</v>
          </cell>
          <cell r="M40">
            <v>144578551</v>
          </cell>
          <cell r="N40">
            <v>434147402</v>
          </cell>
          <cell r="O40">
            <v>54400839</v>
          </cell>
          <cell r="P40">
            <v>12538442</v>
          </cell>
          <cell r="Q40">
            <v>12019916</v>
          </cell>
          <cell r="R40">
            <v>8799497</v>
          </cell>
          <cell r="S40">
            <v>87758694</v>
          </cell>
          <cell r="T40">
            <v>226796</v>
          </cell>
          <cell r="U40">
            <v>11890484</v>
          </cell>
          <cell r="V40">
            <v>38040545</v>
          </cell>
          <cell r="W40">
            <v>10110451</v>
          </cell>
          <cell r="X40">
            <v>60268276</v>
          </cell>
          <cell r="Y40">
            <v>1453151393</v>
          </cell>
          <cell r="Z40">
            <v>519980994</v>
          </cell>
          <cell r="AA40">
            <v>228577739</v>
          </cell>
          <cell r="AB40">
            <v>2160378</v>
          </cell>
          <cell r="AC40">
            <v>5771168</v>
          </cell>
          <cell r="AD40">
            <v>30590596</v>
          </cell>
          <cell r="AE40">
            <v>33274471</v>
          </cell>
          <cell r="AF40">
            <v>219606642</v>
          </cell>
          <cell r="AG40">
            <v>933170399</v>
          </cell>
          <cell r="AH40">
            <v>112733503</v>
          </cell>
          <cell r="AI40">
            <v>-52619772</v>
          </cell>
          <cell r="AJ40">
            <v>-216980435</v>
          </cell>
          <cell r="AK40">
            <v>0</v>
          </cell>
          <cell r="AL40">
            <v>0</v>
          </cell>
          <cell r="AM40">
            <v>58073000</v>
          </cell>
          <cell r="AN40">
            <v>26436613</v>
          </cell>
          <cell r="AO40">
            <v>79851050</v>
          </cell>
          <cell r="AP40">
            <v>1098523674</v>
          </cell>
          <cell r="AQ40">
            <v>1098523674</v>
          </cell>
        </row>
        <row r="41">
          <cell r="A41" t="str">
            <v>199804</v>
          </cell>
          <cell r="B41" t="str">
            <v>FAB4</v>
          </cell>
          <cell r="C41" t="str">
            <v>MEMORY</v>
          </cell>
          <cell r="D41" t="str">
            <v>SLOW SRAM</v>
          </cell>
          <cell r="E41" t="str">
            <v>512KSRAM</v>
          </cell>
          <cell r="F41" t="str">
            <v>512KSRAM-3RD</v>
          </cell>
          <cell r="G41">
            <v>367120</v>
          </cell>
          <cell r="H41">
            <v>731732242</v>
          </cell>
          <cell r="I41">
            <v>387617763</v>
          </cell>
          <cell r="J41">
            <v>62906110</v>
          </cell>
          <cell r="K41">
            <v>36767140</v>
          </cell>
          <cell r="L41">
            <v>55528659</v>
          </cell>
          <cell r="M41">
            <v>85808548</v>
          </cell>
          <cell r="N41">
            <v>241010457</v>
          </cell>
          <cell r="O41">
            <v>64535912</v>
          </cell>
          <cell r="P41">
            <v>12378811</v>
          </cell>
          <cell r="Q41">
            <v>17223962</v>
          </cell>
          <cell r="R41">
            <v>10355806</v>
          </cell>
          <cell r="S41">
            <v>104494491</v>
          </cell>
          <cell r="T41">
            <v>0</v>
          </cell>
          <cell r="U41">
            <v>14220434</v>
          </cell>
          <cell r="V41">
            <v>13138028</v>
          </cell>
          <cell r="W41">
            <v>14754353</v>
          </cell>
          <cell r="X41">
            <v>42112815</v>
          </cell>
          <cell r="Y41">
            <v>344114479</v>
          </cell>
          <cell r="Z41">
            <v>166521219</v>
          </cell>
          <cell r="AA41">
            <v>58531153</v>
          </cell>
          <cell r="AB41">
            <v>805049</v>
          </cell>
          <cell r="AC41">
            <v>0</v>
          </cell>
          <cell r="AD41">
            <v>11399363</v>
          </cell>
          <cell r="AE41">
            <v>16833546</v>
          </cell>
          <cell r="AF41">
            <v>78952108</v>
          </cell>
          <cell r="AG41">
            <v>177593260</v>
          </cell>
          <cell r="AH41">
            <v>41301514</v>
          </cell>
          <cell r="AI41">
            <v>60367108</v>
          </cell>
          <cell r="AJ41">
            <v>-24137066</v>
          </cell>
          <cell r="AK41">
            <v>0</v>
          </cell>
          <cell r="AL41">
            <v>15491866</v>
          </cell>
          <cell r="AM41">
            <v>23620713</v>
          </cell>
          <cell r="AN41">
            <v>9851412</v>
          </cell>
          <cell r="AO41">
            <v>35540183</v>
          </cell>
          <cell r="AP41">
            <v>158527666</v>
          </cell>
          <cell r="AQ41">
            <v>158527666</v>
          </cell>
        </row>
        <row r="42">
          <cell r="A42" t="str">
            <v>199804</v>
          </cell>
          <cell r="B42" t="str">
            <v>FAB4</v>
          </cell>
          <cell r="C42" t="str">
            <v>MEMORY</v>
          </cell>
          <cell r="D42" t="str">
            <v>MFLASH</v>
          </cell>
          <cell r="E42" t="str">
            <v>64MFLASH</v>
          </cell>
          <cell r="F42" t="str">
            <v>64MFLASH-1ST</v>
          </cell>
          <cell r="G42">
            <v>80940</v>
          </cell>
          <cell r="H42">
            <v>1994464548</v>
          </cell>
          <cell r="I42">
            <v>711043305</v>
          </cell>
          <cell r="J42">
            <v>141923437</v>
          </cell>
          <cell r="K42">
            <v>77432677</v>
          </cell>
          <cell r="L42">
            <v>141847209</v>
          </cell>
          <cell r="M42">
            <v>179195607</v>
          </cell>
          <cell r="N42">
            <v>540398930</v>
          </cell>
          <cell r="O42">
            <v>102752529</v>
          </cell>
          <cell r="P42">
            <v>4230174</v>
          </cell>
          <cell r="Q42">
            <v>1627580</v>
          </cell>
          <cell r="R42">
            <v>2719914</v>
          </cell>
          <cell r="S42">
            <v>111330197</v>
          </cell>
          <cell r="T42">
            <v>7949564</v>
          </cell>
          <cell r="U42">
            <v>4633458</v>
          </cell>
          <cell r="V42">
            <v>41818060</v>
          </cell>
          <cell r="W42">
            <v>4913096</v>
          </cell>
          <cell r="X42">
            <v>59314178</v>
          </cell>
          <cell r="Y42">
            <v>1283421243</v>
          </cell>
          <cell r="Z42">
            <v>784579157</v>
          </cell>
          <cell r="AA42">
            <v>504955712</v>
          </cell>
          <cell r="AB42">
            <v>2185732</v>
          </cell>
          <cell r="AC42">
            <v>630495</v>
          </cell>
          <cell r="AD42">
            <v>30949600</v>
          </cell>
          <cell r="AE42">
            <v>30659800</v>
          </cell>
          <cell r="AF42">
            <v>215197818</v>
          </cell>
          <cell r="AG42">
            <v>498842086</v>
          </cell>
          <cell r="AH42">
            <v>112341192</v>
          </cell>
          <cell r="AI42">
            <v>145917783</v>
          </cell>
          <cell r="AJ42">
            <v>-156218046</v>
          </cell>
          <cell r="AK42">
            <v>0</v>
          </cell>
          <cell r="AL42">
            <v>132771000</v>
          </cell>
          <cell r="AM42">
            <v>64370000</v>
          </cell>
          <cell r="AN42">
            <v>26746867</v>
          </cell>
          <cell r="AO42">
            <v>78247962</v>
          </cell>
          <cell r="AP42">
            <v>465265495</v>
          </cell>
          <cell r="AQ42">
            <v>465265495</v>
          </cell>
        </row>
        <row r="43">
          <cell r="A43" t="str">
            <v>199804</v>
          </cell>
          <cell r="B43" t="str">
            <v>FAB4</v>
          </cell>
          <cell r="C43" t="str">
            <v>MEMORY</v>
          </cell>
          <cell r="D43" t="str">
            <v>MASKROM</v>
          </cell>
          <cell r="E43" t="str">
            <v>64MROM</v>
          </cell>
          <cell r="F43" t="str">
            <v>64MROM-YA</v>
          </cell>
          <cell r="G43">
            <v>109933</v>
          </cell>
          <cell r="H43">
            <v>758430182</v>
          </cell>
          <cell r="I43">
            <v>495499212</v>
          </cell>
          <cell r="J43">
            <v>177573158</v>
          </cell>
          <cell r="K43">
            <v>53235935</v>
          </cell>
          <cell r="L43">
            <v>67751183</v>
          </cell>
          <cell r="M43">
            <v>123902397</v>
          </cell>
          <cell r="N43">
            <v>422462673</v>
          </cell>
          <cell r="O43">
            <v>44036924</v>
          </cell>
          <cell r="P43">
            <v>6106181</v>
          </cell>
          <cell r="Q43">
            <v>3965406</v>
          </cell>
          <cell r="R43">
            <v>5776186</v>
          </cell>
          <cell r="S43">
            <v>59884697</v>
          </cell>
          <cell r="T43">
            <v>24133</v>
          </cell>
          <cell r="U43">
            <v>6820125</v>
          </cell>
          <cell r="V43">
            <v>2353499</v>
          </cell>
          <cell r="W43">
            <v>3954085</v>
          </cell>
          <cell r="X43">
            <v>13151842</v>
          </cell>
          <cell r="Y43">
            <v>262930970</v>
          </cell>
          <cell r="Z43">
            <v>180101818</v>
          </cell>
          <cell r="AA43">
            <v>71677375</v>
          </cell>
          <cell r="AB43">
            <v>812600</v>
          </cell>
          <cell r="AC43">
            <v>1599281</v>
          </cell>
          <cell r="AD43">
            <v>11506287</v>
          </cell>
          <cell r="AE43">
            <v>12673524</v>
          </cell>
          <cell r="AF43">
            <v>81832751</v>
          </cell>
          <cell r="AG43">
            <v>82829152</v>
          </cell>
          <cell r="AH43">
            <v>42214380</v>
          </cell>
          <cell r="AI43">
            <v>145900068</v>
          </cell>
          <cell r="AJ43">
            <v>-14145910</v>
          </cell>
          <cell r="AK43">
            <v>0</v>
          </cell>
          <cell r="AL43">
            <v>95878000</v>
          </cell>
          <cell r="AM43">
            <v>24469000</v>
          </cell>
          <cell r="AN43">
            <v>9943816</v>
          </cell>
          <cell r="AO43">
            <v>29755162</v>
          </cell>
          <cell r="AP43">
            <v>-20856536</v>
          </cell>
          <cell r="AQ43">
            <v>-20856536</v>
          </cell>
        </row>
        <row r="44">
          <cell r="A44" t="str">
            <v>199804</v>
          </cell>
          <cell r="B44" t="str">
            <v>FAB4</v>
          </cell>
          <cell r="C44" t="str">
            <v>MEMORY</v>
          </cell>
          <cell r="D44" t="str">
            <v>MFLASH</v>
          </cell>
          <cell r="E44" t="str">
            <v>8MFLASH</v>
          </cell>
          <cell r="F44" t="str">
            <v>8MFLASH</v>
          </cell>
          <cell r="G44">
            <v>223</v>
          </cell>
          <cell r="H44">
            <v>1394740</v>
          </cell>
          <cell r="I44">
            <v>60825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71</v>
          </cell>
          <cell r="U44">
            <v>8549</v>
          </cell>
          <cell r="V44">
            <v>45293</v>
          </cell>
          <cell r="W44">
            <v>6912</v>
          </cell>
          <cell r="X44">
            <v>60825</v>
          </cell>
          <cell r="Y44">
            <v>1333915</v>
          </cell>
          <cell r="Z44">
            <v>212593</v>
          </cell>
          <cell r="AA44">
            <v>1364</v>
          </cell>
          <cell r="AB44">
            <v>1222</v>
          </cell>
          <cell r="AC44">
            <v>22864</v>
          </cell>
          <cell r="AD44">
            <v>17300</v>
          </cell>
          <cell r="AE44">
            <v>19354</v>
          </cell>
          <cell r="AF44">
            <v>150489</v>
          </cell>
          <cell r="AG44">
            <v>1121322</v>
          </cell>
          <cell r="AH44">
            <v>70212</v>
          </cell>
          <cell r="AI44">
            <v>-53764</v>
          </cell>
          <cell r="AJ44">
            <v>-234434</v>
          </cell>
          <cell r="AK44">
            <v>0</v>
          </cell>
          <cell r="AL44">
            <v>79000</v>
          </cell>
          <cell r="AM44">
            <v>32000</v>
          </cell>
          <cell r="AN44">
            <v>14951</v>
          </cell>
          <cell r="AO44">
            <v>54719</v>
          </cell>
          <cell r="AP44">
            <v>1245298</v>
          </cell>
          <cell r="AQ44">
            <v>1245298</v>
          </cell>
        </row>
        <row r="45">
          <cell r="A45" t="str">
            <v>199804</v>
          </cell>
          <cell r="B45" t="str">
            <v>FAB5</v>
          </cell>
          <cell r="C45" t="str">
            <v>MEMORY</v>
          </cell>
          <cell r="D45" t="str">
            <v>DRAM</v>
          </cell>
          <cell r="E45" t="str">
            <v>16MDRAM</v>
          </cell>
          <cell r="F45" t="str">
            <v>16MDRAM-2ND W</v>
          </cell>
          <cell r="G45">
            <v>4438</v>
          </cell>
          <cell r="H45">
            <v>16818111</v>
          </cell>
          <cell r="I45">
            <v>5100143</v>
          </cell>
          <cell r="J45">
            <v>862785</v>
          </cell>
          <cell r="K45">
            <v>330887</v>
          </cell>
          <cell r="L45">
            <v>1959727</v>
          </cell>
          <cell r="M45">
            <v>890559</v>
          </cell>
          <cell r="N45">
            <v>4043958</v>
          </cell>
          <cell r="O45">
            <v>353164</v>
          </cell>
          <cell r="P45">
            <v>35170</v>
          </cell>
          <cell r="Q45">
            <v>96031</v>
          </cell>
          <cell r="R45">
            <v>35456</v>
          </cell>
          <cell r="S45">
            <v>519821</v>
          </cell>
          <cell r="T45">
            <v>0</v>
          </cell>
          <cell r="U45">
            <v>79871</v>
          </cell>
          <cell r="V45">
            <v>262665</v>
          </cell>
          <cell r="W45">
            <v>193828</v>
          </cell>
          <cell r="X45">
            <v>536364</v>
          </cell>
          <cell r="Y45">
            <v>11717968</v>
          </cell>
          <cell r="Z45">
            <v>3770182</v>
          </cell>
          <cell r="AA45">
            <v>1345278</v>
          </cell>
          <cell r="AB45">
            <v>18420</v>
          </cell>
          <cell r="AC45">
            <v>6142</v>
          </cell>
          <cell r="AD45">
            <v>265918</v>
          </cell>
          <cell r="AE45">
            <v>319791</v>
          </cell>
          <cell r="AF45">
            <v>1814633</v>
          </cell>
          <cell r="AG45">
            <v>7947786</v>
          </cell>
          <cell r="AH45">
            <v>1322693</v>
          </cell>
          <cell r="AI45">
            <v>1342357</v>
          </cell>
          <cell r="AJ45">
            <v>-1124107</v>
          </cell>
          <cell r="AK45">
            <v>0</v>
          </cell>
          <cell r="AL45">
            <v>152392</v>
          </cell>
          <cell r="AM45">
            <v>1428845</v>
          </cell>
          <cell r="AN45">
            <v>225409</v>
          </cell>
          <cell r="AO45">
            <v>659818</v>
          </cell>
          <cell r="AP45">
            <v>7928122</v>
          </cell>
          <cell r="AQ45">
            <v>7928122</v>
          </cell>
        </row>
        <row r="46">
          <cell r="A46" t="str">
            <v>199804</v>
          </cell>
          <cell r="B46" t="str">
            <v>FAB5</v>
          </cell>
          <cell r="C46" t="str">
            <v>MEMORY</v>
          </cell>
          <cell r="D46" t="str">
            <v>DRAM</v>
          </cell>
          <cell r="E46" t="str">
            <v>16MDRAM</v>
          </cell>
          <cell r="F46" t="str">
            <v>16MDRAM-BW2ND</v>
          </cell>
          <cell r="G46">
            <v>24223</v>
          </cell>
          <cell r="H46">
            <v>77956498</v>
          </cell>
          <cell r="I46">
            <v>97832842</v>
          </cell>
          <cell r="J46">
            <v>22157955</v>
          </cell>
          <cell r="K46">
            <v>1621525</v>
          </cell>
          <cell r="L46">
            <v>31136431</v>
          </cell>
          <cell r="M46">
            <v>8580127</v>
          </cell>
          <cell r="N46">
            <v>63496038</v>
          </cell>
          <cell r="O46">
            <v>13876668</v>
          </cell>
          <cell r="P46">
            <v>1228641</v>
          </cell>
          <cell r="Q46">
            <v>13444597</v>
          </cell>
          <cell r="R46">
            <v>1788169</v>
          </cell>
          <cell r="S46">
            <v>30338075</v>
          </cell>
          <cell r="T46">
            <v>0</v>
          </cell>
          <cell r="U46">
            <v>5127507</v>
          </cell>
          <cell r="V46">
            <v>-15206126</v>
          </cell>
          <cell r="W46">
            <v>14077348</v>
          </cell>
          <cell r="X46">
            <v>3998729</v>
          </cell>
          <cell r="Y46">
            <v>-19876344</v>
          </cell>
          <cell r="Z46">
            <v>20932372</v>
          </cell>
          <cell r="AA46">
            <v>6235728</v>
          </cell>
          <cell r="AB46">
            <v>1667</v>
          </cell>
          <cell r="AC46">
            <v>6230007</v>
          </cell>
          <cell r="AD46">
            <v>24061</v>
          </cell>
          <cell r="AE46">
            <v>29595</v>
          </cell>
          <cell r="AF46">
            <v>8411314</v>
          </cell>
          <cell r="AG46">
            <v>-40808716</v>
          </cell>
          <cell r="AH46">
            <v>3852013</v>
          </cell>
          <cell r="AI46">
            <v>28564023</v>
          </cell>
          <cell r="AJ46">
            <v>18155734</v>
          </cell>
          <cell r="AK46">
            <v>0</v>
          </cell>
          <cell r="AL46">
            <v>706373</v>
          </cell>
          <cell r="AM46">
            <v>6623088</v>
          </cell>
          <cell r="AN46">
            <v>20395</v>
          </cell>
          <cell r="AO46">
            <v>3058433</v>
          </cell>
          <cell r="AP46">
            <v>-65520726</v>
          </cell>
          <cell r="AQ46">
            <v>-65520726</v>
          </cell>
        </row>
        <row r="47">
          <cell r="A47" t="str">
            <v>199804</v>
          </cell>
          <cell r="B47" t="str">
            <v>FAB5</v>
          </cell>
          <cell r="C47" t="str">
            <v>MEMORY</v>
          </cell>
          <cell r="D47" t="str">
            <v>SYNC DRAM</v>
          </cell>
          <cell r="E47" t="str">
            <v>16MSYNC DRAM</v>
          </cell>
          <cell r="F47" t="str">
            <v>16MSYNC DRAM-2ND</v>
          </cell>
          <cell r="G47">
            <v>10746</v>
          </cell>
          <cell r="H47">
            <v>24130106</v>
          </cell>
          <cell r="I47">
            <v>4325519</v>
          </cell>
          <cell r="J47">
            <v>-1579924</v>
          </cell>
          <cell r="K47">
            <v>-603914</v>
          </cell>
          <cell r="L47">
            <v>7754731</v>
          </cell>
          <cell r="M47">
            <v>-898849</v>
          </cell>
          <cell r="N47">
            <v>4672044</v>
          </cell>
          <cell r="O47">
            <v>0</v>
          </cell>
          <cell r="P47">
            <v>-49392</v>
          </cell>
          <cell r="Q47">
            <v>-63504</v>
          </cell>
          <cell r="R47">
            <v>-45864</v>
          </cell>
          <cell r="S47">
            <v>-158760</v>
          </cell>
          <cell r="T47">
            <v>0</v>
          </cell>
          <cell r="U47">
            <v>-40219</v>
          </cell>
          <cell r="V47">
            <v>-93178</v>
          </cell>
          <cell r="W47">
            <v>-54368</v>
          </cell>
          <cell r="X47">
            <v>-187765</v>
          </cell>
          <cell r="Y47">
            <v>19804587</v>
          </cell>
          <cell r="Z47">
            <v>5468978</v>
          </cell>
          <cell r="AA47">
            <v>1930164</v>
          </cell>
          <cell r="AB47">
            <v>26548</v>
          </cell>
          <cell r="AC47">
            <v>0</v>
          </cell>
          <cell r="AD47">
            <v>375913</v>
          </cell>
          <cell r="AE47">
            <v>532775</v>
          </cell>
          <cell r="AF47">
            <v>2603578</v>
          </cell>
          <cell r="AG47">
            <v>14335609</v>
          </cell>
          <cell r="AH47">
            <v>2089191</v>
          </cell>
          <cell r="AI47">
            <v>3567429</v>
          </cell>
          <cell r="AJ47">
            <v>-121316</v>
          </cell>
          <cell r="AK47">
            <v>0</v>
          </cell>
          <cell r="AL47">
            <v>361702</v>
          </cell>
          <cell r="AM47">
            <v>2055491</v>
          </cell>
          <cell r="AN47">
            <v>324867</v>
          </cell>
          <cell r="AO47">
            <v>946685</v>
          </cell>
          <cell r="AP47">
            <v>12857371</v>
          </cell>
          <cell r="AQ47">
            <v>12857371</v>
          </cell>
        </row>
        <row r="48">
          <cell r="A48" t="str">
            <v>199804</v>
          </cell>
          <cell r="B48" t="str">
            <v>FAB5</v>
          </cell>
          <cell r="C48" t="str">
            <v>MEMORY</v>
          </cell>
          <cell r="D48" t="str">
            <v>FAST SRAM</v>
          </cell>
          <cell r="E48" t="str">
            <v>1MFSRAM</v>
          </cell>
          <cell r="F48" t="str">
            <v>1MFSRAM-4TH UA</v>
          </cell>
          <cell r="G48">
            <v>81778</v>
          </cell>
          <cell r="H48">
            <v>178775992</v>
          </cell>
          <cell r="I48">
            <v>113474184</v>
          </cell>
          <cell r="J48">
            <v>27721038</v>
          </cell>
          <cell r="K48">
            <v>10888182</v>
          </cell>
          <cell r="L48">
            <v>15226500</v>
          </cell>
          <cell r="M48">
            <v>21577005</v>
          </cell>
          <cell r="N48">
            <v>75412725</v>
          </cell>
          <cell r="O48">
            <v>17817459</v>
          </cell>
          <cell r="P48">
            <v>3102342</v>
          </cell>
          <cell r="Q48">
            <v>3187806</v>
          </cell>
          <cell r="R48">
            <v>2393568</v>
          </cell>
          <cell r="S48">
            <v>26501175</v>
          </cell>
          <cell r="T48">
            <v>0</v>
          </cell>
          <cell r="U48">
            <v>2004348</v>
          </cell>
          <cell r="V48">
            <v>4880858</v>
          </cell>
          <cell r="W48">
            <v>4675078</v>
          </cell>
          <cell r="X48">
            <v>11560284</v>
          </cell>
          <cell r="Y48">
            <v>65301808</v>
          </cell>
          <cell r="Z48">
            <v>40646866</v>
          </cell>
          <cell r="AA48">
            <v>14300258</v>
          </cell>
          <cell r="AB48">
            <v>194408</v>
          </cell>
          <cell r="AC48">
            <v>166770</v>
          </cell>
          <cell r="AD48">
            <v>2752782</v>
          </cell>
          <cell r="AE48">
            <v>3943159</v>
          </cell>
          <cell r="AF48">
            <v>19289489</v>
          </cell>
          <cell r="AG48">
            <v>24654942</v>
          </cell>
          <cell r="AH48">
            <v>10028644</v>
          </cell>
          <cell r="AI48">
            <v>26274180</v>
          </cell>
          <cell r="AJ48">
            <v>-1149380</v>
          </cell>
          <cell r="AK48">
            <v>0</v>
          </cell>
          <cell r="AL48">
            <v>11810665</v>
          </cell>
          <cell r="AM48">
            <v>5771632</v>
          </cell>
          <cell r="AN48">
            <v>2378974</v>
          </cell>
          <cell r="AO48">
            <v>7462289</v>
          </cell>
          <cell r="AP48">
            <v>8409406</v>
          </cell>
          <cell r="AQ48">
            <v>8409406</v>
          </cell>
        </row>
        <row r="49">
          <cell r="A49" t="str">
            <v>199804</v>
          </cell>
          <cell r="B49" t="str">
            <v>FAB5</v>
          </cell>
          <cell r="C49" t="str">
            <v>MEMORY</v>
          </cell>
          <cell r="D49" t="str">
            <v>FASR SRAM</v>
          </cell>
          <cell r="E49" t="str">
            <v>1MFSRAM</v>
          </cell>
          <cell r="F49" t="str">
            <v>1MFSRAM-4TH UE</v>
          </cell>
          <cell r="G49">
            <v>604</v>
          </cell>
          <cell r="H49">
            <v>2493607</v>
          </cell>
          <cell r="I49">
            <v>68834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34</v>
          </cell>
          <cell r="U49">
            <v>12952</v>
          </cell>
          <cell r="V49">
            <v>33617</v>
          </cell>
          <cell r="W49">
            <v>22231</v>
          </cell>
          <cell r="X49">
            <v>68834</v>
          </cell>
          <cell r="Y49">
            <v>2424773</v>
          </cell>
          <cell r="Z49">
            <v>556847</v>
          </cell>
          <cell r="AA49">
            <v>199462</v>
          </cell>
          <cell r="AB49">
            <v>2743</v>
          </cell>
          <cell r="AC49">
            <v>0</v>
          </cell>
          <cell r="AD49">
            <v>38847</v>
          </cell>
          <cell r="AE49">
            <v>46740</v>
          </cell>
          <cell r="AF49">
            <v>269055</v>
          </cell>
          <cell r="AG49">
            <v>1867926</v>
          </cell>
          <cell r="AH49">
            <v>140748</v>
          </cell>
          <cell r="AI49">
            <v>-66899</v>
          </cell>
          <cell r="AJ49">
            <v>-449798</v>
          </cell>
          <cell r="AK49">
            <v>0</v>
          </cell>
          <cell r="AL49">
            <v>164737</v>
          </cell>
          <cell r="AM49">
            <v>80504</v>
          </cell>
          <cell r="AN49">
            <v>33572</v>
          </cell>
          <cell r="AO49">
            <v>104086</v>
          </cell>
          <cell r="AP49">
            <v>2075573</v>
          </cell>
          <cell r="AQ49">
            <v>2075573</v>
          </cell>
        </row>
        <row r="50">
          <cell r="A50" t="str">
            <v>199804</v>
          </cell>
          <cell r="B50" t="str">
            <v>FAB5</v>
          </cell>
          <cell r="C50" t="str">
            <v>MEMORY</v>
          </cell>
          <cell r="D50" t="str">
            <v>SLOW SRAM</v>
          </cell>
          <cell r="E50" t="str">
            <v>1MSRAM</v>
          </cell>
          <cell r="F50" t="str">
            <v>1MSRAM-5TH FC</v>
          </cell>
          <cell r="G50">
            <v>503233</v>
          </cell>
          <cell r="H50">
            <v>2753222180</v>
          </cell>
          <cell r="I50">
            <v>1524436981</v>
          </cell>
          <cell r="J50">
            <v>280606786</v>
          </cell>
          <cell r="K50">
            <v>77815058</v>
          </cell>
          <cell r="L50">
            <v>224177654</v>
          </cell>
          <cell r="M50">
            <v>189011749</v>
          </cell>
          <cell r="N50">
            <v>771611247</v>
          </cell>
          <cell r="O50">
            <v>516190505</v>
          </cell>
          <cell r="P50">
            <v>31050110</v>
          </cell>
          <cell r="Q50">
            <v>9673107</v>
          </cell>
          <cell r="R50">
            <v>30906995</v>
          </cell>
          <cell r="S50">
            <v>587820717</v>
          </cell>
          <cell r="T50">
            <v>118645</v>
          </cell>
          <cell r="U50">
            <v>42524297</v>
          </cell>
          <cell r="V50">
            <v>93235272</v>
          </cell>
          <cell r="W50">
            <v>29126803</v>
          </cell>
          <cell r="X50">
            <v>165005017</v>
          </cell>
          <cell r="Y50">
            <v>1228785199</v>
          </cell>
          <cell r="Z50">
            <v>612134312</v>
          </cell>
          <cell r="AA50">
            <v>220229833</v>
          </cell>
          <cell r="AB50">
            <v>3029085</v>
          </cell>
          <cell r="AC50">
            <v>0</v>
          </cell>
          <cell r="AD50">
            <v>42891343</v>
          </cell>
          <cell r="AE50">
            <v>48918156</v>
          </cell>
          <cell r="AF50">
            <v>297065895</v>
          </cell>
          <cell r="AG50">
            <v>616650887</v>
          </cell>
          <cell r="AH50">
            <v>191768670</v>
          </cell>
          <cell r="AI50">
            <v>232732411</v>
          </cell>
          <cell r="AJ50">
            <v>-76168999</v>
          </cell>
          <cell r="AK50">
            <v>0</v>
          </cell>
          <cell r="AL50">
            <v>67739275</v>
          </cell>
          <cell r="AM50">
            <v>88882984</v>
          </cell>
          <cell r="AN50">
            <v>37067007</v>
          </cell>
          <cell r="AO50">
            <v>115212144</v>
          </cell>
          <cell r="AP50">
            <v>575687146</v>
          </cell>
          <cell r="AQ50">
            <v>575687146</v>
          </cell>
        </row>
        <row r="51">
          <cell r="A51" t="str">
            <v>199804</v>
          </cell>
          <cell r="B51" t="str">
            <v>FAB5</v>
          </cell>
          <cell r="C51" t="str">
            <v>MEMORY</v>
          </cell>
          <cell r="D51" t="str">
            <v>SYNC SRAM</v>
          </cell>
          <cell r="E51" t="str">
            <v>1MSYNC SRAM</v>
          </cell>
          <cell r="F51" t="str">
            <v>1MSYNC SRAM-PB2</v>
          </cell>
          <cell r="G51">
            <v>4754377</v>
          </cell>
          <cell r="H51">
            <v>16596785999</v>
          </cell>
          <cell r="I51">
            <v>5768118700</v>
          </cell>
          <cell r="J51">
            <v>910158472</v>
          </cell>
          <cell r="K51">
            <v>284575258</v>
          </cell>
          <cell r="L51">
            <v>600066351</v>
          </cell>
          <cell r="M51">
            <v>620167168</v>
          </cell>
          <cell r="N51">
            <v>2414967249</v>
          </cell>
          <cell r="O51">
            <v>1096638676</v>
          </cell>
          <cell r="P51">
            <v>234958240</v>
          </cell>
          <cell r="Q51">
            <v>281214381</v>
          </cell>
          <cell r="R51">
            <v>205127253</v>
          </cell>
          <cell r="S51">
            <v>1817938550</v>
          </cell>
          <cell r="T51">
            <v>0</v>
          </cell>
          <cell r="U51">
            <v>250262636</v>
          </cell>
          <cell r="V51">
            <v>966848838</v>
          </cell>
          <cell r="W51">
            <v>318101427</v>
          </cell>
          <cell r="X51">
            <v>1535212901</v>
          </cell>
          <cell r="Y51">
            <v>10828667299</v>
          </cell>
          <cell r="Z51">
            <v>3723022348</v>
          </cell>
          <cell r="AA51">
            <v>1327574446</v>
          </cell>
          <cell r="AB51">
            <v>18141701</v>
          </cell>
          <cell r="AC51">
            <v>8682138</v>
          </cell>
          <cell r="AD51">
            <v>256883616</v>
          </cell>
          <cell r="AE51">
            <v>320988073</v>
          </cell>
          <cell r="AF51">
            <v>1790752374</v>
          </cell>
          <cell r="AG51">
            <v>7105644951</v>
          </cell>
          <cell r="AH51">
            <v>933567640</v>
          </cell>
          <cell r="AI51">
            <v>312996082</v>
          </cell>
          <cell r="AJ51">
            <v>-1180329461</v>
          </cell>
          <cell r="AK51">
            <v>0</v>
          </cell>
          <cell r="AL51">
            <v>53909000</v>
          </cell>
          <cell r="AM51">
            <v>535782000</v>
          </cell>
          <cell r="AN51">
            <v>222000669</v>
          </cell>
          <cell r="AO51">
            <v>681633874</v>
          </cell>
          <cell r="AP51">
            <v>7726216509</v>
          </cell>
          <cell r="AQ51">
            <v>7726216509</v>
          </cell>
        </row>
        <row r="52">
          <cell r="A52" t="str">
            <v>199804</v>
          </cell>
          <cell r="B52" t="str">
            <v>FAB5</v>
          </cell>
          <cell r="C52" t="str">
            <v>MEMORY</v>
          </cell>
          <cell r="D52" t="str">
            <v>SLOW SRAM</v>
          </cell>
          <cell r="E52" t="str">
            <v>2MSRAM</v>
          </cell>
          <cell r="F52" t="str">
            <v>2MSRAM FC</v>
          </cell>
          <cell r="G52">
            <v>204701</v>
          </cell>
          <cell r="H52">
            <v>1281841354</v>
          </cell>
          <cell r="I52">
            <v>1156729219</v>
          </cell>
          <cell r="J52">
            <v>226192139</v>
          </cell>
          <cell r="K52">
            <v>60707641</v>
          </cell>
          <cell r="L52">
            <v>115928674</v>
          </cell>
          <cell r="M52">
            <v>151241287</v>
          </cell>
          <cell r="N52">
            <v>554069741</v>
          </cell>
          <cell r="O52">
            <v>10284606</v>
          </cell>
          <cell r="P52">
            <v>11605525</v>
          </cell>
          <cell r="Q52">
            <v>2305106</v>
          </cell>
          <cell r="R52">
            <v>497137594</v>
          </cell>
          <cell r="S52">
            <v>521332831</v>
          </cell>
          <cell r="T52">
            <v>30759</v>
          </cell>
          <cell r="U52">
            <v>20572557</v>
          </cell>
          <cell r="V52">
            <v>44556938</v>
          </cell>
          <cell r="W52">
            <v>16166393</v>
          </cell>
          <cell r="X52">
            <v>81326647</v>
          </cell>
          <cell r="Y52">
            <v>125112135</v>
          </cell>
          <cell r="Z52">
            <v>300229022</v>
          </cell>
          <cell r="AA52">
            <v>102534292</v>
          </cell>
          <cell r="AB52">
            <v>1042245</v>
          </cell>
          <cell r="AC52">
            <v>27075774</v>
          </cell>
          <cell r="AD52">
            <v>14758035</v>
          </cell>
          <cell r="AE52">
            <v>16511147</v>
          </cell>
          <cell r="AF52">
            <v>138307529</v>
          </cell>
          <cell r="AG52">
            <v>-175116887</v>
          </cell>
          <cell r="AH52">
            <v>62332614</v>
          </cell>
          <cell r="AI52">
            <v>182919332</v>
          </cell>
          <cell r="AJ52">
            <v>56021602</v>
          </cell>
          <cell r="AK52">
            <v>0</v>
          </cell>
          <cell r="AL52">
            <v>22121190</v>
          </cell>
          <cell r="AM52">
            <v>41380060</v>
          </cell>
          <cell r="AN52">
            <v>12754001</v>
          </cell>
          <cell r="AO52">
            <v>50642479</v>
          </cell>
          <cell r="AP52">
            <v>-295703605</v>
          </cell>
          <cell r="AQ52">
            <v>-295703605</v>
          </cell>
        </row>
        <row r="53">
          <cell r="A53" t="str">
            <v>199804</v>
          </cell>
          <cell r="B53" t="str">
            <v>FAB5</v>
          </cell>
          <cell r="C53" t="str">
            <v>MEMORY</v>
          </cell>
          <cell r="D53" t="str">
            <v>SLOW SRAM</v>
          </cell>
          <cell r="E53" t="str">
            <v>2MSRAM</v>
          </cell>
          <cell r="F53" t="str">
            <v>2MSRAM TFT</v>
          </cell>
          <cell r="G53">
            <v>131432</v>
          </cell>
          <cell r="H53">
            <v>817234489</v>
          </cell>
          <cell r="I53">
            <v>265495157</v>
          </cell>
          <cell r="J53">
            <v>101651431</v>
          </cell>
          <cell r="K53">
            <v>31536016</v>
          </cell>
          <cell r="L53">
            <v>65270483</v>
          </cell>
          <cell r="M53">
            <v>69312541</v>
          </cell>
          <cell r="N53">
            <v>267770471</v>
          </cell>
          <cell r="O53">
            <v>-2156143</v>
          </cell>
          <cell r="P53">
            <v>293214</v>
          </cell>
          <cell r="Q53">
            <v>417008</v>
          </cell>
          <cell r="R53">
            <v>246862</v>
          </cell>
          <cell r="S53">
            <v>-1199059</v>
          </cell>
          <cell r="T53">
            <v>0</v>
          </cell>
          <cell r="U53">
            <v>-489291</v>
          </cell>
          <cell r="V53">
            <v>157827</v>
          </cell>
          <cell r="W53">
            <v>-744791</v>
          </cell>
          <cell r="X53">
            <v>-1076255</v>
          </cell>
          <cell r="Y53">
            <v>551739332</v>
          </cell>
          <cell r="Z53">
            <v>181404203</v>
          </cell>
          <cell r="AA53">
            <v>65370466</v>
          </cell>
          <cell r="AB53">
            <v>899119</v>
          </cell>
          <cell r="AC53">
            <v>0</v>
          </cell>
          <cell r="AD53">
            <v>12731368</v>
          </cell>
          <cell r="AE53">
            <v>14225660</v>
          </cell>
          <cell r="AF53">
            <v>88177590</v>
          </cell>
          <cell r="AG53">
            <v>370335129</v>
          </cell>
          <cell r="AH53">
            <v>46127558</v>
          </cell>
          <cell r="AI53">
            <v>9883005</v>
          </cell>
          <cell r="AJ53">
            <v>-73891565</v>
          </cell>
          <cell r="AK53">
            <v>0</v>
          </cell>
          <cell r="AL53">
            <v>14103305</v>
          </cell>
          <cell r="AM53">
            <v>26381747</v>
          </cell>
          <cell r="AN53">
            <v>11002541</v>
          </cell>
          <cell r="AO53">
            <v>32286977</v>
          </cell>
          <cell r="AP53">
            <v>406579682</v>
          </cell>
          <cell r="AQ53">
            <v>406579682</v>
          </cell>
        </row>
        <row r="54">
          <cell r="A54" t="str">
            <v>199804</v>
          </cell>
          <cell r="B54" t="str">
            <v>FAB5</v>
          </cell>
          <cell r="C54" t="str">
            <v>MEMORY</v>
          </cell>
          <cell r="D54" t="str">
            <v>SYNC SRAM</v>
          </cell>
          <cell r="E54" t="str">
            <v>2MSYNC SRAM</v>
          </cell>
          <cell r="F54" t="str">
            <v>2MSYNC SRAM-SB</v>
          </cell>
          <cell r="G54">
            <v>15671</v>
          </cell>
          <cell r="H54">
            <v>137258827</v>
          </cell>
          <cell r="I54">
            <v>83136667</v>
          </cell>
          <cell r="J54">
            <v>21324512</v>
          </cell>
          <cell r="K54">
            <v>8386488</v>
          </cell>
          <cell r="L54">
            <v>15962935</v>
          </cell>
          <cell r="M54">
            <v>20034703</v>
          </cell>
          <cell r="N54">
            <v>65708638</v>
          </cell>
          <cell r="O54">
            <v>2545254</v>
          </cell>
          <cell r="P54">
            <v>891991</v>
          </cell>
          <cell r="Q54">
            <v>1440003</v>
          </cell>
          <cell r="R54">
            <v>1215624</v>
          </cell>
          <cell r="S54">
            <v>6092872</v>
          </cell>
          <cell r="T54">
            <v>0</v>
          </cell>
          <cell r="U54">
            <v>1288904</v>
          </cell>
          <cell r="V54">
            <v>7994507</v>
          </cell>
          <cell r="W54">
            <v>2051746</v>
          </cell>
          <cell r="X54">
            <v>11335157</v>
          </cell>
          <cell r="Y54">
            <v>54122160</v>
          </cell>
          <cell r="Z54">
            <v>30362597</v>
          </cell>
          <cell r="AA54">
            <v>10979281</v>
          </cell>
          <cell r="AB54">
            <v>151012</v>
          </cell>
          <cell r="AC54">
            <v>0</v>
          </cell>
          <cell r="AD54">
            <v>2138301</v>
          </cell>
          <cell r="AE54">
            <v>2284113</v>
          </cell>
          <cell r="AF54">
            <v>14809890</v>
          </cell>
          <cell r="AG54">
            <v>23759563</v>
          </cell>
          <cell r="AH54">
            <v>7747364</v>
          </cell>
          <cell r="AI54">
            <v>9220168</v>
          </cell>
          <cell r="AJ54">
            <v>1987216</v>
          </cell>
          <cell r="AK54">
            <v>0</v>
          </cell>
          <cell r="AL54">
            <v>0</v>
          </cell>
          <cell r="AM54">
            <v>0</v>
          </cell>
          <cell r="AN54">
            <v>1847935</v>
          </cell>
          <cell r="AO54">
            <v>5385017</v>
          </cell>
          <cell r="AP54">
            <v>22286759</v>
          </cell>
          <cell r="AQ54">
            <v>22286759</v>
          </cell>
        </row>
        <row r="55">
          <cell r="A55" t="str">
            <v>199804</v>
          </cell>
          <cell r="B55" t="str">
            <v>FAB5</v>
          </cell>
          <cell r="C55" t="str">
            <v>MEMORY</v>
          </cell>
          <cell r="D55" t="str">
            <v>SYNC SRAM</v>
          </cell>
          <cell r="E55" t="str">
            <v>2MSYNC SRAM</v>
          </cell>
          <cell r="F55" t="str">
            <v>2MSYNC SRAM-SPB</v>
          </cell>
          <cell r="G55">
            <v>2058352</v>
          </cell>
          <cell r="H55">
            <v>15515039428</v>
          </cell>
          <cell r="I55">
            <v>4383268204</v>
          </cell>
          <cell r="J55">
            <v>978719225</v>
          </cell>
          <cell r="K55">
            <v>355652306</v>
          </cell>
          <cell r="L55">
            <v>740596002</v>
          </cell>
          <cell r="M55">
            <v>782807356</v>
          </cell>
          <cell r="N55">
            <v>2857774889</v>
          </cell>
          <cell r="O55">
            <v>644197772</v>
          </cell>
          <cell r="P55">
            <v>102261958</v>
          </cell>
          <cell r="Q55">
            <v>128618999</v>
          </cell>
          <cell r="R55">
            <v>94016807</v>
          </cell>
          <cell r="S55">
            <v>969095536</v>
          </cell>
          <cell r="T55">
            <v>0</v>
          </cell>
          <cell r="U55">
            <v>96880308</v>
          </cell>
          <cell r="V55">
            <v>334746904</v>
          </cell>
          <cell r="W55">
            <v>124770567</v>
          </cell>
          <cell r="X55">
            <v>556397779</v>
          </cell>
          <cell r="Y55">
            <v>11131771224</v>
          </cell>
          <cell r="Z55">
            <v>3437313855</v>
          </cell>
          <cell r="AA55">
            <v>1241045712</v>
          </cell>
          <cell r="AB55">
            <v>17056287</v>
          </cell>
          <cell r="AC55">
            <v>978152</v>
          </cell>
          <cell r="AD55">
            <v>241514308</v>
          </cell>
          <cell r="AE55">
            <v>262684818</v>
          </cell>
          <cell r="AF55">
            <v>1674034578</v>
          </cell>
          <cell r="AG55">
            <v>7694457369</v>
          </cell>
          <cell r="AH55">
            <v>875360855</v>
          </cell>
          <cell r="AI55">
            <v>149454059</v>
          </cell>
          <cell r="AJ55">
            <v>-1552160157</v>
          </cell>
          <cell r="AK55">
            <v>0</v>
          </cell>
          <cell r="AL55">
            <v>379248000</v>
          </cell>
          <cell r="AM55">
            <v>504953000</v>
          </cell>
          <cell r="AN55">
            <v>208718402</v>
          </cell>
          <cell r="AO55">
            <v>608694814</v>
          </cell>
          <cell r="AP55">
            <v>8420364165</v>
          </cell>
          <cell r="AQ55">
            <v>8420364165</v>
          </cell>
        </row>
        <row r="56">
          <cell r="A56" t="str">
            <v>199804</v>
          </cell>
          <cell r="B56" t="str">
            <v>FAB5</v>
          </cell>
          <cell r="C56" t="str">
            <v>MEMORY</v>
          </cell>
          <cell r="D56" t="str">
            <v>DRAM</v>
          </cell>
          <cell r="E56" t="str">
            <v>4MDRAM</v>
          </cell>
          <cell r="F56" t="str">
            <v>4MDRAM-5TH I</v>
          </cell>
          <cell r="G56">
            <v>6036540</v>
          </cell>
          <cell r="H56">
            <v>13209861233</v>
          </cell>
          <cell r="I56">
            <v>5289519047</v>
          </cell>
          <cell r="J56">
            <v>1641327830</v>
          </cell>
          <cell r="K56">
            <v>395888239</v>
          </cell>
          <cell r="L56">
            <v>900850157</v>
          </cell>
          <cell r="M56">
            <v>1026785699</v>
          </cell>
          <cell r="N56">
            <v>3964851925</v>
          </cell>
          <cell r="O56">
            <v>471449897</v>
          </cell>
          <cell r="P56">
            <v>115923946</v>
          </cell>
          <cell r="Q56">
            <v>139591657</v>
          </cell>
          <cell r="R56">
            <v>89097330</v>
          </cell>
          <cell r="S56">
            <v>816062830</v>
          </cell>
          <cell r="T56">
            <v>0</v>
          </cell>
          <cell r="U56">
            <v>34312257</v>
          </cell>
          <cell r="V56">
            <v>129047880</v>
          </cell>
          <cell r="W56">
            <v>345244155</v>
          </cell>
          <cell r="X56">
            <v>508604292</v>
          </cell>
          <cell r="Y56">
            <v>7920342186</v>
          </cell>
          <cell r="Z56">
            <v>3131687127</v>
          </cell>
          <cell r="AA56">
            <v>1056654774</v>
          </cell>
          <cell r="AB56">
            <v>11017636</v>
          </cell>
          <cell r="AC56">
            <v>257898260</v>
          </cell>
          <cell r="AD56">
            <v>156007954</v>
          </cell>
          <cell r="AE56">
            <v>224796978</v>
          </cell>
          <cell r="AF56">
            <v>1425311525</v>
          </cell>
          <cell r="AG56">
            <v>4788655059</v>
          </cell>
          <cell r="AH56">
            <v>742311201</v>
          </cell>
          <cell r="AI56">
            <v>838207918</v>
          </cell>
          <cell r="AJ56">
            <v>-950536503</v>
          </cell>
          <cell r="AK56">
            <v>0</v>
          </cell>
          <cell r="AL56">
            <v>11271954</v>
          </cell>
          <cell r="AM56">
            <v>1123449823</v>
          </cell>
          <cell r="AN56">
            <v>134823199</v>
          </cell>
          <cell r="AO56">
            <v>519199445</v>
          </cell>
          <cell r="AP56">
            <v>4692758342</v>
          </cell>
          <cell r="AQ56">
            <v>4692758342</v>
          </cell>
        </row>
        <row r="57">
          <cell r="A57" t="str">
            <v>199804</v>
          </cell>
          <cell r="B57" t="str">
            <v>FAB5</v>
          </cell>
          <cell r="C57" t="str">
            <v>MEMORY</v>
          </cell>
          <cell r="D57" t="str">
            <v>FAST SRAM</v>
          </cell>
          <cell r="E57" t="str">
            <v>4MFSRAM</v>
          </cell>
          <cell r="F57" t="str">
            <v>4MFSRAM-2ND WA</v>
          </cell>
          <cell r="G57">
            <v>90768</v>
          </cell>
          <cell r="H57">
            <v>2252043262</v>
          </cell>
          <cell r="I57">
            <v>288229710</v>
          </cell>
          <cell r="J57">
            <v>68624877</v>
          </cell>
          <cell r="K57">
            <v>30330990</v>
          </cell>
          <cell r="L57">
            <v>52915838</v>
          </cell>
          <cell r="M57">
            <v>82426534</v>
          </cell>
          <cell r="N57">
            <v>234298239</v>
          </cell>
          <cell r="O57">
            <v>17518644</v>
          </cell>
          <cell r="P57">
            <v>3581263</v>
          </cell>
          <cell r="Q57">
            <v>2962836</v>
          </cell>
          <cell r="R57">
            <v>3615544</v>
          </cell>
          <cell r="S57">
            <v>27678287</v>
          </cell>
          <cell r="T57">
            <v>0</v>
          </cell>
          <cell r="U57">
            <v>4382054</v>
          </cell>
          <cell r="V57">
            <v>15581486</v>
          </cell>
          <cell r="W57">
            <v>6289644</v>
          </cell>
          <cell r="X57">
            <v>26253184</v>
          </cell>
          <cell r="Y57">
            <v>1963813552</v>
          </cell>
          <cell r="Z57">
            <v>496996417</v>
          </cell>
          <cell r="AA57">
            <v>180140579</v>
          </cell>
          <cell r="AB57">
            <v>2442248</v>
          </cell>
          <cell r="AC57">
            <v>2600743</v>
          </cell>
          <cell r="AD57">
            <v>34581836</v>
          </cell>
          <cell r="AE57">
            <v>34241083</v>
          </cell>
          <cell r="AF57">
            <v>242989928</v>
          </cell>
          <cell r="AG57">
            <v>1466817135</v>
          </cell>
          <cell r="AH57">
            <v>126148335</v>
          </cell>
          <cell r="AI57">
            <v>-34371433</v>
          </cell>
          <cell r="AJ57">
            <v>-342616096</v>
          </cell>
          <cell r="AK57">
            <v>0</v>
          </cell>
          <cell r="AL57">
            <v>115244381</v>
          </cell>
          <cell r="AM57">
            <v>72706437</v>
          </cell>
          <cell r="AN57">
            <v>29885870</v>
          </cell>
          <cell r="AO57">
            <v>90407975</v>
          </cell>
          <cell r="AP57">
            <v>1627336903</v>
          </cell>
          <cell r="AQ57">
            <v>1627336903</v>
          </cell>
        </row>
        <row r="58">
          <cell r="A58" t="str">
            <v>199804</v>
          </cell>
          <cell r="B58" t="str">
            <v>FAB5</v>
          </cell>
          <cell r="C58" t="str">
            <v>MEMORY</v>
          </cell>
          <cell r="D58" t="str">
            <v>FAST SRAM</v>
          </cell>
          <cell r="E58" t="str">
            <v>4MFSRAM</v>
          </cell>
          <cell r="F58" t="str">
            <v>4MFSRAM-2ND WB</v>
          </cell>
          <cell r="G58">
            <v>66862</v>
          </cell>
          <cell r="H58">
            <v>1678223917</v>
          </cell>
          <cell r="I58">
            <v>205636581</v>
          </cell>
          <cell r="J58">
            <v>43691315</v>
          </cell>
          <cell r="K58">
            <v>23276228</v>
          </cell>
          <cell r="L58">
            <v>38800786</v>
          </cell>
          <cell r="M58">
            <v>46346314</v>
          </cell>
          <cell r="N58">
            <v>152114643</v>
          </cell>
          <cell r="O58">
            <v>18975877</v>
          </cell>
          <cell r="P58">
            <v>3120293</v>
          </cell>
          <cell r="Q58">
            <v>2682177</v>
          </cell>
          <cell r="R58">
            <v>1933027</v>
          </cell>
          <cell r="S58">
            <v>26711374</v>
          </cell>
          <cell r="T58">
            <v>10757</v>
          </cell>
          <cell r="U58">
            <v>3787203</v>
          </cell>
          <cell r="V58">
            <v>17813732</v>
          </cell>
          <cell r="W58">
            <v>5198872</v>
          </cell>
          <cell r="X58">
            <v>26810564</v>
          </cell>
          <cell r="Y58">
            <v>1472587336</v>
          </cell>
          <cell r="Z58">
            <v>369431527</v>
          </cell>
          <cell r="AA58">
            <v>134240861</v>
          </cell>
          <cell r="AB58">
            <v>1840844</v>
          </cell>
          <cell r="AC58">
            <v>404341</v>
          </cell>
          <cell r="AD58">
            <v>26066074</v>
          </cell>
          <cell r="AE58">
            <v>25803175</v>
          </cell>
          <cell r="AF58">
            <v>181076232</v>
          </cell>
          <cell r="AG58">
            <v>1103155809</v>
          </cell>
          <cell r="AH58">
            <v>94574250</v>
          </cell>
          <cell r="AI58">
            <v>-24198197</v>
          </cell>
          <cell r="AJ58">
            <v>-254157818</v>
          </cell>
          <cell r="AK58">
            <v>0</v>
          </cell>
          <cell r="AL58">
            <v>85880178</v>
          </cell>
          <cell r="AM58">
            <v>54180880</v>
          </cell>
          <cell r="AN58">
            <v>22526488</v>
          </cell>
          <cell r="AO58">
            <v>67372075</v>
          </cell>
          <cell r="AP58">
            <v>1221928256</v>
          </cell>
          <cell r="AQ58">
            <v>1221928256</v>
          </cell>
        </row>
        <row r="59">
          <cell r="A59" t="str">
            <v>199804</v>
          </cell>
          <cell r="B59" t="str">
            <v>FAB5</v>
          </cell>
          <cell r="C59" t="str">
            <v>MEMORY</v>
          </cell>
          <cell r="D59" t="str">
            <v>SYNC SRAM</v>
          </cell>
          <cell r="E59" t="str">
            <v>4MSYNC SRAM</v>
          </cell>
          <cell r="F59" t="str">
            <v>4MSYNC SRAM-SP</v>
          </cell>
          <cell r="G59">
            <v>7</v>
          </cell>
          <cell r="H59">
            <v>284042</v>
          </cell>
          <cell r="I59">
            <v>430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87</v>
          </cell>
          <cell r="V59">
            <v>233</v>
          </cell>
          <cell r="W59">
            <v>110</v>
          </cell>
          <cell r="X59">
            <v>430</v>
          </cell>
          <cell r="Y59">
            <v>283612</v>
          </cell>
          <cell r="Z59">
            <v>62412</v>
          </cell>
          <cell r="AA59">
            <v>22717</v>
          </cell>
          <cell r="AB59">
            <v>313</v>
          </cell>
          <cell r="AC59">
            <v>0</v>
          </cell>
          <cell r="AD59">
            <v>4425</v>
          </cell>
          <cell r="AE59">
            <v>4310</v>
          </cell>
          <cell r="AF59">
            <v>30647</v>
          </cell>
          <cell r="AG59">
            <v>221200</v>
          </cell>
          <cell r="AH59">
            <v>16032</v>
          </cell>
          <cell r="AI59">
            <v>14766</v>
          </cell>
          <cell r="AJ59">
            <v>-54411</v>
          </cell>
          <cell r="AK59">
            <v>0</v>
          </cell>
          <cell r="AL59">
            <v>44549</v>
          </cell>
          <cell r="AM59">
            <v>9661</v>
          </cell>
          <cell r="AN59">
            <v>3824</v>
          </cell>
          <cell r="AO59">
            <v>11143</v>
          </cell>
          <cell r="AP59">
            <v>222466</v>
          </cell>
          <cell r="AQ59">
            <v>222466</v>
          </cell>
        </row>
        <row r="60">
          <cell r="A60" t="str">
            <v>199804</v>
          </cell>
          <cell r="B60" t="str">
            <v>FAB5</v>
          </cell>
          <cell r="C60" t="str">
            <v>MEMORY</v>
          </cell>
          <cell r="D60" t="str">
            <v>GRAPHIC</v>
          </cell>
          <cell r="E60" t="str">
            <v>8MWRAM</v>
          </cell>
          <cell r="F60" t="str">
            <v>8MWRAM-2ND</v>
          </cell>
          <cell r="G60">
            <v>517705</v>
          </cell>
          <cell r="H60">
            <v>4969238925</v>
          </cell>
          <cell r="I60">
            <v>1200698537</v>
          </cell>
          <cell r="J60">
            <v>319351183</v>
          </cell>
          <cell r="K60">
            <v>99959765</v>
          </cell>
          <cell r="L60">
            <v>182091264</v>
          </cell>
          <cell r="M60">
            <v>206504944</v>
          </cell>
          <cell r="N60">
            <v>807907156</v>
          </cell>
          <cell r="O60">
            <v>146201906</v>
          </cell>
          <cell r="P60">
            <v>34299763</v>
          </cell>
          <cell r="Q60">
            <v>44647354</v>
          </cell>
          <cell r="R60">
            <v>32007291</v>
          </cell>
          <cell r="S60">
            <v>257156314</v>
          </cell>
          <cell r="T60">
            <v>80422</v>
          </cell>
          <cell r="U60">
            <v>25353241</v>
          </cell>
          <cell r="V60">
            <v>87801674</v>
          </cell>
          <cell r="W60">
            <v>22399730</v>
          </cell>
          <cell r="X60">
            <v>135635067</v>
          </cell>
          <cell r="Y60">
            <v>3768540388</v>
          </cell>
          <cell r="Z60">
            <v>1032643453</v>
          </cell>
          <cell r="AA60">
            <v>331716290</v>
          </cell>
          <cell r="AB60">
            <v>5467137</v>
          </cell>
          <cell r="AC60">
            <v>0</v>
          </cell>
          <cell r="AD60">
            <v>77413779</v>
          </cell>
          <cell r="AE60">
            <v>81877594</v>
          </cell>
          <cell r="AF60">
            <v>536168653</v>
          </cell>
          <cell r="AG60">
            <v>2735896935</v>
          </cell>
          <cell r="AH60">
            <v>280481134</v>
          </cell>
          <cell r="AI60">
            <v>-151295990</v>
          </cell>
          <cell r="AJ60">
            <v>-570845532</v>
          </cell>
          <cell r="AK60">
            <v>0</v>
          </cell>
          <cell r="AL60">
            <v>15891000</v>
          </cell>
          <cell r="AM60">
            <v>141801000</v>
          </cell>
          <cell r="AN60">
            <v>66901545</v>
          </cell>
          <cell r="AO60">
            <v>194955997</v>
          </cell>
          <cell r="AP60">
            <v>3167674059</v>
          </cell>
          <cell r="AQ60">
            <v>3167674059</v>
          </cell>
        </row>
        <row r="61">
          <cell r="A61" t="str">
            <v>199804</v>
          </cell>
          <cell r="B61" t="str">
            <v>FAB6</v>
          </cell>
          <cell r="C61" t="str">
            <v>MEMORY</v>
          </cell>
          <cell r="D61" t="str">
            <v>DRAM</v>
          </cell>
          <cell r="E61" t="str">
            <v>16MDRAM</v>
          </cell>
          <cell r="F61" t="str">
            <v>16MDRAM-2ND W</v>
          </cell>
          <cell r="G61">
            <v>24</v>
          </cell>
          <cell r="H61">
            <v>120000</v>
          </cell>
          <cell r="I61">
            <v>153357</v>
          </cell>
          <cell r="J61">
            <v>26088</v>
          </cell>
          <cell r="K61">
            <v>8002</v>
          </cell>
          <cell r="L61">
            <v>75994</v>
          </cell>
          <cell r="M61">
            <v>26556</v>
          </cell>
          <cell r="N61">
            <v>136640</v>
          </cell>
          <cell r="O61">
            <v>6946</v>
          </cell>
          <cell r="P61">
            <v>1195</v>
          </cell>
          <cell r="Q61">
            <v>937</v>
          </cell>
          <cell r="R61">
            <v>797</v>
          </cell>
          <cell r="S61">
            <v>9875</v>
          </cell>
          <cell r="T61">
            <v>0</v>
          </cell>
          <cell r="U61">
            <v>1261</v>
          </cell>
          <cell r="V61">
            <v>3055</v>
          </cell>
          <cell r="W61">
            <v>2526</v>
          </cell>
          <cell r="X61">
            <v>6842</v>
          </cell>
          <cell r="Y61">
            <v>-33357</v>
          </cell>
          <cell r="Z61">
            <v>32319</v>
          </cell>
          <cell r="AA61">
            <v>9598</v>
          </cell>
          <cell r="AB61">
            <v>0</v>
          </cell>
          <cell r="AC61">
            <v>9773</v>
          </cell>
          <cell r="AD61">
            <v>0</v>
          </cell>
          <cell r="AE61">
            <v>0</v>
          </cell>
          <cell r="AF61">
            <v>12948</v>
          </cell>
          <cell r="AG61">
            <v>-65676</v>
          </cell>
          <cell r="AH61">
            <v>5860</v>
          </cell>
          <cell r="AI61">
            <v>61319</v>
          </cell>
          <cell r="AJ61">
            <v>45329</v>
          </cell>
          <cell r="AK61">
            <v>0</v>
          </cell>
          <cell r="AL61">
            <v>1087</v>
          </cell>
          <cell r="AM61">
            <v>10195</v>
          </cell>
          <cell r="AN61">
            <v>0</v>
          </cell>
          <cell r="AO61">
            <v>4708</v>
          </cell>
          <cell r="AP61">
            <v>-121135</v>
          </cell>
          <cell r="AQ61">
            <v>-121135</v>
          </cell>
        </row>
        <row r="62">
          <cell r="A62" t="str">
            <v>199804</v>
          </cell>
          <cell r="B62" t="str">
            <v>FAB6</v>
          </cell>
          <cell r="C62" t="str">
            <v>MEMORY</v>
          </cell>
          <cell r="D62" t="str">
            <v>DRAM</v>
          </cell>
          <cell r="E62" t="str">
            <v>16MDRAM</v>
          </cell>
          <cell r="F62" t="str">
            <v>16MDRAM-3RD UC</v>
          </cell>
          <cell r="G62">
            <v>39581</v>
          </cell>
          <cell r="H62">
            <v>151864523</v>
          </cell>
          <cell r="I62">
            <v>60585436</v>
          </cell>
          <cell r="J62">
            <v>11139667</v>
          </cell>
          <cell r="K62">
            <v>2347406</v>
          </cell>
          <cell r="L62">
            <v>21079246</v>
          </cell>
          <cell r="M62">
            <v>7616097</v>
          </cell>
          <cell r="N62">
            <v>42182416</v>
          </cell>
          <cell r="O62">
            <v>2802492</v>
          </cell>
          <cell r="P62">
            <v>358667</v>
          </cell>
          <cell r="Q62">
            <v>1238761</v>
          </cell>
          <cell r="R62">
            <v>516656</v>
          </cell>
          <cell r="S62">
            <v>4916576</v>
          </cell>
          <cell r="T62">
            <v>0</v>
          </cell>
          <cell r="U62">
            <v>1432618</v>
          </cell>
          <cell r="V62">
            <v>8436213</v>
          </cell>
          <cell r="W62">
            <v>3617613</v>
          </cell>
          <cell r="X62">
            <v>13486444</v>
          </cell>
          <cell r="Y62">
            <v>91279087</v>
          </cell>
          <cell r="Z62">
            <v>34229778</v>
          </cell>
          <cell r="AA62">
            <v>12147622</v>
          </cell>
          <cell r="AB62">
            <v>161635</v>
          </cell>
          <cell r="AC62">
            <v>403110</v>
          </cell>
          <cell r="AD62">
            <v>2333403</v>
          </cell>
          <cell r="AE62">
            <v>2798201</v>
          </cell>
          <cell r="AF62">
            <v>16385807</v>
          </cell>
          <cell r="AG62">
            <v>57049309</v>
          </cell>
          <cell r="AH62">
            <v>11815838</v>
          </cell>
          <cell r="AI62">
            <v>19630451</v>
          </cell>
          <cell r="AJ62">
            <v>-2583810</v>
          </cell>
          <cell r="AK62">
            <v>0</v>
          </cell>
          <cell r="AL62">
            <v>1376063</v>
          </cell>
          <cell r="AM62">
            <v>12902221</v>
          </cell>
          <cell r="AN62">
            <v>1977944</v>
          </cell>
          <cell r="AO62">
            <v>5958033</v>
          </cell>
          <cell r="AP62">
            <v>49234696</v>
          </cell>
          <cell r="AQ62">
            <v>49234696</v>
          </cell>
        </row>
        <row r="63">
          <cell r="A63" t="str">
            <v>199804</v>
          </cell>
          <cell r="B63" t="str">
            <v>FAB6</v>
          </cell>
          <cell r="C63" t="str">
            <v>MEMORY</v>
          </cell>
          <cell r="D63" t="str">
            <v>DRAM</v>
          </cell>
          <cell r="E63" t="str">
            <v>16MDRAM</v>
          </cell>
          <cell r="F63" t="str">
            <v>16MDRAM-3RD UE</v>
          </cell>
          <cell r="G63">
            <v>3326</v>
          </cell>
          <cell r="H63">
            <v>16545653</v>
          </cell>
          <cell r="I63">
            <v>10473271</v>
          </cell>
          <cell r="J63">
            <v>2101095</v>
          </cell>
          <cell r="K63">
            <v>100768</v>
          </cell>
          <cell r="L63">
            <v>2903609</v>
          </cell>
          <cell r="M63">
            <v>524097</v>
          </cell>
          <cell r="N63">
            <v>5629569</v>
          </cell>
          <cell r="O63">
            <v>565170</v>
          </cell>
          <cell r="P63">
            <v>227917</v>
          </cell>
          <cell r="Q63">
            <v>1394943</v>
          </cell>
          <cell r="R63">
            <v>469735</v>
          </cell>
          <cell r="S63">
            <v>2657765</v>
          </cell>
          <cell r="T63">
            <v>0</v>
          </cell>
          <cell r="U63">
            <v>306123</v>
          </cell>
          <cell r="V63">
            <v>859513</v>
          </cell>
          <cell r="W63">
            <v>1020301</v>
          </cell>
          <cell r="X63">
            <v>2185937</v>
          </cell>
          <cell r="Y63">
            <v>6072382</v>
          </cell>
          <cell r="Z63">
            <v>3701644</v>
          </cell>
          <cell r="AA63">
            <v>1323482</v>
          </cell>
          <cell r="AB63">
            <v>17887</v>
          </cell>
          <cell r="AC63">
            <v>23326</v>
          </cell>
          <cell r="AD63">
            <v>258239</v>
          </cell>
          <cell r="AE63">
            <v>293470</v>
          </cell>
          <cell r="AF63">
            <v>1785240</v>
          </cell>
          <cell r="AG63">
            <v>2370738</v>
          </cell>
          <cell r="AH63">
            <v>1294909</v>
          </cell>
          <cell r="AI63">
            <v>3766387</v>
          </cell>
          <cell r="AJ63">
            <v>1342736</v>
          </cell>
          <cell r="AK63">
            <v>0</v>
          </cell>
          <cell r="AL63">
            <v>149924</v>
          </cell>
          <cell r="AM63">
            <v>1405699</v>
          </cell>
          <cell r="AN63">
            <v>218899</v>
          </cell>
          <cell r="AO63">
            <v>649129</v>
          </cell>
          <cell r="AP63">
            <v>-100740</v>
          </cell>
          <cell r="AQ63">
            <v>-100740</v>
          </cell>
        </row>
        <row r="64">
          <cell r="A64" t="str">
            <v>199804</v>
          </cell>
          <cell r="B64" t="str">
            <v>FAB6</v>
          </cell>
          <cell r="C64" t="str">
            <v>MEMORY</v>
          </cell>
          <cell r="D64" t="str">
            <v>DRAM</v>
          </cell>
          <cell r="E64" t="str">
            <v>16MDRAM</v>
          </cell>
          <cell r="F64" t="str">
            <v>16MDRAM-4TH SB</v>
          </cell>
          <cell r="G64">
            <v>6487401</v>
          </cell>
          <cell r="H64">
            <v>21366685158</v>
          </cell>
          <cell r="I64">
            <v>9767999002</v>
          </cell>
          <cell r="J64">
            <v>2020533629</v>
          </cell>
          <cell r="K64">
            <v>295579621</v>
          </cell>
          <cell r="L64">
            <v>1192710348</v>
          </cell>
          <cell r="M64">
            <v>1051691164</v>
          </cell>
          <cell r="N64">
            <v>4560514762</v>
          </cell>
          <cell r="O64">
            <v>2501048780</v>
          </cell>
          <cell r="P64">
            <v>278676405</v>
          </cell>
          <cell r="Q64">
            <v>426461538</v>
          </cell>
          <cell r="R64">
            <v>316045981</v>
          </cell>
          <cell r="S64">
            <v>3522232704</v>
          </cell>
          <cell r="T64">
            <v>0</v>
          </cell>
          <cell r="U64">
            <v>268782651</v>
          </cell>
          <cell r="V64">
            <v>720352980</v>
          </cell>
          <cell r="W64">
            <v>696115905</v>
          </cell>
          <cell r="X64">
            <v>1685251536</v>
          </cell>
          <cell r="Y64">
            <v>11598686156</v>
          </cell>
          <cell r="Z64">
            <v>4826384529</v>
          </cell>
          <cell r="AA64">
            <v>1709118006</v>
          </cell>
          <cell r="AB64">
            <v>22851827</v>
          </cell>
          <cell r="AC64">
            <v>48543677</v>
          </cell>
          <cell r="AD64">
            <v>329893111</v>
          </cell>
          <cell r="AE64">
            <v>410565156</v>
          </cell>
          <cell r="AF64">
            <v>2305412752</v>
          </cell>
          <cell r="AG64">
            <v>6772301627</v>
          </cell>
          <cell r="AH64">
            <v>1665441207</v>
          </cell>
          <cell r="AI64">
            <v>2040671931</v>
          </cell>
          <cell r="AJ64">
            <v>-1086129819</v>
          </cell>
          <cell r="AK64">
            <v>0</v>
          </cell>
          <cell r="AL64">
            <v>193606248</v>
          </cell>
          <cell r="AM64">
            <v>1815287009</v>
          </cell>
          <cell r="AN64">
            <v>279638604</v>
          </cell>
          <cell r="AO64">
            <v>838269889</v>
          </cell>
          <cell r="AP64">
            <v>6397070903</v>
          </cell>
          <cell r="AQ64">
            <v>6397070903</v>
          </cell>
        </row>
        <row r="65">
          <cell r="A65" t="str">
            <v>199804</v>
          </cell>
          <cell r="B65" t="str">
            <v>FAB6</v>
          </cell>
          <cell r="C65" t="str">
            <v>MEMORY</v>
          </cell>
          <cell r="D65" t="str">
            <v>DRAM</v>
          </cell>
          <cell r="E65" t="str">
            <v>16MDRAM</v>
          </cell>
          <cell r="F65" t="str">
            <v>16MDRAM-BW2ND</v>
          </cell>
          <cell r="G65">
            <v>2297</v>
          </cell>
          <cell r="H65">
            <v>7887634</v>
          </cell>
          <cell r="I65">
            <v>6151010</v>
          </cell>
          <cell r="J65">
            <v>1428866</v>
          </cell>
          <cell r="K65">
            <v>222275</v>
          </cell>
          <cell r="L65">
            <v>1306812</v>
          </cell>
          <cell r="M65">
            <v>821778</v>
          </cell>
          <cell r="N65">
            <v>3779731</v>
          </cell>
          <cell r="O65">
            <v>176946</v>
          </cell>
          <cell r="P65">
            <v>119386</v>
          </cell>
          <cell r="Q65">
            <v>212285</v>
          </cell>
          <cell r="R65">
            <v>150159</v>
          </cell>
          <cell r="S65">
            <v>658776</v>
          </cell>
          <cell r="T65">
            <v>0</v>
          </cell>
          <cell r="U65">
            <v>193946</v>
          </cell>
          <cell r="V65">
            <v>743515</v>
          </cell>
          <cell r="W65">
            <v>775042</v>
          </cell>
          <cell r="X65">
            <v>1712503</v>
          </cell>
          <cell r="Y65">
            <v>1736624</v>
          </cell>
          <cell r="Z65">
            <v>2002261</v>
          </cell>
          <cell r="AA65">
            <v>630932</v>
          </cell>
          <cell r="AB65">
            <v>2954</v>
          </cell>
          <cell r="AC65">
            <v>424024</v>
          </cell>
          <cell r="AD65">
            <v>42645</v>
          </cell>
          <cell r="AE65">
            <v>50649</v>
          </cell>
          <cell r="AF65">
            <v>851057</v>
          </cell>
          <cell r="AG65">
            <v>-265637</v>
          </cell>
          <cell r="AH65">
            <v>465573</v>
          </cell>
          <cell r="AI65">
            <v>1856024</v>
          </cell>
          <cell r="AJ65">
            <v>768830</v>
          </cell>
          <cell r="AK65">
            <v>0</v>
          </cell>
          <cell r="AL65">
            <v>71470</v>
          </cell>
          <cell r="AM65">
            <v>670123</v>
          </cell>
          <cell r="AN65">
            <v>36149</v>
          </cell>
          <cell r="AO65">
            <v>309452</v>
          </cell>
          <cell r="AP65">
            <v>-1656088</v>
          </cell>
          <cell r="AQ65">
            <v>-1656088</v>
          </cell>
        </row>
        <row r="66">
          <cell r="A66" t="str">
            <v>199804</v>
          </cell>
          <cell r="B66" t="str">
            <v>FAB6</v>
          </cell>
          <cell r="C66" t="str">
            <v>MEMORY</v>
          </cell>
          <cell r="D66" t="str">
            <v>DRAM</v>
          </cell>
          <cell r="E66" t="str">
            <v>16MDRAM</v>
          </cell>
          <cell r="F66" t="str">
            <v>16MDRAM-BW3RD</v>
          </cell>
          <cell r="G66">
            <v>1939645</v>
          </cell>
          <cell r="H66">
            <v>6576543214</v>
          </cell>
          <cell r="I66">
            <v>3360155299</v>
          </cell>
          <cell r="J66">
            <v>1106287334</v>
          </cell>
          <cell r="K66">
            <v>194416568</v>
          </cell>
          <cell r="L66">
            <v>-31777948</v>
          </cell>
          <cell r="M66">
            <v>685834636</v>
          </cell>
          <cell r="N66">
            <v>1954760590</v>
          </cell>
          <cell r="O66">
            <v>763402484</v>
          </cell>
          <cell r="P66">
            <v>74117063</v>
          </cell>
          <cell r="Q66">
            <v>169319386</v>
          </cell>
          <cell r="R66">
            <v>82144491</v>
          </cell>
          <cell r="S66">
            <v>1088983424</v>
          </cell>
          <cell r="T66">
            <v>0</v>
          </cell>
          <cell r="U66">
            <v>68873890</v>
          </cell>
          <cell r="V66">
            <v>57967213</v>
          </cell>
          <cell r="W66">
            <v>189570182</v>
          </cell>
          <cell r="X66">
            <v>316411285</v>
          </cell>
          <cell r="Y66">
            <v>3216387915</v>
          </cell>
          <cell r="Z66">
            <v>1535065562</v>
          </cell>
          <cell r="AA66">
            <v>526056679</v>
          </cell>
          <cell r="AB66">
            <v>5804434</v>
          </cell>
          <cell r="AC66">
            <v>106764496</v>
          </cell>
          <cell r="AD66">
            <v>83793865</v>
          </cell>
          <cell r="AE66">
            <v>103053256</v>
          </cell>
          <cell r="AF66">
            <v>709592832</v>
          </cell>
          <cell r="AG66">
            <v>1681322353</v>
          </cell>
          <cell r="AH66">
            <v>479149788</v>
          </cell>
          <cell r="AI66">
            <v>427227690</v>
          </cell>
          <cell r="AJ66">
            <v>-520141877</v>
          </cell>
          <cell r="AK66">
            <v>0</v>
          </cell>
          <cell r="AL66">
            <v>59590896</v>
          </cell>
          <cell r="AM66">
            <v>558734930</v>
          </cell>
          <cell r="AN66">
            <v>71029068</v>
          </cell>
          <cell r="AO66">
            <v>258014673</v>
          </cell>
          <cell r="AP66">
            <v>1733244451</v>
          </cell>
          <cell r="AQ66">
            <v>1733244451</v>
          </cell>
        </row>
        <row r="67">
          <cell r="A67" t="str">
            <v>199804</v>
          </cell>
          <cell r="B67" t="str">
            <v>FAB6</v>
          </cell>
          <cell r="C67" t="str">
            <v>MEMORY</v>
          </cell>
          <cell r="D67" t="str">
            <v>DRAM</v>
          </cell>
          <cell r="E67" t="str">
            <v>16MDRAM</v>
          </cell>
          <cell r="F67" t="str">
            <v>16MDRAM-BW4TH</v>
          </cell>
          <cell r="G67">
            <v>487175</v>
          </cell>
          <cell r="H67">
            <v>1682221383</v>
          </cell>
          <cell r="I67">
            <v>759997203</v>
          </cell>
          <cell r="J67">
            <v>182654025</v>
          </cell>
          <cell r="K67">
            <v>52417338</v>
          </cell>
          <cell r="L67">
            <v>26339948</v>
          </cell>
          <cell r="M67">
            <v>143495238</v>
          </cell>
          <cell r="N67">
            <v>404906549</v>
          </cell>
          <cell r="O67">
            <v>286834656</v>
          </cell>
          <cell r="P67">
            <v>12624342</v>
          </cell>
          <cell r="Q67">
            <v>22520211</v>
          </cell>
          <cell r="R67">
            <v>11857067</v>
          </cell>
          <cell r="S67">
            <v>333836276</v>
          </cell>
          <cell r="T67">
            <v>0</v>
          </cell>
          <cell r="U67">
            <v>14774230</v>
          </cell>
          <cell r="V67">
            <v>-20778156</v>
          </cell>
          <cell r="W67">
            <v>27258304</v>
          </cell>
          <cell r="X67">
            <v>21254378</v>
          </cell>
          <cell r="Y67">
            <v>922224180</v>
          </cell>
          <cell r="Z67">
            <v>380779978</v>
          </cell>
          <cell r="AA67">
            <v>134560640</v>
          </cell>
          <cell r="AB67">
            <v>1769653</v>
          </cell>
          <cell r="AC67">
            <v>6005315</v>
          </cell>
          <cell r="AD67">
            <v>25547032</v>
          </cell>
          <cell r="AE67">
            <v>31389791</v>
          </cell>
          <cell r="AF67">
            <v>181507547</v>
          </cell>
          <cell r="AG67">
            <v>541444202</v>
          </cell>
          <cell r="AH67">
            <v>130318974</v>
          </cell>
          <cell r="AI67">
            <v>82911338</v>
          </cell>
          <cell r="AJ67">
            <v>-162904087</v>
          </cell>
          <cell r="AK67">
            <v>0</v>
          </cell>
          <cell r="AL67">
            <v>15242822</v>
          </cell>
          <cell r="AM67">
            <v>142919434</v>
          </cell>
          <cell r="AN67">
            <v>21655306</v>
          </cell>
          <cell r="AO67">
            <v>65997863</v>
          </cell>
          <cell r="AP67">
            <v>588851838</v>
          </cell>
          <cell r="AQ67">
            <v>588851838</v>
          </cell>
        </row>
        <row r="68">
          <cell r="A68" t="str">
            <v>199804</v>
          </cell>
          <cell r="B68" t="str">
            <v>FAB6</v>
          </cell>
          <cell r="C68" t="str">
            <v>MEMORY</v>
          </cell>
          <cell r="D68" t="str">
            <v>DRAM</v>
          </cell>
          <cell r="E68" t="str">
            <v>16MDRAM</v>
          </cell>
          <cell r="F68" t="str">
            <v>16MDRAM-XC</v>
          </cell>
          <cell r="G68">
            <v>44100</v>
          </cell>
          <cell r="H68">
            <v>137105900</v>
          </cell>
          <cell r="I68">
            <v>79252126</v>
          </cell>
          <cell r="J68">
            <v>12901696</v>
          </cell>
          <cell r="K68">
            <v>5570300</v>
          </cell>
          <cell r="L68">
            <v>18284565</v>
          </cell>
          <cell r="M68">
            <v>13946376</v>
          </cell>
          <cell r="N68">
            <v>50702937</v>
          </cell>
          <cell r="O68">
            <v>14127060</v>
          </cell>
          <cell r="P68">
            <v>1905127</v>
          </cell>
          <cell r="Q68">
            <v>2674093</v>
          </cell>
          <cell r="R68">
            <v>1579058</v>
          </cell>
          <cell r="S68">
            <v>20285338</v>
          </cell>
          <cell r="T68">
            <v>0</v>
          </cell>
          <cell r="U68">
            <v>1408191</v>
          </cell>
          <cell r="V68">
            <v>4403794</v>
          </cell>
          <cell r="W68">
            <v>2451866</v>
          </cell>
          <cell r="X68">
            <v>8263851</v>
          </cell>
          <cell r="Y68">
            <v>57853774</v>
          </cell>
          <cell r="Z68">
            <v>30837627</v>
          </cell>
          <cell r="AA68">
            <v>10967081</v>
          </cell>
          <cell r="AB68">
            <v>150843</v>
          </cell>
          <cell r="AC68">
            <v>0</v>
          </cell>
          <cell r="AD68">
            <v>2177602</v>
          </cell>
          <cell r="AE68">
            <v>2748711</v>
          </cell>
          <cell r="AF68">
            <v>14793390</v>
          </cell>
          <cell r="AG68">
            <v>27016147</v>
          </cell>
          <cell r="AH68">
            <v>10801359</v>
          </cell>
          <cell r="AI68">
            <v>21364429</v>
          </cell>
          <cell r="AJ68">
            <v>1248855</v>
          </cell>
          <cell r="AK68">
            <v>0</v>
          </cell>
          <cell r="AL68">
            <v>1242334</v>
          </cell>
          <cell r="AM68">
            <v>11648347</v>
          </cell>
          <cell r="AN68">
            <v>1845876</v>
          </cell>
          <cell r="AO68">
            <v>5379017</v>
          </cell>
          <cell r="AP68">
            <v>16453077</v>
          </cell>
          <cell r="AQ68">
            <v>16453077</v>
          </cell>
        </row>
        <row r="69">
          <cell r="A69" t="str">
            <v>199804</v>
          </cell>
          <cell r="B69" t="str">
            <v>FAB6</v>
          </cell>
          <cell r="C69" t="str">
            <v>MEMORY</v>
          </cell>
          <cell r="D69" t="str">
            <v>GRAPHIC</v>
          </cell>
          <cell r="E69" t="str">
            <v>16MRDRAM</v>
          </cell>
          <cell r="F69" t="str">
            <v>16MRDRAM</v>
          </cell>
          <cell r="G69">
            <v>3250</v>
          </cell>
          <cell r="H69">
            <v>33953637</v>
          </cell>
          <cell r="I69">
            <v>781096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23805</v>
          </cell>
          <cell r="P69">
            <v>1355</v>
          </cell>
          <cell r="Q69">
            <v>1174</v>
          </cell>
          <cell r="R69">
            <v>624</v>
          </cell>
          <cell r="S69">
            <v>26958</v>
          </cell>
          <cell r="T69">
            <v>0</v>
          </cell>
          <cell r="U69">
            <v>119898</v>
          </cell>
          <cell r="V69">
            <v>419850</v>
          </cell>
          <cell r="W69">
            <v>214390</v>
          </cell>
          <cell r="X69">
            <v>754138</v>
          </cell>
          <cell r="Y69">
            <v>33172541</v>
          </cell>
          <cell r="Z69">
            <v>7500487</v>
          </cell>
          <cell r="AA69">
            <v>2715935</v>
          </cell>
          <cell r="AB69">
            <v>37356</v>
          </cell>
          <cell r="AC69">
            <v>0</v>
          </cell>
          <cell r="AD69">
            <v>528950</v>
          </cell>
          <cell r="AE69">
            <v>554732</v>
          </cell>
          <cell r="AF69">
            <v>3663514</v>
          </cell>
          <cell r="AG69">
            <v>25672054</v>
          </cell>
          <cell r="AH69">
            <v>1916461</v>
          </cell>
          <cell r="AI69">
            <v>-3327337</v>
          </cell>
          <cell r="AJ69">
            <v>-6172547</v>
          </cell>
          <cell r="AK69">
            <v>0</v>
          </cell>
          <cell r="AL69">
            <v>0</v>
          </cell>
          <cell r="AM69">
            <v>1056000</v>
          </cell>
          <cell r="AN69">
            <v>457122</v>
          </cell>
          <cell r="AO69">
            <v>1332088</v>
          </cell>
          <cell r="AP69">
            <v>30915852</v>
          </cell>
          <cell r="AQ69">
            <v>30915852</v>
          </cell>
        </row>
        <row r="70">
          <cell r="A70" t="str">
            <v>199804</v>
          </cell>
          <cell r="B70" t="str">
            <v>FAB6</v>
          </cell>
          <cell r="C70" t="str">
            <v>MEMORY</v>
          </cell>
          <cell r="D70" t="str">
            <v>SYNC DRAM</v>
          </cell>
          <cell r="E70" t="str">
            <v>16MSYNC DRAM</v>
          </cell>
          <cell r="F70" t="str">
            <v>16MSDRAM-4TH *16</v>
          </cell>
          <cell r="G70">
            <v>592003</v>
          </cell>
          <cell r="H70">
            <v>1887385272</v>
          </cell>
          <cell r="I70">
            <v>1092919352</v>
          </cell>
          <cell r="J70">
            <v>195127527</v>
          </cell>
          <cell r="K70">
            <v>59655532</v>
          </cell>
          <cell r="L70">
            <v>182129517</v>
          </cell>
          <cell r="M70">
            <v>143303905</v>
          </cell>
          <cell r="N70">
            <v>580216481</v>
          </cell>
          <cell r="O70">
            <v>387226451</v>
          </cell>
          <cell r="P70">
            <v>12157357</v>
          </cell>
          <cell r="Q70">
            <v>19904501</v>
          </cell>
          <cell r="R70">
            <v>11233706</v>
          </cell>
          <cell r="S70">
            <v>430522015</v>
          </cell>
          <cell r="T70">
            <v>0</v>
          </cell>
          <cell r="U70">
            <v>15266506</v>
          </cell>
          <cell r="V70">
            <v>35106116</v>
          </cell>
          <cell r="W70">
            <v>31808234</v>
          </cell>
          <cell r="X70">
            <v>82180856</v>
          </cell>
          <cell r="Y70">
            <v>794465920</v>
          </cell>
          <cell r="Z70">
            <v>424713326</v>
          </cell>
          <cell r="AA70">
            <v>150971658</v>
          </cell>
          <cell r="AB70">
            <v>2051766</v>
          </cell>
          <cell r="AC70">
            <v>1807984</v>
          </cell>
          <cell r="AD70">
            <v>29052685</v>
          </cell>
          <cell r="AE70">
            <v>37185006</v>
          </cell>
          <cell r="AF70">
            <v>203644227</v>
          </cell>
          <cell r="AG70">
            <v>369752594</v>
          </cell>
          <cell r="AH70">
            <v>162737212</v>
          </cell>
          <cell r="AI70">
            <v>251519485</v>
          </cell>
          <cell r="AJ70">
            <v>-36700525</v>
          </cell>
          <cell r="AK70">
            <v>0</v>
          </cell>
          <cell r="AL70">
            <v>28291169</v>
          </cell>
          <cell r="AM70">
            <v>160774334</v>
          </cell>
          <cell r="AN70">
            <v>25107539</v>
          </cell>
          <cell r="AO70">
            <v>74046968</v>
          </cell>
          <cell r="AP70">
            <v>280970321</v>
          </cell>
          <cell r="AQ70">
            <v>280970321</v>
          </cell>
        </row>
        <row r="71">
          <cell r="A71" t="str">
            <v>199804</v>
          </cell>
          <cell r="B71" t="str">
            <v>FAB6</v>
          </cell>
          <cell r="C71" t="str">
            <v>MEMORY</v>
          </cell>
          <cell r="D71" t="str">
            <v>SYNC DRAM</v>
          </cell>
          <cell r="E71" t="str">
            <v>16MSYNC DRAM</v>
          </cell>
          <cell r="F71" t="str">
            <v>16MSDRAM-4TH *8</v>
          </cell>
          <cell r="G71">
            <v>2827554</v>
          </cell>
          <cell r="H71">
            <v>9224662013</v>
          </cell>
          <cell r="I71">
            <v>4237700828</v>
          </cell>
          <cell r="J71">
            <v>710002607</v>
          </cell>
          <cell r="K71">
            <v>56489924</v>
          </cell>
          <cell r="L71">
            <v>225676139</v>
          </cell>
          <cell r="M71">
            <v>170138361</v>
          </cell>
          <cell r="N71">
            <v>1162307031</v>
          </cell>
          <cell r="O71">
            <v>1651449065</v>
          </cell>
          <cell r="P71">
            <v>121365524</v>
          </cell>
          <cell r="Q71">
            <v>214781493</v>
          </cell>
          <cell r="R71">
            <v>204029515</v>
          </cell>
          <cell r="S71">
            <v>2191625597</v>
          </cell>
          <cell r="T71">
            <v>0</v>
          </cell>
          <cell r="U71">
            <v>115747987</v>
          </cell>
          <cell r="V71">
            <v>421062081</v>
          </cell>
          <cell r="W71">
            <v>346958132</v>
          </cell>
          <cell r="X71">
            <v>883768200</v>
          </cell>
          <cell r="Y71">
            <v>4986961185</v>
          </cell>
          <cell r="Z71">
            <v>2153897511</v>
          </cell>
          <cell r="AA71">
            <v>737879344</v>
          </cell>
          <cell r="AB71">
            <v>8054676</v>
          </cell>
          <cell r="AC71">
            <v>153179367</v>
          </cell>
          <cell r="AD71">
            <v>114052994</v>
          </cell>
          <cell r="AE71">
            <v>145412800</v>
          </cell>
          <cell r="AF71">
            <v>995318330</v>
          </cell>
          <cell r="AG71">
            <v>2833063674</v>
          </cell>
          <cell r="AH71">
            <v>741661609</v>
          </cell>
          <cell r="AI71">
            <v>847625415</v>
          </cell>
          <cell r="AJ71">
            <v>-536911466</v>
          </cell>
          <cell r="AK71">
            <v>0</v>
          </cell>
          <cell r="AL71">
            <v>138274087</v>
          </cell>
          <cell r="AM71">
            <v>785790214</v>
          </cell>
          <cell r="AN71">
            <v>98565418</v>
          </cell>
          <cell r="AO71">
            <v>361907162</v>
          </cell>
          <cell r="AP71">
            <v>2727099868</v>
          </cell>
          <cell r="AQ71">
            <v>2727099868</v>
          </cell>
        </row>
        <row r="72">
          <cell r="A72" t="str">
            <v>199804</v>
          </cell>
          <cell r="B72" t="str">
            <v>FAB6</v>
          </cell>
          <cell r="C72" t="str">
            <v>MEMORY</v>
          </cell>
          <cell r="D72" t="str">
            <v>GRAPHIC</v>
          </cell>
          <cell r="E72" t="str">
            <v>16MSYNC GRAM</v>
          </cell>
          <cell r="F72" t="str">
            <v>16MSGRAM-1ST</v>
          </cell>
          <cell r="G72">
            <v>940451</v>
          </cell>
          <cell r="H72">
            <v>9124871924</v>
          </cell>
          <cell r="I72">
            <v>2200787176</v>
          </cell>
          <cell r="J72">
            <v>359532000</v>
          </cell>
          <cell r="K72">
            <v>106561000</v>
          </cell>
          <cell r="L72">
            <v>-48436000</v>
          </cell>
          <cell r="M72">
            <v>322858000</v>
          </cell>
          <cell r="N72">
            <v>740515000</v>
          </cell>
          <cell r="O72">
            <v>1049430000</v>
          </cell>
          <cell r="P72">
            <v>50428000</v>
          </cell>
          <cell r="Q72">
            <v>62467000</v>
          </cell>
          <cell r="R72">
            <v>42841000</v>
          </cell>
          <cell r="S72">
            <v>1205166000</v>
          </cell>
          <cell r="T72">
            <v>0</v>
          </cell>
          <cell r="U72">
            <v>40536000</v>
          </cell>
          <cell r="V72">
            <v>131763000</v>
          </cell>
          <cell r="W72">
            <v>82807000</v>
          </cell>
          <cell r="X72">
            <v>255106000</v>
          </cell>
          <cell r="Y72">
            <v>6924084748</v>
          </cell>
          <cell r="Z72">
            <v>2482585600</v>
          </cell>
          <cell r="AA72">
            <v>1193613361</v>
          </cell>
          <cell r="AB72">
            <v>9991952</v>
          </cell>
          <cell r="AC72">
            <v>3454517</v>
          </cell>
          <cell r="AD72">
            <v>141484436</v>
          </cell>
          <cell r="AE72">
            <v>149490104</v>
          </cell>
          <cell r="AF72">
            <v>984551230</v>
          </cell>
          <cell r="AG72">
            <v>4441499148</v>
          </cell>
          <cell r="AH72">
            <v>513754705</v>
          </cell>
          <cell r="AI72">
            <v>-370396274</v>
          </cell>
          <cell r="AJ72">
            <v>-1258226282</v>
          </cell>
          <cell r="AK72">
            <v>0</v>
          </cell>
          <cell r="AL72">
            <v>147163000</v>
          </cell>
          <cell r="AM72">
            <v>260403000</v>
          </cell>
          <cell r="AN72">
            <v>122271865</v>
          </cell>
          <cell r="AO72">
            <v>357992143</v>
          </cell>
          <cell r="AP72">
            <v>5325650127</v>
          </cell>
          <cell r="AQ72">
            <v>5325650127</v>
          </cell>
        </row>
        <row r="73">
          <cell r="A73" t="str">
            <v>199804</v>
          </cell>
          <cell r="B73" t="str">
            <v>FAB6</v>
          </cell>
          <cell r="C73" t="str">
            <v>MEMORY</v>
          </cell>
          <cell r="D73" t="str">
            <v>GRAPHIC</v>
          </cell>
          <cell r="E73" t="str">
            <v>18MRDRAM</v>
          </cell>
          <cell r="F73" t="str">
            <v>18MRDRAM</v>
          </cell>
          <cell r="G73">
            <v>260</v>
          </cell>
          <cell r="H73">
            <v>2595535</v>
          </cell>
          <cell r="I73">
            <v>831676</v>
          </cell>
          <cell r="J73">
            <v>111588</v>
          </cell>
          <cell r="K73">
            <v>66743</v>
          </cell>
          <cell r="L73">
            <v>214230</v>
          </cell>
          <cell r="M73">
            <v>150158</v>
          </cell>
          <cell r="N73">
            <v>542719</v>
          </cell>
          <cell r="O73">
            <v>150995</v>
          </cell>
          <cell r="P73">
            <v>21197</v>
          </cell>
          <cell r="Q73">
            <v>18351</v>
          </cell>
          <cell r="R73">
            <v>9768</v>
          </cell>
          <cell r="S73">
            <v>200311</v>
          </cell>
          <cell r="T73">
            <v>0</v>
          </cell>
          <cell r="U73">
            <v>13404</v>
          </cell>
          <cell r="V73">
            <v>47063</v>
          </cell>
          <cell r="W73">
            <v>28179</v>
          </cell>
          <cell r="X73">
            <v>88646</v>
          </cell>
          <cell r="Y73">
            <v>1763859</v>
          </cell>
          <cell r="Z73">
            <v>581584</v>
          </cell>
          <cell r="AA73">
            <v>207605</v>
          </cell>
          <cell r="AB73">
            <v>2668</v>
          </cell>
          <cell r="AC73">
            <v>13740</v>
          </cell>
          <cell r="AD73">
            <v>37774</v>
          </cell>
          <cell r="AE73">
            <v>39745</v>
          </cell>
          <cell r="AF73">
            <v>280052</v>
          </cell>
          <cell r="AG73">
            <v>1182275</v>
          </cell>
          <cell r="AH73">
            <v>141386</v>
          </cell>
          <cell r="AI73">
            <v>-68262</v>
          </cell>
          <cell r="AJ73">
            <v>-202738</v>
          </cell>
          <cell r="AK73">
            <v>0</v>
          </cell>
          <cell r="AL73">
            <v>0</v>
          </cell>
          <cell r="AM73">
            <v>0</v>
          </cell>
          <cell r="AN73">
            <v>32645</v>
          </cell>
          <cell r="AO73">
            <v>101831</v>
          </cell>
          <cell r="AP73">
            <v>1391923</v>
          </cell>
          <cell r="AQ73">
            <v>1391923</v>
          </cell>
        </row>
        <row r="74">
          <cell r="A74" t="str">
            <v>199804</v>
          </cell>
          <cell r="B74" t="str">
            <v>FAB6</v>
          </cell>
          <cell r="C74" t="str">
            <v>MEMORY</v>
          </cell>
          <cell r="D74" t="str">
            <v>FAST SRAM</v>
          </cell>
          <cell r="E74" t="str">
            <v>4MFSRAM</v>
          </cell>
          <cell r="F74" t="str">
            <v>4MFSRAM-2ND WA</v>
          </cell>
          <cell r="G74">
            <v>44</v>
          </cell>
          <cell r="H74">
            <v>980687</v>
          </cell>
          <cell r="I74">
            <v>20870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3084</v>
          </cell>
          <cell r="V74">
            <v>12897</v>
          </cell>
          <cell r="W74">
            <v>4889</v>
          </cell>
          <cell r="X74">
            <v>20870</v>
          </cell>
          <cell r="Y74">
            <v>959817</v>
          </cell>
          <cell r="Z74">
            <v>215818</v>
          </cell>
          <cell r="AA74">
            <v>78445</v>
          </cell>
          <cell r="AB74">
            <v>1079</v>
          </cell>
          <cell r="AC74">
            <v>0</v>
          </cell>
          <cell r="AD74">
            <v>15278</v>
          </cell>
          <cell r="AE74">
            <v>15203</v>
          </cell>
          <cell r="AF74">
            <v>105813</v>
          </cell>
          <cell r="AG74">
            <v>743999</v>
          </cell>
          <cell r="AH74">
            <v>55353</v>
          </cell>
          <cell r="AI74">
            <v>-43836</v>
          </cell>
          <cell r="AJ74">
            <v>-178253</v>
          </cell>
          <cell r="AK74">
            <v>0</v>
          </cell>
          <cell r="AL74">
            <v>50185</v>
          </cell>
          <cell r="AM74">
            <v>31661</v>
          </cell>
          <cell r="AN74">
            <v>13203</v>
          </cell>
          <cell r="AO74">
            <v>39368</v>
          </cell>
          <cell r="AP74">
            <v>843188</v>
          </cell>
          <cell r="AQ74">
            <v>843188</v>
          </cell>
        </row>
        <row r="75">
          <cell r="A75" t="str">
            <v>199804</v>
          </cell>
          <cell r="B75" t="str">
            <v>FAB6</v>
          </cell>
          <cell r="C75" t="str">
            <v>MEMORY</v>
          </cell>
          <cell r="D75" t="str">
            <v>SYNC SRAM</v>
          </cell>
          <cell r="E75" t="str">
            <v>4MSYNC SRAM</v>
          </cell>
          <cell r="F75" t="str">
            <v>4MSYNC SRAM-SB</v>
          </cell>
          <cell r="G75">
            <v>4082</v>
          </cell>
          <cell r="H75">
            <v>129427228</v>
          </cell>
          <cell r="I75">
            <v>27959735</v>
          </cell>
          <cell r="J75">
            <v>5078942</v>
          </cell>
          <cell r="K75">
            <v>2538063</v>
          </cell>
          <cell r="L75">
            <v>8582496</v>
          </cell>
          <cell r="M75">
            <v>5616278</v>
          </cell>
          <cell r="N75">
            <v>21815779</v>
          </cell>
          <cell r="O75">
            <v>2034881</v>
          </cell>
          <cell r="P75">
            <v>419361</v>
          </cell>
          <cell r="Q75">
            <v>503912</v>
          </cell>
          <cell r="R75">
            <v>374069</v>
          </cell>
          <cell r="S75">
            <v>3332223</v>
          </cell>
          <cell r="T75">
            <v>0</v>
          </cell>
          <cell r="U75">
            <v>365345</v>
          </cell>
          <cell r="V75">
            <v>1690036</v>
          </cell>
          <cell r="W75">
            <v>756352</v>
          </cell>
          <cell r="X75">
            <v>2811733</v>
          </cell>
          <cell r="Y75">
            <v>101467493</v>
          </cell>
          <cell r="Z75">
            <v>28454572</v>
          </cell>
          <cell r="AA75">
            <v>10352842</v>
          </cell>
          <cell r="AB75">
            <v>142396</v>
          </cell>
          <cell r="AC75">
            <v>0</v>
          </cell>
          <cell r="AD75">
            <v>2016296</v>
          </cell>
          <cell r="AE75">
            <v>1978159</v>
          </cell>
          <cell r="AF75">
            <v>13964879</v>
          </cell>
          <cell r="AG75">
            <v>73012921</v>
          </cell>
          <cell r="AH75">
            <v>7305324</v>
          </cell>
          <cell r="AI75">
            <v>-7436113</v>
          </cell>
          <cell r="AJ75">
            <v>-14256373</v>
          </cell>
          <cell r="AK75">
            <v>0</v>
          </cell>
          <cell r="AL75">
            <v>0</v>
          </cell>
          <cell r="AM75">
            <v>0</v>
          </cell>
          <cell r="AN75">
            <v>1742497</v>
          </cell>
          <cell r="AO75">
            <v>5077763</v>
          </cell>
          <cell r="AP75">
            <v>87754358</v>
          </cell>
          <cell r="AQ75">
            <v>87754358</v>
          </cell>
        </row>
        <row r="76">
          <cell r="A76" t="str">
            <v>199804</v>
          </cell>
          <cell r="B76" t="str">
            <v>FAB6</v>
          </cell>
          <cell r="C76" t="str">
            <v>MEMORY</v>
          </cell>
          <cell r="D76" t="str">
            <v>SYNC SRAM</v>
          </cell>
          <cell r="E76" t="str">
            <v>4MSYNC SRAM</v>
          </cell>
          <cell r="F76" t="str">
            <v>4MSYNC SRAM-SP</v>
          </cell>
          <cell r="G76">
            <v>71485</v>
          </cell>
          <cell r="H76">
            <v>2414298732</v>
          </cell>
          <cell r="I76">
            <v>361560023</v>
          </cell>
          <cell r="J76">
            <v>63501744</v>
          </cell>
          <cell r="K76">
            <v>32952409</v>
          </cell>
          <cell r="L76">
            <v>105767029</v>
          </cell>
          <cell r="M76">
            <v>80739161</v>
          </cell>
          <cell r="N76">
            <v>282960343</v>
          </cell>
          <cell r="O76">
            <v>35429126</v>
          </cell>
          <cell r="P76">
            <v>4054416</v>
          </cell>
          <cell r="Q76">
            <v>7061573</v>
          </cell>
          <cell r="R76">
            <v>4647576</v>
          </cell>
          <cell r="S76">
            <v>51192691</v>
          </cell>
          <cell r="T76">
            <v>0</v>
          </cell>
          <cell r="U76">
            <v>4623474</v>
          </cell>
          <cell r="V76">
            <v>16446399</v>
          </cell>
          <cell r="W76">
            <v>6337116</v>
          </cell>
          <cell r="X76">
            <v>27406989</v>
          </cell>
          <cell r="Y76">
            <v>2052738709</v>
          </cell>
          <cell r="Z76">
            <v>530707387</v>
          </cell>
          <cell r="AA76">
            <v>193119373</v>
          </cell>
          <cell r="AB76">
            <v>2656201</v>
          </cell>
          <cell r="AC76">
            <v>0</v>
          </cell>
          <cell r="AD76">
            <v>37611390</v>
          </cell>
          <cell r="AE76">
            <v>36823531</v>
          </cell>
          <cell r="AF76">
            <v>260496892</v>
          </cell>
          <cell r="AG76">
            <v>1522031322</v>
          </cell>
          <cell r="AH76">
            <v>136271419</v>
          </cell>
          <cell r="AI76">
            <v>256372902</v>
          </cell>
          <cell r="AJ76">
            <v>-331622059</v>
          </cell>
          <cell r="AK76">
            <v>0</v>
          </cell>
          <cell r="AL76">
            <v>378655451</v>
          </cell>
          <cell r="AM76">
            <v>82116339</v>
          </cell>
          <cell r="AN76">
            <v>32504035</v>
          </cell>
          <cell r="AO76">
            <v>94719136</v>
          </cell>
          <cell r="AP76">
            <v>1401929839</v>
          </cell>
          <cell r="AQ76">
            <v>1401929839</v>
          </cell>
        </row>
        <row r="77">
          <cell r="A77" t="str">
            <v>199804</v>
          </cell>
          <cell r="B77" t="str">
            <v>FAB6</v>
          </cell>
          <cell r="C77" t="str">
            <v>MEMORY</v>
          </cell>
          <cell r="D77" t="str">
            <v>DRAM</v>
          </cell>
          <cell r="E77" t="str">
            <v>64MDRAM</v>
          </cell>
          <cell r="F77" t="str">
            <v>64MDRAM-2ND XB</v>
          </cell>
          <cell r="G77">
            <v>59528</v>
          </cell>
          <cell r="H77">
            <v>1026144769</v>
          </cell>
          <cell r="I77">
            <v>1601716396</v>
          </cell>
          <cell r="J77">
            <v>351254539</v>
          </cell>
          <cell r="K77">
            <v>65110674</v>
          </cell>
          <cell r="L77">
            <v>755056711</v>
          </cell>
          <cell r="M77">
            <v>227652304</v>
          </cell>
          <cell r="N77">
            <v>1399074228</v>
          </cell>
          <cell r="O77">
            <v>23311009</v>
          </cell>
          <cell r="P77">
            <v>13371</v>
          </cell>
          <cell r="Q77">
            <v>367845</v>
          </cell>
          <cell r="R77">
            <v>-1057</v>
          </cell>
          <cell r="S77">
            <v>23691168</v>
          </cell>
          <cell r="T77">
            <v>0</v>
          </cell>
          <cell r="U77">
            <v>12519210</v>
          </cell>
          <cell r="V77">
            <v>127227546</v>
          </cell>
          <cell r="W77">
            <v>39204244</v>
          </cell>
          <cell r="X77">
            <v>178951000</v>
          </cell>
          <cell r="Y77">
            <v>-575571627</v>
          </cell>
          <cell r="Z77">
            <v>226093091</v>
          </cell>
          <cell r="AA77">
            <v>82130089</v>
          </cell>
          <cell r="AB77">
            <v>1128960</v>
          </cell>
          <cell r="AC77">
            <v>0</v>
          </cell>
          <cell r="AD77">
            <v>15985899</v>
          </cell>
          <cell r="AE77">
            <v>16129646</v>
          </cell>
          <cell r="AF77">
            <v>110718497</v>
          </cell>
          <cell r="AG77">
            <v>-801664718</v>
          </cell>
          <cell r="AH77">
            <v>58756936</v>
          </cell>
          <cell r="AI77">
            <v>741068414</v>
          </cell>
          <cell r="AJ77">
            <v>539992986</v>
          </cell>
          <cell r="AK77">
            <v>0</v>
          </cell>
          <cell r="AL77">
            <v>59399768</v>
          </cell>
          <cell r="AM77">
            <v>87602237</v>
          </cell>
          <cell r="AN77">
            <v>13815129</v>
          </cell>
          <cell r="AO77">
            <v>40258294</v>
          </cell>
          <cell r="AP77">
            <v>-1483976196</v>
          </cell>
          <cell r="AQ77">
            <v>-1483976196</v>
          </cell>
        </row>
        <row r="78">
          <cell r="A78" t="str">
            <v>199804</v>
          </cell>
          <cell r="B78" t="str">
            <v>FAB6</v>
          </cell>
          <cell r="C78" t="str">
            <v>MEMORY</v>
          </cell>
          <cell r="D78" t="str">
            <v>DRAM</v>
          </cell>
          <cell r="E78" t="str">
            <v>64MDRAM</v>
          </cell>
          <cell r="F78" t="str">
            <v>64MDRAM-2ND XC</v>
          </cell>
          <cell r="G78">
            <v>111587</v>
          </cell>
          <cell r="H78">
            <v>1671568284</v>
          </cell>
          <cell r="I78">
            <v>790492454</v>
          </cell>
          <cell r="J78">
            <v>158534332</v>
          </cell>
          <cell r="K78">
            <v>24337874</v>
          </cell>
          <cell r="L78">
            <v>308013337</v>
          </cell>
          <cell r="M78">
            <v>88379846</v>
          </cell>
          <cell r="N78">
            <v>579265389</v>
          </cell>
          <cell r="O78">
            <v>55077978</v>
          </cell>
          <cell r="P78">
            <v>5636455</v>
          </cell>
          <cell r="Q78">
            <v>14261282</v>
          </cell>
          <cell r="R78">
            <v>7780587</v>
          </cell>
          <cell r="S78">
            <v>82756302</v>
          </cell>
          <cell r="T78">
            <v>0</v>
          </cell>
          <cell r="U78">
            <v>15134416</v>
          </cell>
          <cell r="V78">
            <v>78104847</v>
          </cell>
          <cell r="W78">
            <v>35231500</v>
          </cell>
          <cell r="X78">
            <v>128470763</v>
          </cell>
          <cell r="Y78">
            <v>881075830</v>
          </cell>
          <cell r="Z78">
            <v>370562792</v>
          </cell>
          <cell r="AA78">
            <v>135455716</v>
          </cell>
          <cell r="AB78">
            <v>1830992</v>
          </cell>
          <cell r="AC78">
            <v>592229</v>
          </cell>
          <cell r="AD78">
            <v>25926614</v>
          </cell>
          <cell r="AE78">
            <v>26399142</v>
          </cell>
          <cell r="AF78">
            <v>180358099</v>
          </cell>
          <cell r="AG78">
            <v>510513038</v>
          </cell>
          <cell r="AH78">
            <v>95494492</v>
          </cell>
          <cell r="AI78">
            <v>352882788</v>
          </cell>
          <cell r="AJ78">
            <v>25433733</v>
          </cell>
          <cell r="AK78">
            <v>0</v>
          </cell>
          <cell r="AL78">
            <v>96760972</v>
          </cell>
          <cell r="AM78">
            <v>142702204</v>
          </cell>
          <cell r="AN78">
            <v>22405967</v>
          </cell>
          <cell r="AO78">
            <v>65579912</v>
          </cell>
          <cell r="AP78">
            <v>253124742</v>
          </cell>
          <cell r="AQ78">
            <v>253124742</v>
          </cell>
        </row>
        <row r="79">
          <cell r="A79" t="str">
            <v>199804</v>
          </cell>
          <cell r="B79" t="str">
            <v>FAB6</v>
          </cell>
          <cell r="C79" t="str">
            <v>MEMORY</v>
          </cell>
          <cell r="D79" t="str">
            <v>SYNC DRAM</v>
          </cell>
          <cell r="E79" t="str">
            <v>64MSYNC DRAM</v>
          </cell>
          <cell r="F79" t="str">
            <v>64MSYNC DRAM-2ND</v>
          </cell>
          <cell r="G79">
            <v>1424438</v>
          </cell>
          <cell r="H79">
            <v>21503226625</v>
          </cell>
          <cell r="I79">
            <v>8560925548</v>
          </cell>
          <cell r="J79">
            <v>1767161848</v>
          </cell>
          <cell r="K79">
            <v>185218945</v>
          </cell>
          <cell r="L79">
            <v>1476550647</v>
          </cell>
          <cell r="M79">
            <v>730433284</v>
          </cell>
          <cell r="N79">
            <v>4159364724</v>
          </cell>
          <cell r="O79">
            <v>1188890505</v>
          </cell>
          <cell r="P79">
            <v>126685108</v>
          </cell>
          <cell r="Q79">
            <v>240377126</v>
          </cell>
          <cell r="R79">
            <v>182280632</v>
          </cell>
          <cell r="S79">
            <v>1738233371</v>
          </cell>
          <cell r="T79">
            <v>0</v>
          </cell>
          <cell r="U79">
            <v>236413814</v>
          </cell>
          <cell r="V79">
            <v>1865291413</v>
          </cell>
          <cell r="W79">
            <v>561622226</v>
          </cell>
          <cell r="X79">
            <v>2663327453</v>
          </cell>
          <cell r="Y79">
            <v>12942301077</v>
          </cell>
          <cell r="Z79">
            <v>4763826501</v>
          </cell>
          <cell r="AA79">
            <v>1720040460</v>
          </cell>
          <cell r="AB79">
            <v>23119407</v>
          </cell>
          <cell r="AC79">
            <v>40023214</v>
          </cell>
          <cell r="AD79">
            <v>327367075</v>
          </cell>
          <cell r="AE79">
            <v>333131123</v>
          </cell>
          <cell r="AF79">
            <v>2320145222</v>
          </cell>
          <cell r="AG79">
            <v>8178474576</v>
          </cell>
          <cell r="AH79">
            <v>1199061106</v>
          </cell>
          <cell r="AI79">
            <v>2596907680</v>
          </cell>
          <cell r="AJ79">
            <v>-743539778</v>
          </cell>
          <cell r="AK79">
            <v>0</v>
          </cell>
          <cell r="AL79">
            <v>362499428</v>
          </cell>
          <cell r="AM79">
            <v>1831720239</v>
          </cell>
          <cell r="AN79">
            <v>282912977</v>
          </cell>
          <cell r="AO79">
            <v>863314814</v>
          </cell>
          <cell r="AP79">
            <v>6780628002</v>
          </cell>
          <cell r="AQ79">
            <v>6780628002</v>
          </cell>
        </row>
        <row r="80">
          <cell r="A80" t="str">
            <v>199804</v>
          </cell>
          <cell r="B80" t="str">
            <v>FAB6</v>
          </cell>
          <cell r="C80" t="str">
            <v>MEMORY</v>
          </cell>
          <cell r="D80" t="str">
            <v>GRAPHIC</v>
          </cell>
          <cell r="E80" t="str">
            <v>8MSYNC GRAM</v>
          </cell>
          <cell r="F80" t="str">
            <v>8MSGRAM-3RD</v>
          </cell>
          <cell r="G80">
            <v>3480422</v>
          </cell>
          <cell r="H80">
            <v>19564887965</v>
          </cell>
          <cell r="I80">
            <v>6592300529</v>
          </cell>
          <cell r="J80">
            <v>980078559</v>
          </cell>
          <cell r="K80">
            <v>252175123</v>
          </cell>
          <cell r="L80">
            <v>669745623</v>
          </cell>
          <cell r="M80">
            <v>661316233</v>
          </cell>
          <cell r="N80">
            <v>2563315538</v>
          </cell>
          <cell r="O80">
            <v>722332797</v>
          </cell>
          <cell r="P80">
            <v>76633120</v>
          </cell>
          <cell r="Q80">
            <v>81675084</v>
          </cell>
          <cell r="R80">
            <v>2138332001</v>
          </cell>
          <cell r="S80">
            <v>3018973002</v>
          </cell>
          <cell r="T80">
            <v>0</v>
          </cell>
          <cell r="U80">
            <v>143652409</v>
          </cell>
          <cell r="V80">
            <v>550890695</v>
          </cell>
          <cell r="W80">
            <v>315468885</v>
          </cell>
          <cell r="X80">
            <v>1010011989</v>
          </cell>
          <cell r="Y80">
            <v>12972587436</v>
          </cell>
          <cell r="Z80">
            <v>3979221438</v>
          </cell>
          <cell r="AA80">
            <v>1188722758</v>
          </cell>
          <cell r="AB80">
            <v>21355907</v>
          </cell>
          <cell r="AC80">
            <v>12391747</v>
          </cell>
          <cell r="AD80">
            <v>302396062</v>
          </cell>
          <cell r="AE80">
            <v>343351683</v>
          </cell>
          <cell r="AF80">
            <v>2111003281</v>
          </cell>
          <cell r="AG80">
            <v>8993365998</v>
          </cell>
          <cell r="AH80">
            <v>1099701078</v>
          </cell>
          <cell r="AI80">
            <v>-210969815</v>
          </cell>
          <cell r="AJ80">
            <v>-1856117716</v>
          </cell>
          <cell r="AK80">
            <v>0</v>
          </cell>
          <cell r="AL80">
            <v>57907457</v>
          </cell>
          <cell r="AM80">
            <v>558326773</v>
          </cell>
          <cell r="AN80">
            <v>261332873</v>
          </cell>
          <cell r="AO80">
            <v>767580798</v>
          </cell>
          <cell r="AP80">
            <v>10304036891</v>
          </cell>
          <cell r="AQ80">
            <v>10304036891</v>
          </cell>
        </row>
        <row r="81">
          <cell r="A81" t="str">
            <v>199804</v>
          </cell>
          <cell r="B81" t="str">
            <v>FAB7</v>
          </cell>
          <cell r="C81" t="str">
            <v>MEMORY</v>
          </cell>
          <cell r="D81" t="str">
            <v>DRAM</v>
          </cell>
          <cell r="E81" t="str">
            <v>16MDRAM</v>
          </cell>
          <cell r="F81" t="str">
            <v>16MDRAM-2ND W</v>
          </cell>
          <cell r="G81">
            <v>30004</v>
          </cell>
          <cell r="H81">
            <v>102202596</v>
          </cell>
          <cell r="I81">
            <v>10136522</v>
          </cell>
          <cell r="J81">
            <v>2612009</v>
          </cell>
          <cell r="K81">
            <v>830873</v>
          </cell>
          <cell r="L81">
            <v>3671452</v>
          </cell>
          <cell r="M81">
            <v>2438113</v>
          </cell>
          <cell r="N81">
            <v>9552447</v>
          </cell>
          <cell r="O81">
            <v>195261</v>
          </cell>
          <cell r="P81">
            <v>33544</v>
          </cell>
          <cell r="Q81">
            <v>55400</v>
          </cell>
          <cell r="R81">
            <v>49850</v>
          </cell>
          <cell r="S81">
            <v>334055</v>
          </cell>
          <cell r="T81">
            <v>0</v>
          </cell>
          <cell r="U81">
            <v>48335</v>
          </cell>
          <cell r="V81">
            <v>48883</v>
          </cell>
          <cell r="W81">
            <v>152802</v>
          </cell>
          <cell r="X81">
            <v>250020</v>
          </cell>
          <cell r="Y81">
            <v>92066074</v>
          </cell>
          <cell r="Z81">
            <v>22965129</v>
          </cell>
          <cell r="AA81">
            <v>8175170</v>
          </cell>
          <cell r="AB81">
            <v>111830</v>
          </cell>
          <cell r="AC81">
            <v>45350</v>
          </cell>
          <cell r="AD81">
            <v>1614403</v>
          </cell>
          <cell r="AE81">
            <v>1990964</v>
          </cell>
          <cell r="AF81">
            <v>11027412</v>
          </cell>
          <cell r="AG81">
            <v>69100945</v>
          </cell>
          <cell r="AH81">
            <v>8034962</v>
          </cell>
          <cell r="AI81">
            <v>-872328</v>
          </cell>
          <cell r="AJ81">
            <v>-15859544</v>
          </cell>
          <cell r="AK81">
            <v>0</v>
          </cell>
          <cell r="AL81">
            <v>926070</v>
          </cell>
          <cell r="AM81">
            <v>8683005</v>
          </cell>
          <cell r="AN81">
            <v>1368471</v>
          </cell>
          <cell r="AO81">
            <v>4009670</v>
          </cell>
          <cell r="AP81">
            <v>78008235</v>
          </cell>
          <cell r="AQ81">
            <v>78008235</v>
          </cell>
        </row>
        <row r="82">
          <cell r="A82" t="str">
            <v>199804</v>
          </cell>
          <cell r="B82" t="str">
            <v>FAB7</v>
          </cell>
          <cell r="C82" t="str">
            <v>MEMORY</v>
          </cell>
          <cell r="D82" t="str">
            <v>DRAM</v>
          </cell>
          <cell r="E82" t="str">
            <v>16MDRAM</v>
          </cell>
          <cell r="F82" t="str">
            <v>16MDRAM-3RD UC</v>
          </cell>
          <cell r="G82">
            <v>88829</v>
          </cell>
          <cell r="H82">
            <v>314111280</v>
          </cell>
          <cell r="I82">
            <v>403556013</v>
          </cell>
          <cell r="J82">
            <v>73215404</v>
          </cell>
          <cell r="K82">
            <v>23767384</v>
          </cell>
          <cell r="L82">
            <v>201687230</v>
          </cell>
          <cell r="M82">
            <v>69469922</v>
          </cell>
          <cell r="N82">
            <v>368139940</v>
          </cell>
          <cell r="O82">
            <v>16745571</v>
          </cell>
          <cell r="P82">
            <v>1694704</v>
          </cell>
          <cell r="Q82">
            <v>2553350</v>
          </cell>
          <cell r="R82">
            <v>2104036</v>
          </cell>
          <cell r="S82">
            <v>23097661</v>
          </cell>
          <cell r="T82">
            <v>0</v>
          </cell>
          <cell r="U82">
            <v>2167464</v>
          </cell>
          <cell r="V82">
            <v>6463901</v>
          </cell>
          <cell r="W82">
            <v>3687047</v>
          </cell>
          <cell r="X82">
            <v>12318412</v>
          </cell>
          <cell r="Y82">
            <v>-89444733</v>
          </cell>
          <cell r="Z82">
            <v>70784584</v>
          </cell>
          <cell r="AA82">
            <v>25125717</v>
          </cell>
          <cell r="AB82">
            <v>337384</v>
          </cell>
          <cell r="AC82">
            <v>607215</v>
          </cell>
          <cell r="AD82">
            <v>4870513</v>
          </cell>
          <cell r="AE82">
            <v>5951921</v>
          </cell>
          <cell r="AF82">
            <v>33891834</v>
          </cell>
          <cell r="AG82">
            <v>-160229317</v>
          </cell>
          <cell r="AH82">
            <v>24522771</v>
          </cell>
          <cell r="AI82">
            <v>165693185</v>
          </cell>
          <cell r="AJ82">
            <v>119708530</v>
          </cell>
          <cell r="AK82">
            <v>0</v>
          </cell>
          <cell r="AL82">
            <v>2846203</v>
          </cell>
          <cell r="AM82">
            <v>26686503</v>
          </cell>
          <cell r="AN82">
            <v>4128561</v>
          </cell>
          <cell r="AO82">
            <v>12323388</v>
          </cell>
          <cell r="AP82">
            <v>-301399731</v>
          </cell>
          <cell r="AQ82">
            <v>-301399731</v>
          </cell>
        </row>
        <row r="83">
          <cell r="A83" t="str">
            <v>199804</v>
          </cell>
          <cell r="B83" t="str">
            <v>FAB7</v>
          </cell>
          <cell r="C83" t="str">
            <v>MEMORY</v>
          </cell>
          <cell r="D83" t="str">
            <v>DRAM</v>
          </cell>
          <cell r="E83" t="str">
            <v>16MDRAM</v>
          </cell>
          <cell r="F83" t="str">
            <v>16MDRAM-3RD UE</v>
          </cell>
          <cell r="G83">
            <v>248325</v>
          </cell>
          <cell r="H83">
            <v>953822491</v>
          </cell>
          <cell r="I83">
            <v>634421947</v>
          </cell>
          <cell r="J83">
            <v>126258151</v>
          </cell>
          <cell r="K83">
            <v>19134037</v>
          </cell>
          <cell r="L83">
            <v>245447803</v>
          </cell>
          <cell r="M83">
            <v>80365313</v>
          </cell>
          <cell r="N83">
            <v>471205304</v>
          </cell>
          <cell r="O83">
            <v>78620814</v>
          </cell>
          <cell r="P83">
            <v>9110774</v>
          </cell>
          <cell r="Q83">
            <v>25858818</v>
          </cell>
          <cell r="R83">
            <v>14447000</v>
          </cell>
          <cell r="S83">
            <v>128037406</v>
          </cell>
          <cell r="T83">
            <v>0</v>
          </cell>
          <cell r="U83">
            <v>13048165</v>
          </cell>
          <cell r="V83">
            <v>-12746690</v>
          </cell>
          <cell r="W83">
            <v>34877762</v>
          </cell>
          <cell r="X83">
            <v>35179237</v>
          </cell>
          <cell r="Y83">
            <v>319400544</v>
          </cell>
          <cell r="Z83">
            <v>215780232</v>
          </cell>
          <cell r="AA83">
            <v>76296120</v>
          </cell>
          <cell r="AB83">
            <v>995275</v>
          </cell>
          <cell r="AC83">
            <v>4006434</v>
          </cell>
          <cell r="AD83">
            <v>14367982</v>
          </cell>
          <cell r="AE83">
            <v>17199319</v>
          </cell>
          <cell r="AF83">
            <v>102915102</v>
          </cell>
          <cell r="AG83">
            <v>103620312</v>
          </cell>
          <cell r="AH83">
            <v>73670014</v>
          </cell>
          <cell r="AI83">
            <v>203813797</v>
          </cell>
          <cell r="AJ83">
            <v>64535385</v>
          </cell>
          <cell r="AK83">
            <v>0</v>
          </cell>
          <cell r="AL83">
            <v>8642708</v>
          </cell>
          <cell r="AM83">
            <v>81035571</v>
          </cell>
          <cell r="AN83">
            <v>12179228</v>
          </cell>
          <cell r="AO83">
            <v>37420905</v>
          </cell>
          <cell r="AP83">
            <v>-26523471</v>
          </cell>
          <cell r="AQ83">
            <v>-26523471</v>
          </cell>
        </row>
        <row r="84">
          <cell r="A84" t="str">
            <v>199804</v>
          </cell>
          <cell r="B84" t="str">
            <v>FAB7</v>
          </cell>
          <cell r="C84" t="str">
            <v>MEMORY</v>
          </cell>
          <cell r="D84" t="str">
            <v>DRAM</v>
          </cell>
          <cell r="E84" t="str">
            <v>16MDRAM</v>
          </cell>
          <cell r="F84" t="str">
            <v>16MDRAM-4TH SB</v>
          </cell>
          <cell r="G84">
            <v>2074670</v>
          </cell>
          <cell r="H84">
            <v>7079517764</v>
          </cell>
          <cell r="I84">
            <v>4457497992</v>
          </cell>
          <cell r="J84">
            <v>999386151</v>
          </cell>
          <cell r="K84">
            <v>147970851</v>
          </cell>
          <cell r="L84">
            <v>822825008</v>
          </cell>
          <cell r="M84">
            <v>565861697</v>
          </cell>
          <cell r="N84">
            <v>2536043707</v>
          </cell>
          <cell r="O84">
            <v>900207272</v>
          </cell>
          <cell r="P84">
            <v>111328384</v>
          </cell>
          <cell r="Q84">
            <v>181208103</v>
          </cell>
          <cell r="R84">
            <v>125067554</v>
          </cell>
          <cell r="S84">
            <v>1317811313</v>
          </cell>
          <cell r="T84">
            <v>0</v>
          </cell>
          <cell r="U84">
            <v>129302730</v>
          </cell>
          <cell r="V84">
            <v>177671802</v>
          </cell>
          <cell r="W84">
            <v>296668440</v>
          </cell>
          <cell r="X84">
            <v>603642972</v>
          </cell>
          <cell r="Y84">
            <v>2622019772</v>
          </cell>
          <cell r="Z84">
            <v>1600075915</v>
          </cell>
          <cell r="AA84">
            <v>566289577</v>
          </cell>
          <cell r="AB84">
            <v>7519238</v>
          </cell>
          <cell r="AC84">
            <v>19959923</v>
          </cell>
          <cell r="AD84">
            <v>108549125</v>
          </cell>
          <cell r="AE84">
            <v>133895508</v>
          </cell>
          <cell r="AF84">
            <v>763862544</v>
          </cell>
          <cell r="AG84">
            <v>1021943857</v>
          </cell>
          <cell r="AH84">
            <v>550392682</v>
          </cell>
          <cell r="AI84">
            <v>1108492229</v>
          </cell>
          <cell r="AJ84">
            <v>73115928</v>
          </cell>
          <cell r="AK84">
            <v>0</v>
          </cell>
          <cell r="AL84">
            <v>64148410</v>
          </cell>
          <cell r="AM84">
            <v>601467030</v>
          </cell>
          <cell r="AN84">
            <v>92013217</v>
          </cell>
          <cell r="AO84">
            <v>277747644</v>
          </cell>
          <cell r="AP84">
            <v>463844310</v>
          </cell>
          <cell r="AQ84">
            <v>463844310</v>
          </cell>
        </row>
        <row r="85">
          <cell r="A85" t="str">
            <v>199804</v>
          </cell>
          <cell r="B85" t="str">
            <v>FAB7</v>
          </cell>
          <cell r="C85" t="str">
            <v>MEMORY</v>
          </cell>
          <cell r="D85" t="str">
            <v>SYNC DRAM</v>
          </cell>
          <cell r="E85" t="str">
            <v>16MSYNC DRAM</v>
          </cell>
          <cell r="F85" t="str">
            <v>16MSDRAM-4TH *8</v>
          </cell>
          <cell r="G85">
            <v>3650823</v>
          </cell>
          <cell r="H85">
            <v>11834266753</v>
          </cell>
          <cell r="I85">
            <v>8904514506</v>
          </cell>
          <cell r="J85">
            <v>1943858535</v>
          </cell>
          <cell r="K85">
            <v>178826488</v>
          </cell>
          <cell r="L85">
            <v>1157364508</v>
          </cell>
          <cell r="M85">
            <v>695328199</v>
          </cell>
          <cell r="N85">
            <v>3975377730</v>
          </cell>
          <cell r="O85">
            <v>2362268295</v>
          </cell>
          <cell r="P85">
            <v>208722131</v>
          </cell>
          <cell r="Q85">
            <v>266724637</v>
          </cell>
          <cell r="R85">
            <v>287876988</v>
          </cell>
          <cell r="S85">
            <v>3125592051</v>
          </cell>
          <cell r="T85">
            <v>0</v>
          </cell>
          <cell r="U85">
            <v>320839494</v>
          </cell>
          <cell r="V85">
            <v>770364366</v>
          </cell>
          <cell r="W85">
            <v>712340865</v>
          </cell>
          <cell r="X85">
            <v>1803544725</v>
          </cell>
          <cell r="Y85">
            <v>2929752247</v>
          </cell>
          <cell r="Z85">
            <v>2766106166</v>
          </cell>
          <cell r="AA85">
            <v>946621241</v>
          </cell>
          <cell r="AB85">
            <v>10271137</v>
          </cell>
          <cell r="AC85">
            <v>201060123</v>
          </cell>
          <cell r="AD85">
            <v>145437642</v>
          </cell>
          <cell r="AE85">
            <v>185827760</v>
          </cell>
          <cell r="AF85">
            <v>1276888263</v>
          </cell>
          <cell r="AG85">
            <v>163646081</v>
          </cell>
          <cell r="AH85">
            <v>949781049</v>
          </cell>
          <cell r="AI85">
            <v>2284724964</v>
          </cell>
          <cell r="AJ85">
            <v>509271184</v>
          </cell>
          <cell r="AK85">
            <v>0</v>
          </cell>
          <cell r="AL85">
            <v>177391045</v>
          </cell>
          <cell r="AM85">
            <v>1008085825</v>
          </cell>
          <cell r="AN85">
            <v>125688254</v>
          </cell>
          <cell r="AO85">
            <v>464288656</v>
          </cell>
          <cell r="AP85">
            <v>-1171297834</v>
          </cell>
          <cell r="AQ85">
            <v>-1171297834</v>
          </cell>
        </row>
        <row r="86">
          <cell r="A86" t="str">
            <v>199804</v>
          </cell>
          <cell r="B86" t="str">
            <v>FAB7</v>
          </cell>
          <cell r="C86" t="str">
            <v>MEMORY</v>
          </cell>
          <cell r="D86" t="str">
            <v>SYNC DRAM</v>
          </cell>
          <cell r="E86" t="str">
            <v>16MSYNC DRAM</v>
          </cell>
          <cell r="F86" t="str">
            <v>16MSYNC DRAM-3RD</v>
          </cell>
          <cell r="G86">
            <v>646130</v>
          </cell>
          <cell r="H86">
            <v>2062428334</v>
          </cell>
          <cell r="I86">
            <v>572617739</v>
          </cell>
          <cell r="J86">
            <v>115226187</v>
          </cell>
          <cell r="K86">
            <v>25424618</v>
          </cell>
          <cell r="L86">
            <v>-46412121</v>
          </cell>
          <cell r="M86">
            <v>69366831</v>
          </cell>
          <cell r="N86">
            <v>163605515</v>
          </cell>
          <cell r="O86">
            <v>228718680</v>
          </cell>
          <cell r="P86">
            <v>19991507</v>
          </cell>
          <cell r="Q86">
            <v>33137240</v>
          </cell>
          <cell r="R86">
            <v>18000209</v>
          </cell>
          <cell r="S86">
            <v>299847636</v>
          </cell>
          <cell r="T86">
            <v>0</v>
          </cell>
          <cell r="U86">
            <v>18222209</v>
          </cell>
          <cell r="V86">
            <v>49148840</v>
          </cell>
          <cell r="W86">
            <v>41793539</v>
          </cell>
          <cell r="X86">
            <v>109164588</v>
          </cell>
          <cell r="Y86">
            <v>1489810595</v>
          </cell>
          <cell r="Z86">
            <v>464730760</v>
          </cell>
          <cell r="AA86">
            <v>164973337</v>
          </cell>
          <cell r="AB86">
            <v>2226088</v>
          </cell>
          <cell r="AC86">
            <v>3142941</v>
          </cell>
          <cell r="AD86">
            <v>31521085</v>
          </cell>
          <cell r="AE86">
            <v>40336366</v>
          </cell>
          <cell r="AF86">
            <v>222530943</v>
          </cell>
          <cell r="AG86">
            <v>1025079835</v>
          </cell>
          <cell r="AH86">
            <v>177395458</v>
          </cell>
          <cell r="AI86">
            <v>46315797</v>
          </cell>
          <cell r="AJ86">
            <v>-268439441</v>
          </cell>
          <cell r="AK86">
            <v>0</v>
          </cell>
          <cell r="AL86">
            <v>30914997</v>
          </cell>
          <cell r="AM86">
            <v>175685136</v>
          </cell>
          <cell r="AN86">
            <v>27240748</v>
          </cell>
          <cell r="AO86">
            <v>80914357</v>
          </cell>
          <cell r="AP86">
            <v>1156159496</v>
          </cell>
          <cell r="AQ86">
            <v>1156159496</v>
          </cell>
        </row>
        <row r="87">
          <cell r="A87" t="str">
            <v>199804</v>
          </cell>
          <cell r="B87" t="str">
            <v>FAB7</v>
          </cell>
          <cell r="C87" t="str">
            <v>MEMORY</v>
          </cell>
          <cell r="D87" t="str">
            <v>DRAM</v>
          </cell>
          <cell r="E87" t="str">
            <v>64MDRAM</v>
          </cell>
          <cell r="F87" t="str">
            <v>64MDRAM-2ND XC</v>
          </cell>
          <cell r="G87">
            <v>1151059</v>
          </cell>
          <cell r="H87">
            <v>17084912730</v>
          </cell>
          <cell r="I87">
            <v>10236380436</v>
          </cell>
          <cell r="J87">
            <v>1991824024</v>
          </cell>
          <cell r="K87">
            <v>311763591</v>
          </cell>
          <cell r="L87">
            <v>4037935056</v>
          </cell>
          <cell r="M87">
            <v>1132733448</v>
          </cell>
          <cell r="N87">
            <v>7474256119</v>
          </cell>
          <cell r="O87">
            <v>905742469</v>
          </cell>
          <cell r="P87">
            <v>88333939</v>
          </cell>
          <cell r="Q87">
            <v>191793074</v>
          </cell>
          <cell r="R87">
            <v>105272584</v>
          </cell>
          <cell r="S87">
            <v>1291142066</v>
          </cell>
          <cell r="T87">
            <v>0</v>
          </cell>
          <cell r="U87">
            <v>165553821</v>
          </cell>
          <cell r="V87">
            <v>889957882</v>
          </cell>
          <cell r="W87">
            <v>415470548</v>
          </cell>
          <cell r="X87">
            <v>1470982251</v>
          </cell>
          <cell r="Y87">
            <v>6848532294</v>
          </cell>
          <cell r="Z87">
            <v>3789708744</v>
          </cell>
          <cell r="AA87">
            <v>1385293319</v>
          </cell>
          <cell r="AB87">
            <v>18686310</v>
          </cell>
          <cell r="AC87">
            <v>8122212</v>
          </cell>
          <cell r="AD87">
            <v>264595120</v>
          </cell>
          <cell r="AE87">
            <v>269591742</v>
          </cell>
          <cell r="AF87">
            <v>1843420041</v>
          </cell>
          <cell r="AG87">
            <v>3058823550</v>
          </cell>
          <cell r="AH87">
            <v>975273560</v>
          </cell>
          <cell r="AI87">
            <v>4521157519</v>
          </cell>
          <cell r="AJ87">
            <v>1174681123</v>
          </cell>
          <cell r="AK87">
            <v>0</v>
          </cell>
          <cell r="AL87">
            <v>988983110</v>
          </cell>
          <cell r="AM87">
            <v>1458543307</v>
          </cell>
          <cell r="AN87">
            <v>228664998</v>
          </cell>
          <cell r="AO87">
            <v>670284981</v>
          </cell>
          <cell r="AP87">
            <v>-487060409</v>
          </cell>
          <cell r="AQ87">
            <v>-487060409</v>
          </cell>
        </row>
        <row r="88">
          <cell r="A88" t="str">
            <v>199804</v>
          </cell>
          <cell r="B88" t="str">
            <v>FAB7</v>
          </cell>
          <cell r="C88" t="str">
            <v>MEMORY</v>
          </cell>
          <cell r="D88" t="str">
            <v>DRAM</v>
          </cell>
          <cell r="E88" t="str">
            <v>64MDRAM</v>
          </cell>
          <cell r="F88" t="str">
            <v>64MDRAM-3RD WB</v>
          </cell>
          <cell r="G88">
            <v>461640</v>
          </cell>
          <cell r="H88">
            <v>6711268661</v>
          </cell>
          <cell r="I88">
            <v>3418016599</v>
          </cell>
          <cell r="J88">
            <v>640772729</v>
          </cell>
          <cell r="K88">
            <v>93809487</v>
          </cell>
          <cell r="L88">
            <v>1273160752</v>
          </cell>
          <cell r="M88">
            <v>373213102</v>
          </cell>
          <cell r="N88">
            <v>2380956070</v>
          </cell>
          <cell r="O88">
            <v>351162293</v>
          </cell>
          <cell r="P88">
            <v>33512653</v>
          </cell>
          <cell r="Q88">
            <v>58892596</v>
          </cell>
          <cell r="R88">
            <v>34627953</v>
          </cell>
          <cell r="S88">
            <v>478195495</v>
          </cell>
          <cell r="T88">
            <v>0</v>
          </cell>
          <cell r="U88">
            <v>64401316</v>
          </cell>
          <cell r="V88">
            <v>349511501</v>
          </cell>
          <cell r="W88">
            <v>144952217</v>
          </cell>
          <cell r="X88">
            <v>558865034</v>
          </cell>
          <cell r="Y88">
            <v>3293252062</v>
          </cell>
          <cell r="Z88">
            <v>1490562161</v>
          </cell>
          <cell r="AA88">
            <v>547282215</v>
          </cell>
          <cell r="AB88">
            <v>7371517</v>
          </cell>
          <cell r="AC88">
            <v>893910</v>
          </cell>
          <cell r="AD88">
            <v>104379532</v>
          </cell>
          <cell r="AE88">
            <v>106505604</v>
          </cell>
          <cell r="AF88">
            <v>724129383</v>
          </cell>
          <cell r="AG88">
            <v>1802689901</v>
          </cell>
          <cell r="AH88">
            <v>383954606</v>
          </cell>
          <cell r="AI88">
            <v>1500144410</v>
          </cell>
          <cell r="AJ88">
            <v>185205076</v>
          </cell>
          <cell r="AK88">
            <v>0</v>
          </cell>
          <cell r="AL88">
            <v>388490795</v>
          </cell>
          <cell r="AM88">
            <v>572942694</v>
          </cell>
          <cell r="AN88">
            <v>90205541</v>
          </cell>
          <cell r="AO88">
            <v>263300304</v>
          </cell>
          <cell r="AP88">
            <v>686500097</v>
          </cell>
          <cell r="AQ88">
            <v>686500097</v>
          </cell>
        </row>
        <row r="89">
          <cell r="A89" t="str">
            <v>199804</v>
          </cell>
          <cell r="B89" t="str">
            <v>FAB7</v>
          </cell>
          <cell r="C89" t="str">
            <v>MEMORY</v>
          </cell>
          <cell r="D89" t="str">
            <v>SYNC DRAM</v>
          </cell>
          <cell r="E89" t="str">
            <v>64MSYNC DRAM</v>
          </cell>
          <cell r="F89" t="str">
            <v>64MSYNC DRAM-2ND</v>
          </cell>
          <cell r="G89">
            <v>1717574</v>
          </cell>
          <cell r="H89">
            <v>25968635305</v>
          </cell>
          <cell r="I89">
            <v>19567912350</v>
          </cell>
          <cell r="J89">
            <v>4585933317</v>
          </cell>
          <cell r="K89">
            <v>669863740</v>
          </cell>
          <cell r="L89">
            <v>5403396223</v>
          </cell>
          <cell r="M89">
            <v>2412606208</v>
          </cell>
          <cell r="N89">
            <v>13071799488</v>
          </cell>
          <cell r="O89">
            <v>1562934999</v>
          </cell>
          <cell r="P89">
            <v>189767279</v>
          </cell>
          <cell r="Q89">
            <v>308099966</v>
          </cell>
          <cell r="R89">
            <v>243721668</v>
          </cell>
          <cell r="S89">
            <v>2304523912</v>
          </cell>
          <cell r="T89">
            <v>0</v>
          </cell>
          <cell r="U89">
            <v>365853545</v>
          </cell>
          <cell r="V89">
            <v>3049557448</v>
          </cell>
          <cell r="W89">
            <v>776177957</v>
          </cell>
          <cell r="X89">
            <v>4191588950</v>
          </cell>
          <cell r="Y89">
            <v>6400722955</v>
          </cell>
          <cell r="Z89">
            <v>5753028093</v>
          </cell>
          <cell r="AA89">
            <v>2077227925</v>
          </cell>
          <cell r="AB89">
            <v>27920478</v>
          </cell>
          <cell r="AC89">
            <v>48316202</v>
          </cell>
          <cell r="AD89">
            <v>395349446</v>
          </cell>
          <cell r="AE89">
            <v>402262193</v>
          </cell>
          <cell r="AF89">
            <v>2801951849</v>
          </cell>
          <cell r="AG89">
            <v>647694862</v>
          </cell>
          <cell r="AH89">
            <v>1448061956</v>
          </cell>
          <cell r="AI89">
            <v>7068954073</v>
          </cell>
          <cell r="AJ89">
            <v>3034821209</v>
          </cell>
          <cell r="AK89">
            <v>0</v>
          </cell>
          <cell r="AL89">
            <v>437776886</v>
          </cell>
          <cell r="AM89">
            <v>2212099418</v>
          </cell>
          <cell r="AN89">
            <v>341663833</v>
          </cell>
          <cell r="AO89">
            <v>1042592727</v>
          </cell>
          <cell r="AP89">
            <v>-4973197255</v>
          </cell>
          <cell r="AQ89">
            <v>-4973197255</v>
          </cell>
        </row>
        <row r="90">
          <cell r="A90" t="str">
            <v>199804</v>
          </cell>
          <cell r="B90" t="str">
            <v>FAB7</v>
          </cell>
          <cell r="C90" t="str">
            <v>MEMORY</v>
          </cell>
          <cell r="D90" t="str">
            <v>SYNC DRAM</v>
          </cell>
          <cell r="E90" t="str">
            <v>64MSYNC DRAM</v>
          </cell>
          <cell r="F90" t="str">
            <v>64MSYNC DRAM-3RD</v>
          </cell>
          <cell r="G90">
            <v>422776</v>
          </cell>
          <cell r="H90">
            <v>6248915961</v>
          </cell>
          <cell r="I90">
            <v>2733751159</v>
          </cell>
          <cell r="J90">
            <v>523466188</v>
          </cell>
          <cell r="K90">
            <v>53454303</v>
          </cell>
          <cell r="L90">
            <v>796829636</v>
          </cell>
          <cell r="M90">
            <v>201495131</v>
          </cell>
          <cell r="N90">
            <v>1575245258</v>
          </cell>
          <cell r="O90">
            <v>333644760</v>
          </cell>
          <cell r="P90">
            <v>37820316</v>
          </cell>
          <cell r="Q90">
            <v>70663228</v>
          </cell>
          <cell r="R90">
            <v>50770155</v>
          </cell>
          <cell r="S90">
            <v>492898459</v>
          </cell>
          <cell r="T90">
            <v>0</v>
          </cell>
          <cell r="U90">
            <v>63635839</v>
          </cell>
          <cell r="V90">
            <v>433248317</v>
          </cell>
          <cell r="W90">
            <v>168723286</v>
          </cell>
          <cell r="X90">
            <v>665607442</v>
          </cell>
          <cell r="Y90">
            <v>3515164802</v>
          </cell>
          <cell r="Z90">
            <v>1391399983</v>
          </cell>
          <cell r="AA90">
            <v>499850014</v>
          </cell>
          <cell r="AB90">
            <v>6568543</v>
          </cell>
          <cell r="AC90">
            <v>22904678</v>
          </cell>
          <cell r="AD90">
            <v>93009543</v>
          </cell>
          <cell r="AE90">
            <v>94824544</v>
          </cell>
          <cell r="AF90">
            <v>674242661</v>
          </cell>
          <cell r="AG90">
            <v>2123764819</v>
          </cell>
          <cell r="AH90">
            <v>344366986</v>
          </cell>
          <cell r="AI90">
            <v>926219402</v>
          </cell>
          <cell r="AJ90">
            <v>-42690780</v>
          </cell>
          <cell r="AK90">
            <v>0</v>
          </cell>
          <cell r="AL90">
            <v>105343652</v>
          </cell>
          <cell r="AM90">
            <v>532304579</v>
          </cell>
          <cell r="AN90">
            <v>80379512</v>
          </cell>
          <cell r="AO90">
            <v>250882439</v>
          </cell>
          <cell r="AP90">
            <v>1541912403</v>
          </cell>
          <cell r="AQ90">
            <v>1541912403</v>
          </cell>
        </row>
        <row r="91">
          <cell r="A91" t="str">
            <v>199804</v>
          </cell>
          <cell r="B91" t="str">
            <v>FAB7</v>
          </cell>
          <cell r="C91" t="str">
            <v>MEMORY</v>
          </cell>
          <cell r="D91" t="str">
            <v>GRAPHIC</v>
          </cell>
          <cell r="E91" t="str">
            <v>8MSYNC GRAM</v>
          </cell>
          <cell r="F91" t="str">
            <v>8MSGRAM-2ND</v>
          </cell>
          <cell r="G91">
            <v>706499</v>
          </cell>
          <cell r="H91">
            <v>4162339690</v>
          </cell>
          <cell r="I91">
            <v>2097929114</v>
          </cell>
          <cell r="J91">
            <v>282703309</v>
          </cell>
          <cell r="K91">
            <v>53107124</v>
          </cell>
          <cell r="L91">
            <v>865202907</v>
          </cell>
          <cell r="M91">
            <v>189392851</v>
          </cell>
          <cell r="N91">
            <v>1390406191</v>
          </cell>
          <cell r="O91">
            <v>370479179</v>
          </cell>
          <cell r="P91">
            <v>32798522</v>
          </cell>
          <cell r="Q91">
            <v>45034155</v>
          </cell>
          <cell r="R91">
            <v>54093566</v>
          </cell>
          <cell r="S91">
            <v>502405422</v>
          </cell>
          <cell r="T91">
            <v>0</v>
          </cell>
          <cell r="U91">
            <v>29373227</v>
          </cell>
          <cell r="V91">
            <v>107721595</v>
          </cell>
          <cell r="W91">
            <v>68022679</v>
          </cell>
          <cell r="X91">
            <v>205117501</v>
          </cell>
          <cell r="Y91">
            <v>2064410576</v>
          </cell>
          <cell r="Z91">
            <v>847305969</v>
          </cell>
          <cell r="AA91">
            <v>245498445</v>
          </cell>
          <cell r="AB91">
            <v>4336526</v>
          </cell>
          <cell r="AC91">
            <v>17783776</v>
          </cell>
          <cell r="AD91">
            <v>61404541</v>
          </cell>
          <cell r="AE91">
            <v>69176470</v>
          </cell>
          <cell r="AF91">
            <v>449106211</v>
          </cell>
          <cell r="AG91">
            <v>1217104607</v>
          </cell>
          <cell r="AH91">
            <v>228325468</v>
          </cell>
          <cell r="AI91">
            <v>446002564</v>
          </cell>
          <cell r="AJ91">
            <v>98536061</v>
          </cell>
          <cell r="AK91">
            <v>0</v>
          </cell>
          <cell r="AL91">
            <v>12319543</v>
          </cell>
          <cell r="AM91">
            <v>118781451</v>
          </cell>
          <cell r="AN91">
            <v>53066240</v>
          </cell>
          <cell r="AO91">
            <v>163299269</v>
          </cell>
          <cell r="AP91">
            <v>999427511</v>
          </cell>
          <cell r="AQ91">
            <v>999427511</v>
          </cell>
        </row>
        <row r="92">
          <cell r="A92" t="str">
            <v>199804</v>
          </cell>
          <cell r="B92" t="str">
            <v>FAB8</v>
          </cell>
          <cell r="C92" t="str">
            <v>MEMORY</v>
          </cell>
          <cell r="D92" t="str">
            <v>SYNC DRAM</v>
          </cell>
          <cell r="E92" t="str">
            <v>256MSYNC DRAM</v>
          </cell>
          <cell r="F92" t="str">
            <v>256MSYNC DRAM-1ST</v>
          </cell>
          <cell r="G92">
            <v>72</v>
          </cell>
          <cell r="H92">
            <v>38510644</v>
          </cell>
          <cell r="I92">
            <v>2393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1288</v>
          </cell>
          <cell r="V92">
            <v>353</v>
          </cell>
          <cell r="W92">
            <v>752</v>
          </cell>
          <cell r="X92">
            <v>2393</v>
          </cell>
          <cell r="Y92">
            <v>38508251</v>
          </cell>
          <cell r="Z92">
            <v>8447800</v>
          </cell>
          <cell r="AA92">
            <v>3080454</v>
          </cell>
          <cell r="AB92">
            <v>42369</v>
          </cell>
          <cell r="AC92">
            <v>0</v>
          </cell>
          <cell r="AD92">
            <v>599942</v>
          </cell>
          <cell r="AE92">
            <v>569832</v>
          </cell>
          <cell r="AF92">
            <v>4155203</v>
          </cell>
          <cell r="AG92">
            <v>30060451</v>
          </cell>
          <cell r="AH92">
            <v>2173675</v>
          </cell>
          <cell r="AI92">
            <v>-2051621</v>
          </cell>
          <cell r="AJ92">
            <v>-7402967</v>
          </cell>
          <cell r="AK92">
            <v>0</v>
          </cell>
          <cell r="AL92">
            <v>0</v>
          </cell>
          <cell r="AM92">
            <v>3322000</v>
          </cell>
          <cell r="AN92">
            <v>518474</v>
          </cell>
          <cell r="AO92">
            <v>1510872</v>
          </cell>
          <cell r="AP92">
            <v>34285747</v>
          </cell>
          <cell r="AQ92">
            <v>34285747</v>
          </cell>
        </row>
        <row r="93">
          <cell r="A93" t="str">
            <v>199804</v>
          </cell>
          <cell r="B93" t="str">
            <v>FAB8</v>
          </cell>
          <cell r="C93" t="str">
            <v>MEMORY</v>
          </cell>
          <cell r="D93" t="str">
            <v>DRAM</v>
          </cell>
          <cell r="E93" t="str">
            <v>64MDRAM</v>
          </cell>
          <cell r="F93" t="str">
            <v>64MDRAM-2ND XC</v>
          </cell>
          <cell r="G93">
            <v>998973</v>
          </cell>
          <cell r="H93">
            <v>15145456467</v>
          </cell>
          <cell r="I93">
            <v>9665552436</v>
          </cell>
          <cell r="J93">
            <v>1919953985</v>
          </cell>
          <cell r="K93">
            <v>323698841</v>
          </cell>
          <cell r="L93">
            <v>4038321924</v>
          </cell>
          <cell r="M93">
            <v>1146809852</v>
          </cell>
          <cell r="N93">
            <v>7428784602</v>
          </cell>
          <cell r="O93">
            <v>736862461</v>
          </cell>
          <cell r="P93">
            <v>67797784</v>
          </cell>
          <cell r="Q93">
            <v>167147282</v>
          </cell>
          <cell r="R93">
            <v>83741153</v>
          </cell>
          <cell r="S93">
            <v>1055548680</v>
          </cell>
          <cell r="T93">
            <v>0</v>
          </cell>
          <cell r="U93">
            <v>148238907</v>
          </cell>
          <cell r="V93">
            <v>676074508</v>
          </cell>
          <cell r="W93">
            <v>356905739</v>
          </cell>
          <cell r="X93">
            <v>1181219154</v>
          </cell>
          <cell r="Y93">
            <v>5479904031</v>
          </cell>
          <cell r="Z93">
            <v>3357301507</v>
          </cell>
          <cell r="AA93">
            <v>1227499110</v>
          </cell>
          <cell r="AB93">
            <v>16594873</v>
          </cell>
          <cell r="AC93">
            <v>5003966</v>
          </cell>
          <cell r="AD93">
            <v>234980821</v>
          </cell>
          <cell r="AE93">
            <v>239065251</v>
          </cell>
          <cell r="AF93">
            <v>1634157486</v>
          </cell>
          <cell r="AG93">
            <v>2122602524</v>
          </cell>
          <cell r="AH93">
            <v>865373481</v>
          </cell>
          <cell r="AI93">
            <v>4288770560</v>
          </cell>
          <cell r="AJ93">
            <v>1321816794</v>
          </cell>
          <cell r="AK93">
            <v>0</v>
          </cell>
          <cell r="AL93">
            <v>876715080</v>
          </cell>
          <cell r="AM93">
            <v>1292971435</v>
          </cell>
          <cell r="AN93">
            <v>203072115</v>
          </cell>
          <cell r="AO93">
            <v>594195136</v>
          </cell>
          <cell r="AP93">
            <v>-1300794555</v>
          </cell>
          <cell r="AQ93">
            <v>-1300794555</v>
          </cell>
        </row>
        <row r="94">
          <cell r="A94" t="str">
            <v>199804</v>
          </cell>
          <cell r="B94" t="str">
            <v>FAB8</v>
          </cell>
          <cell r="C94" t="str">
            <v>MEMORY</v>
          </cell>
          <cell r="D94" t="str">
            <v>DRAM</v>
          </cell>
          <cell r="E94" t="str">
            <v>64MDRAM</v>
          </cell>
          <cell r="F94" t="str">
            <v>64MDRAM-3RD WB</v>
          </cell>
          <cell r="G94">
            <v>1304990</v>
          </cell>
          <cell r="H94">
            <v>19021451715</v>
          </cell>
          <cell r="I94">
            <v>11938254806</v>
          </cell>
          <cell r="J94">
            <v>2322624897</v>
          </cell>
          <cell r="K94">
            <v>353889931</v>
          </cell>
          <cell r="L94">
            <v>4606716234</v>
          </cell>
          <cell r="M94">
            <v>1399358263</v>
          </cell>
          <cell r="N94">
            <v>8682589325</v>
          </cell>
          <cell r="O94">
            <v>1010730348</v>
          </cell>
          <cell r="P94">
            <v>96859480</v>
          </cell>
          <cell r="Q94">
            <v>203271304</v>
          </cell>
          <cell r="R94">
            <v>111926712</v>
          </cell>
          <cell r="S94">
            <v>1422787844</v>
          </cell>
          <cell r="T94">
            <v>0</v>
          </cell>
          <cell r="U94">
            <v>217156081</v>
          </cell>
          <cell r="V94">
            <v>1167882333</v>
          </cell>
          <cell r="W94">
            <v>447839223</v>
          </cell>
          <cell r="X94">
            <v>1832877637</v>
          </cell>
          <cell r="Y94">
            <v>7083196909</v>
          </cell>
          <cell r="Z94">
            <v>4224827933</v>
          </cell>
          <cell r="AA94">
            <v>1551357998</v>
          </cell>
          <cell r="AB94">
            <v>20892093</v>
          </cell>
          <cell r="AC94">
            <v>2583024</v>
          </cell>
          <cell r="AD94">
            <v>295828688</v>
          </cell>
          <cell r="AE94">
            <v>301798294</v>
          </cell>
          <cell r="AF94">
            <v>2052367836</v>
          </cell>
          <cell r="AG94">
            <v>2858368976</v>
          </cell>
          <cell r="AH94">
            <v>1088207091</v>
          </cell>
          <cell r="AI94">
            <v>5274021121</v>
          </cell>
          <cell r="AJ94">
            <v>1547155072</v>
          </cell>
          <cell r="AK94">
            <v>0</v>
          </cell>
          <cell r="AL94">
            <v>1101082275</v>
          </cell>
          <cell r="AM94">
            <v>1623866123</v>
          </cell>
          <cell r="AN94">
            <v>255657287</v>
          </cell>
          <cell r="AO94">
            <v>746260364</v>
          </cell>
          <cell r="AP94">
            <v>-1327445054</v>
          </cell>
          <cell r="AQ94">
            <v>-1327445054</v>
          </cell>
        </row>
        <row r="95">
          <cell r="A95" t="str">
            <v>199804</v>
          </cell>
          <cell r="B95" t="str">
            <v>FAB8</v>
          </cell>
          <cell r="C95" t="str">
            <v>MEMORY</v>
          </cell>
          <cell r="D95" t="str">
            <v>SYNC DRAM</v>
          </cell>
          <cell r="E95" t="str">
            <v>64MSYNC DRAM</v>
          </cell>
          <cell r="F95" t="str">
            <v>64MSYNC DRAM-3RD</v>
          </cell>
          <cell r="G95">
            <v>3686260</v>
          </cell>
          <cell r="H95">
            <v>54312847230</v>
          </cell>
          <cell r="I95">
            <v>32192699573</v>
          </cell>
          <cell r="J95">
            <v>6256868957</v>
          </cell>
          <cell r="K95">
            <v>678965674</v>
          </cell>
          <cell r="L95">
            <v>10132444619</v>
          </cell>
          <cell r="M95">
            <v>2686733790</v>
          </cell>
          <cell r="N95">
            <v>19755013040</v>
          </cell>
          <cell r="O95">
            <v>3866137109</v>
          </cell>
          <cell r="P95">
            <v>444625089</v>
          </cell>
          <cell r="Q95">
            <v>631337900</v>
          </cell>
          <cell r="R95">
            <v>606197013</v>
          </cell>
          <cell r="S95">
            <v>5548297111</v>
          </cell>
          <cell r="T95">
            <v>0</v>
          </cell>
          <cell r="U95">
            <v>674908163</v>
          </cell>
          <cell r="V95">
            <v>4575854610</v>
          </cell>
          <cell r="W95">
            <v>1638626649</v>
          </cell>
          <cell r="X95">
            <v>6889389422</v>
          </cell>
          <cell r="Y95">
            <v>22120147657</v>
          </cell>
          <cell r="Z95">
            <v>12077851437</v>
          </cell>
          <cell r="AA95">
            <v>4344477912</v>
          </cell>
          <cell r="AB95">
            <v>57442967</v>
          </cell>
          <cell r="AC95">
            <v>172933605</v>
          </cell>
          <cell r="AD95">
            <v>813383110</v>
          </cell>
          <cell r="AE95">
            <v>829391272</v>
          </cell>
          <cell r="AF95">
            <v>5860222571</v>
          </cell>
          <cell r="AG95">
            <v>10042296220</v>
          </cell>
          <cell r="AH95">
            <v>3002671065</v>
          </cell>
          <cell r="AI95">
            <v>11639112242</v>
          </cell>
          <cell r="AJ95">
            <v>3213460414</v>
          </cell>
          <cell r="AK95">
            <v>0</v>
          </cell>
          <cell r="AL95">
            <v>915601034</v>
          </cell>
          <cell r="AM95">
            <v>4626558764</v>
          </cell>
          <cell r="AN95">
            <v>702931538</v>
          </cell>
          <cell r="AO95">
            <v>2180560492</v>
          </cell>
          <cell r="AP95">
            <v>1405855043</v>
          </cell>
          <cell r="AQ95">
            <v>1405855043</v>
          </cell>
        </row>
        <row r="96">
          <cell r="A96" t="str">
            <v>199804</v>
          </cell>
          <cell r="B96" t="str">
            <v>FABU</v>
          </cell>
          <cell r="C96" t="str">
            <v>MEMORY</v>
          </cell>
          <cell r="D96" t="str">
            <v>DRAM</v>
          </cell>
          <cell r="E96" t="str">
            <v>64MDRAM</v>
          </cell>
          <cell r="F96" t="str">
            <v>64MDRAM-3RD WB</v>
          </cell>
          <cell r="G96">
            <v>71</v>
          </cell>
          <cell r="H96">
            <v>1147082</v>
          </cell>
          <cell r="I96">
            <v>741861</v>
          </cell>
          <cell r="J96">
            <v>180133</v>
          </cell>
          <cell r="K96">
            <v>36464</v>
          </cell>
          <cell r="L96">
            <v>378967</v>
          </cell>
          <cell r="M96">
            <v>123014</v>
          </cell>
          <cell r="N96">
            <v>718578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2987</v>
          </cell>
          <cell r="V96">
            <v>14794</v>
          </cell>
          <cell r="W96">
            <v>5502</v>
          </cell>
          <cell r="X96">
            <v>23283</v>
          </cell>
          <cell r="Y96">
            <v>405221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405221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405221</v>
          </cell>
          <cell r="AQ96">
            <v>405221</v>
          </cell>
        </row>
        <row r="97">
          <cell r="A97" t="str">
            <v>199804</v>
          </cell>
          <cell r="B97" t="str">
            <v>FABZ</v>
          </cell>
          <cell r="C97" t="str">
            <v>SAS-MEMO</v>
          </cell>
          <cell r="D97" t="str">
            <v>SAS-DRAM</v>
          </cell>
          <cell r="E97" t="str">
            <v>SAS-64MDRAM</v>
          </cell>
          <cell r="F97" t="str">
            <v>SAS-64MDRAM-XC</v>
          </cell>
          <cell r="G97">
            <v>720977</v>
          </cell>
          <cell r="H97">
            <v>961144837</v>
          </cell>
          <cell r="I97">
            <v>902809055</v>
          </cell>
          <cell r="J97">
            <v>15538282</v>
          </cell>
          <cell r="K97">
            <v>27550612</v>
          </cell>
          <cell r="L97">
            <v>79811473</v>
          </cell>
          <cell r="M97">
            <v>62161174</v>
          </cell>
          <cell r="N97">
            <v>185061541</v>
          </cell>
          <cell r="O97">
            <v>301516134</v>
          </cell>
          <cell r="P97">
            <v>21944807</v>
          </cell>
          <cell r="Q97">
            <v>31090138</v>
          </cell>
          <cell r="R97">
            <v>20889546</v>
          </cell>
          <cell r="S97">
            <v>375440625</v>
          </cell>
          <cell r="T97">
            <v>0</v>
          </cell>
          <cell r="U97">
            <v>52054133</v>
          </cell>
          <cell r="V97">
            <v>189297506</v>
          </cell>
          <cell r="W97">
            <v>100955250</v>
          </cell>
          <cell r="X97">
            <v>342306889</v>
          </cell>
          <cell r="Y97">
            <v>58335782</v>
          </cell>
          <cell r="Z97">
            <v>101938081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101938081</v>
          </cell>
          <cell r="AG97">
            <v>-43602299</v>
          </cell>
          <cell r="AH97">
            <v>0</v>
          </cell>
          <cell r="AI97">
            <v>145770587</v>
          </cell>
          <cell r="AJ97">
            <v>145770587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-189372886</v>
          </cell>
          <cell r="AQ97">
            <v>-189372886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TO DO"/>
      <sheetName val="COVER"/>
      <sheetName val="CONTENT"/>
      <sheetName val="ANALYSIS"/>
      <sheetName val="ANALYSIS(2)"/>
      <sheetName val="Exe sum"/>
      <sheetName val="sales trend"/>
      <sheetName val="stdce"/>
      <sheetName val="stdit"/>
      <sheetName val="stdit-is.oa"/>
      <sheetName val="GM"/>
      <sheetName val="BS"/>
      <sheetName val="BS Trend"/>
      <sheetName val="Ratio"/>
      <sheetName val="PL-TTL"/>
      <sheetName val="DCE"/>
      <sheetName val="DIT"/>
      <sheetName val="PL BY PROD"/>
      <sheetName val="Inventory"/>
      <sheetName val="S&amp;INV(DCE,DIT-IS,DIT-OA)"/>
      <sheetName val="AR"/>
      <sheetName val="S&amp;AR(DCE)"/>
      <sheetName val="S&amp;AR(DITD)"/>
      <sheetName val="MANPOWER"/>
      <sheetName val="SALES PER PERSON"/>
      <sheetName val="INV.STATUS"/>
      <sheetName val="BADINV"/>
      <sheetName val="INV AGING"/>
      <sheetName val="AR STATUS"/>
      <sheetName val="BADAR"/>
      <sheetName val="CB"/>
      <sheetName val="LOAN STATUS"/>
      <sheetName val="NON Trade G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apping"/>
      <sheetName val="Q42012 PPD"/>
      <sheetName val="Adjustments"/>
      <sheetName val="Stmt of Fincl Position Pg 3"/>
      <sheetName val="Q42012BS"/>
      <sheetName val="Stmt of Income Pg 4"/>
      <sheetName val="Q32012PL"/>
      <sheetName val="Q42012PL"/>
      <sheetName val="Stmt of Comprehensive Inc Pg 5"/>
      <sheetName val="Stmt of Chg in Equity Pg 6"/>
      <sheetName val="Stmt of Cash Flow Pg 7"/>
      <sheetName val="2-Acct Policies"/>
      <sheetName val="3-Financial Risk Mgmt"/>
      <sheetName val="5 and 6-PPE and Intangibles"/>
      <sheetName val="Fixed Asset Q412"/>
      <sheetName val="7-Fin Instruments"/>
      <sheetName val="8-AFS and Fin Assets"/>
      <sheetName val="9-Receivables"/>
      <sheetName val="C040 Q42012"/>
      <sheetName val="10-Provision"/>
      <sheetName val="11-accrual"/>
      <sheetName val="12-Commit and Contin"/>
      <sheetName val="13-Revenue"/>
      <sheetName val="14,15,16"/>
      <sheetName val="17-Tax"/>
      <sheetName val="18-CF Ops"/>
      <sheetName val="19-Share cap"/>
      <sheetName val="20-Other Reserves"/>
      <sheetName val="21-Related Party"/>
      <sheetName val="FX RATES"/>
      <sheetName val="LINELEV4"/>
      <sheetName val="INV.STATUS"/>
      <sheetName val="MEMORY"/>
      <sheetName val="Gain-Loss on Sale of Assets{A}"/>
      <sheetName val="Other Book Differences{A}"/>
    </sheetNames>
    <sheetDataSet>
      <sheetData sheetId="0"/>
      <sheetData sheetId="1"/>
      <sheetData sheetId="2"/>
      <sheetData sheetId="3"/>
      <sheetData sheetId="4">
        <row r="4">
          <cell r="A4" t="str">
            <v>GCOA NO.</v>
          </cell>
        </row>
        <row r="5">
          <cell r="A5">
            <v>10010100</v>
          </cell>
        </row>
        <row r="6">
          <cell r="A6">
            <v>10010200</v>
          </cell>
        </row>
        <row r="7">
          <cell r="A7">
            <v>10110000</v>
          </cell>
        </row>
        <row r="8">
          <cell r="A8">
            <v>10110001</v>
          </cell>
        </row>
        <row r="9">
          <cell r="A9">
            <v>10110002</v>
          </cell>
        </row>
        <row r="10">
          <cell r="A10">
            <v>10110003</v>
          </cell>
        </row>
        <row r="11">
          <cell r="A11">
            <v>10110004</v>
          </cell>
        </row>
        <row r="12">
          <cell r="A12">
            <v>10110005</v>
          </cell>
        </row>
        <row r="13">
          <cell r="A13">
            <v>10110006</v>
          </cell>
        </row>
        <row r="14">
          <cell r="A14">
            <v>10120000</v>
          </cell>
        </row>
        <row r="15">
          <cell r="A15">
            <v>10120001</v>
          </cell>
        </row>
        <row r="16">
          <cell r="A16">
            <v>10120002</v>
          </cell>
        </row>
        <row r="17">
          <cell r="A17">
            <v>10120006</v>
          </cell>
        </row>
        <row r="18">
          <cell r="A18">
            <v>10128700</v>
          </cell>
        </row>
        <row r="19">
          <cell r="A19">
            <v>10130000</v>
          </cell>
        </row>
        <row r="20">
          <cell r="A20">
            <v>10130001</v>
          </cell>
        </row>
        <row r="21">
          <cell r="A21">
            <v>10130003</v>
          </cell>
        </row>
        <row r="22">
          <cell r="A22">
            <v>10130006</v>
          </cell>
        </row>
        <row r="23">
          <cell r="A23">
            <v>10140000</v>
          </cell>
        </row>
        <row r="24">
          <cell r="A24">
            <v>10140001</v>
          </cell>
        </row>
        <row r="25">
          <cell r="A25">
            <v>10148700</v>
          </cell>
        </row>
        <row r="26">
          <cell r="A26">
            <v>10150000</v>
          </cell>
        </row>
        <row r="27">
          <cell r="A27">
            <v>10160000</v>
          </cell>
        </row>
        <row r="28">
          <cell r="A28">
            <v>10260000</v>
          </cell>
        </row>
        <row r="29">
          <cell r="A29">
            <v>10130010</v>
          </cell>
        </row>
        <row r="30">
          <cell r="A30">
            <v>10130030</v>
          </cell>
        </row>
        <row r="31">
          <cell r="A31">
            <v>10170000</v>
          </cell>
        </row>
        <row r="32">
          <cell r="A32">
            <v>10180000</v>
          </cell>
        </row>
        <row r="33">
          <cell r="A33">
            <v>10200000</v>
          </cell>
        </row>
        <row r="34">
          <cell r="A34">
            <v>10210000</v>
          </cell>
        </row>
        <row r="35">
          <cell r="A35">
            <v>10230000</v>
          </cell>
        </row>
        <row r="36">
          <cell r="A36">
            <v>10240000</v>
          </cell>
        </row>
        <row r="37">
          <cell r="A37">
            <v>10250000</v>
          </cell>
        </row>
        <row r="38">
          <cell r="A38">
            <v>11020101</v>
          </cell>
        </row>
        <row r="39">
          <cell r="A39">
            <v>11023000</v>
          </cell>
        </row>
        <row r="40">
          <cell r="A40">
            <v>11030100</v>
          </cell>
        </row>
        <row r="41">
          <cell r="A41">
            <v>11033000</v>
          </cell>
        </row>
        <row r="42">
          <cell r="A42">
            <v>12010101</v>
          </cell>
        </row>
        <row r="43">
          <cell r="A43">
            <v>12010105</v>
          </cell>
        </row>
        <row r="44">
          <cell r="A44">
            <v>12010107</v>
          </cell>
        </row>
        <row r="45">
          <cell r="A45">
            <v>12010109</v>
          </cell>
        </row>
        <row r="46">
          <cell r="A46">
            <v>12010111</v>
          </cell>
        </row>
        <row r="47">
          <cell r="A47">
            <v>12010113</v>
          </cell>
        </row>
        <row r="48">
          <cell r="A48">
            <v>12010115</v>
          </cell>
        </row>
        <row r="49">
          <cell r="A49">
            <v>12010117</v>
          </cell>
        </row>
        <row r="50">
          <cell r="A50">
            <v>12010119</v>
          </cell>
        </row>
        <row r="51">
          <cell r="A51">
            <v>12010301</v>
          </cell>
        </row>
        <row r="52">
          <cell r="A52">
            <v>12010303</v>
          </cell>
        </row>
        <row r="53">
          <cell r="A53">
            <v>12010305</v>
          </cell>
        </row>
        <row r="54">
          <cell r="A54">
            <v>12010313</v>
          </cell>
        </row>
        <row r="55">
          <cell r="A55">
            <v>12010325</v>
          </cell>
        </row>
        <row r="56">
          <cell r="A56">
            <v>12010327</v>
          </cell>
        </row>
        <row r="57">
          <cell r="A57">
            <v>12010501</v>
          </cell>
        </row>
        <row r="58">
          <cell r="A58">
            <v>12010503</v>
          </cell>
        </row>
        <row r="59">
          <cell r="A59">
            <v>12010505</v>
          </cell>
        </row>
        <row r="60">
          <cell r="A60">
            <v>12010507</v>
          </cell>
        </row>
        <row r="61">
          <cell r="A61">
            <v>12010511</v>
          </cell>
        </row>
        <row r="62">
          <cell r="A62">
            <v>12010513</v>
          </cell>
        </row>
        <row r="63">
          <cell r="A63">
            <v>12010569</v>
          </cell>
        </row>
        <row r="64">
          <cell r="A64">
            <v>12010701</v>
          </cell>
        </row>
        <row r="65">
          <cell r="A65">
            <v>12010702</v>
          </cell>
        </row>
        <row r="66">
          <cell r="A66">
            <v>12010703</v>
          </cell>
        </row>
        <row r="67">
          <cell r="A67">
            <v>12010705</v>
          </cell>
        </row>
        <row r="68">
          <cell r="A68">
            <v>12010707</v>
          </cell>
        </row>
        <row r="69">
          <cell r="A69">
            <v>12015100</v>
          </cell>
        </row>
        <row r="70">
          <cell r="A70">
            <v>12015200</v>
          </cell>
        </row>
        <row r="71">
          <cell r="A71">
            <v>12015300</v>
          </cell>
        </row>
        <row r="72">
          <cell r="A72">
            <v>12015303</v>
          </cell>
        </row>
        <row r="73">
          <cell r="A73">
            <v>12015305</v>
          </cell>
        </row>
        <row r="74">
          <cell r="A74">
            <v>12015400</v>
          </cell>
        </row>
        <row r="75">
          <cell r="A75">
            <v>12015403</v>
          </cell>
        </row>
        <row r="76">
          <cell r="A76">
            <v>12015405</v>
          </cell>
        </row>
        <row r="77">
          <cell r="A77">
            <v>12015500</v>
          </cell>
        </row>
        <row r="78">
          <cell r="A78">
            <v>12015501</v>
          </cell>
        </row>
        <row r="79">
          <cell r="A79">
            <v>12015502</v>
          </cell>
        </row>
        <row r="80">
          <cell r="A80">
            <v>12015503</v>
          </cell>
        </row>
        <row r="81">
          <cell r="A81">
            <v>12015505</v>
          </cell>
        </row>
        <row r="82">
          <cell r="A82">
            <v>12015507</v>
          </cell>
        </row>
        <row r="83">
          <cell r="A83">
            <v>12015600</v>
          </cell>
        </row>
        <row r="84">
          <cell r="A84">
            <v>12017000</v>
          </cell>
        </row>
        <row r="85">
          <cell r="A85">
            <v>12018100</v>
          </cell>
        </row>
        <row r="86">
          <cell r="A86">
            <v>12018700</v>
          </cell>
        </row>
        <row r="87">
          <cell r="A87">
            <v>12019101</v>
          </cell>
        </row>
        <row r="88">
          <cell r="A88">
            <v>12019105</v>
          </cell>
        </row>
        <row r="89">
          <cell r="A89">
            <v>12019107</v>
          </cell>
        </row>
        <row r="90">
          <cell r="A90">
            <v>12019109</v>
          </cell>
        </row>
        <row r="91">
          <cell r="A91">
            <v>12019711</v>
          </cell>
        </row>
        <row r="92">
          <cell r="A92">
            <v>12020100</v>
          </cell>
        </row>
        <row r="93">
          <cell r="A93">
            <v>12020101</v>
          </cell>
        </row>
        <row r="94">
          <cell r="A94">
            <v>12020103</v>
          </cell>
        </row>
        <row r="95">
          <cell r="A95">
            <v>12020501</v>
          </cell>
        </row>
        <row r="96">
          <cell r="A96">
            <v>12030101</v>
          </cell>
        </row>
        <row r="97">
          <cell r="A97">
            <v>12030103</v>
          </cell>
        </row>
        <row r="98">
          <cell r="A98">
            <v>12030131</v>
          </cell>
        </row>
        <row r="99">
          <cell r="A99">
            <v>12037300</v>
          </cell>
        </row>
        <row r="100">
          <cell r="A100">
            <v>12037700</v>
          </cell>
        </row>
        <row r="101">
          <cell r="A101">
            <v>12038100</v>
          </cell>
        </row>
        <row r="102">
          <cell r="A102">
            <v>12040100</v>
          </cell>
        </row>
        <row r="103">
          <cell r="A103">
            <v>12040101</v>
          </cell>
        </row>
        <row r="104">
          <cell r="A104">
            <v>12050100</v>
          </cell>
        </row>
        <row r="105">
          <cell r="A105">
            <v>12058700</v>
          </cell>
        </row>
        <row r="106">
          <cell r="A106">
            <v>12060100</v>
          </cell>
        </row>
        <row r="107">
          <cell r="A107">
            <v>12060101</v>
          </cell>
        </row>
        <row r="108">
          <cell r="A108">
            <v>12010520</v>
          </cell>
        </row>
        <row r="109">
          <cell r="A109">
            <v>12018701</v>
          </cell>
        </row>
        <row r="110">
          <cell r="A110">
            <v>12030151</v>
          </cell>
        </row>
        <row r="111">
          <cell r="A111">
            <v>12411701</v>
          </cell>
        </row>
        <row r="112">
          <cell r="A112">
            <v>12415300</v>
          </cell>
        </row>
        <row r="113">
          <cell r="A113">
            <v>12415503</v>
          </cell>
        </row>
        <row r="114">
          <cell r="A114">
            <v>12418701</v>
          </cell>
        </row>
        <row r="115">
          <cell r="A115">
            <v>12431107</v>
          </cell>
        </row>
        <row r="116">
          <cell r="A116">
            <v>12454100</v>
          </cell>
        </row>
        <row r="117">
          <cell r="A117">
            <v>12455100</v>
          </cell>
        </row>
        <row r="118">
          <cell r="A118">
            <v>11075000</v>
          </cell>
        </row>
        <row r="119">
          <cell r="A119">
            <v>12410100</v>
          </cell>
        </row>
        <row r="120">
          <cell r="A120">
            <v>12410500</v>
          </cell>
        </row>
        <row r="121">
          <cell r="A121">
            <v>12410503</v>
          </cell>
        </row>
        <row r="122">
          <cell r="A122">
            <v>12411101</v>
          </cell>
        </row>
        <row r="123">
          <cell r="A123">
            <v>12411103</v>
          </cell>
        </row>
        <row r="124">
          <cell r="A124">
            <v>12411105</v>
          </cell>
        </row>
        <row r="125">
          <cell r="A125">
            <v>12411111</v>
          </cell>
        </row>
        <row r="126">
          <cell r="A126">
            <v>12412101</v>
          </cell>
        </row>
        <row r="127">
          <cell r="A127">
            <v>12412105</v>
          </cell>
        </row>
        <row r="128">
          <cell r="A128">
            <v>12412107</v>
          </cell>
        </row>
        <row r="129">
          <cell r="A129">
            <v>12412109</v>
          </cell>
        </row>
        <row r="130">
          <cell r="A130">
            <v>12412111</v>
          </cell>
        </row>
        <row r="131">
          <cell r="A131">
            <v>12413102</v>
          </cell>
        </row>
        <row r="132">
          <cell r="A132">
            <v>12414101</v>
          </cell>
        </row>
        <row r="133">
          <cell r="A133">
            <v>12414102</v>
          </cell>
        </row>
        <row r="134">
          <cell r="A134">
            <v>12414103</v>
          </cell>
        </row>
        <row r="135">
          <cell r="A135">
            <v>12414105</v>
          </cell>
        </row>
        <row r="136">
          <cell r="A136">
            <v>12415101</v>
          </cell>
        </row>
        <row r="137">
          <cell r="A137">
            <v>12415103</v>
          </cell>
        </row>
        <row r="138">
          <cell r="A138">
            <v>12415105</v>
          </cell>
        </row>
        <row r="139">
          <cell r="A139">
            <v>12415501</v>
          </cell>
        </row>
        <row r="140">
          <cell r="A140">
            <v>12415701</v>
          </cell>
        </row>
        <row r="141">
          <cell r="A141">
            <v>12416900</v>
          </cell>
        </row>
        <row r="142">
          <cell r="A142">
            <v>12417000</v>
          </cell>
        </row>
        <row r="143">
          <cell r="A143">
            <v>12418100</v>
          </cell>
        </row>
        <row r="144">
          <cell r="A144">
            <v>12418700</v>
          </cell>
        </row>
        <row r="145">
          <cell r="A145">
            <v>12420100</v>
          </cell>
        </row>
        <row r="146">
          <cell r="A146">
            <v>12420101</v>
          </cell>
        </row>
        <row r="147">
          <cell r="A147">
            <v>12431101</v>
          </cell>
        </row>
        <row r="148">
          <cell r="A148">
            <v>12431103</v>
          </cell>
        </row>
        <row r="149">
          <cell r="A149">
            <v>12431105</v>
          </cell>
        </row>
        <row r="150">
          <cell r="A150">
            <v>12436900</v>
          </cell>
        </row>
        <row r="151">
          <cell r="A151">
            <v>12440100</v>
          </cell>
        </row>
        <row r="152">
          <cell r="A152">
            <v>12530101</v>
          </cell>
        </row>
        <row r="153">
          <cell r="A153">
            <v>12530103</v>
          </cell>
        </row>
        <row r="154">
          <cell r="A154">
            <v>12530105</v>
          </cell>
        </row>
        <row r="155">
          <cell r="A155">
            <v>12530109</v>
          </cell>
        </row>
        <row r="156">
          <cell r="A156">
            <v>12532100</v>
          </cell>
        </row>
        <row r="157">
          <cell r="A157">
            <v>12533100</v>
          </cell>
        </row>
        <row r="158">
          <cell r="A158">
            <v>12536900</v>
          </cell>
        </row>
        <row r="159">
          <cell r="A159">
            <v>12210100</v>
          </cell>
        </row>
        <row r="160">
          <cell r="A160">
            <v>12210500</v>
          </cell>
        </row>
        <row r="161">
          <cell r="A161">
            <v>12210700</v>
          </cell>
        </row>
        <row r="162">
          <cell r="A162">
            <v>12211101</v>
          </cell>
        </row>
        <row r="163">
          <cell r="A163">
            <v>12211103</v>
          </cell>
        </row>
        <row r="164">
          <cell r="A164">
            <v>12211105</v>
          </cell>
        </row>
        <row r="165">
          <cell r="A165">
            <v>12211107</v>
          </cell>
        </row>
        <row r="166">
          <cell r="A166">
            <v>12211119</v>
          </cell>
        </row>
        <row r="167">
          <cell r="A167">
            <v>12211169</v>
          </cell>
        </row>
        <row r="168">
          <cell r="A168">
            <v>12211301</v>
          </cell>
        </row>
        <row r="169">
          <cell r="A169">
            <v>12211311</v>
          </cell>
        </row>
        <row r="170">
          <cell r="A170">
            <v>12211313</v>
          </cell>
        </row>
        <row r="171">
          <cell r="A171">
            <v>12211315</v>
          </cell>
        </row>
        <row r="172">
          <cell r="A172">
            <v>12211501</v>
          </cell>
        </row>
        <row r="173">
          <cell r="A173">
            <v>12211503</v>
          </cell>
        </row>
        <row r="174">
          <cell r="A174">
            <v>12211505</v>
          </cell>
        </row>
        <row r="175">
          <cell r="A175">
            <v>12211507</v>
          </cell>
        </row>
        <row r="176">
          <cell r="A176">
            <v>12211569</v>
          </cell>
        </row>
        <row r="177">
          <cell r="A177">
            <v>12211700</v>
          </cell>
        </row>
        <row r="178">
          <cell r="A178">
            <v>12211901</v>
          </cell>
        </row>
        <row r="179">
          <cell r="A179">
            <v>12211903</v>
          </cell>
        </row>
        <row r="180">
          <cell r="A180">
            <v>12211905</v>
          </cell>
        </row>
        <row r="181">
          <cell r="A181">
            <v>12211907</v>
          </cell>
        </row>
        <row r="182">
          <cell r="A182">
            <v>12211909</v>
          </cell>
        </row>
        <row r="183">
          <cell r="A183">
            <v>12211911</v>
          </cell>
        </row>
        <row r="184">
          <cell r="A184">
            <v>12211913</v>
          </cell>
        </row>
        <row r="185">
          <cell r="A185">
            <v>12211969</v>
          </cell>
        </row>
        <row r="186">
          <cell r="A186">
            <v>12212101</v>
          </cell>
        </row>
        <row r="187">
          <cell r="A187">
            <v>12212103</v>
          </cell>
        </row>
        <row r="188">
          <cell r="A188">
            <v>12212105</v>
          </cell>
        </row>
        <row r="189">
          <cell r="A189">
            <v>12212111</v>
          </cell>
        </row>
        <row r="190">
          <cell r="A190">
            <v>12212121</v>
          </cell>
        </row>
        <row r="191">
          <cell r="A191">
            <v>12212123</v>
          </cell>
        </row>
        <row r="192">
          <cell r="A192">
            <v>12212169</v>
          </cell>
        </row>
        <row r="193">
          <cell r="A193">
            <v>12212301</v>
          </cell>
        </row>
        <row r="194">
          <cell r="A194">
            <v>12212303</v>
          </cell>
        </row>
        <row r="195">
          <cell r="A195">
            <v>12212305</v>
          </cell>
        </row>
        <row r="196">
          <cell r="A196">
            <v>12212311</v>
          </cell>
        </row>
        <row r="197">
          <cell r="A197">
            <v>12212331</v>
          </cell>
        </row>
        <row r="198">
          <cell r="A198">
            <v>12212351</v>
          </cell>
        </row>
        <row r="199">
          <cell r="A199">
            <v>12212369</v>
          </cell>
        </row>
        <row r="200">
          <cell r="A200">
            <v>12212501</v>
          </cell>
        </row>
        <row r="201">
          <cell r="A201">
            <v>12212503</v>
          </cell>
        </row>
        <row r="202">
          <cell r="A202">
            <v>12212569</v>
          </cell>
        </row>
        <row r="203">
          <cell r="A203">
            <v>12213101</v>
          </cell>
        </row>
        <row r="204">
          <cell r="A204">
            <v>12213111</v>
          </cell>
        </row>
        <row r="205">
          <cell r="A205">
            <v>12213125</v>
          </cell>
        </row>
        <row r="206">
          <cell r="A206">
            <v>12213141</v>
          </cell>
        </row>
        <row r="207">
          <cell r="A207">
            <v>12213169</v>
          </cell>
        </row>
        <row r="208">
          <cell r="A208">
            <v>12213301</v>
          </cell>
        </row>
        <row r="209">
          <cell r="A209">
            <v>12213311</v>
          </cell>
        </row>
        <row r="210">
          <cell r="A210">
            <v>12213315</v>
          </cell>
        </row>
        <row r="211">
          <cell r="A211">
            <v>12213325</v>
          </cell>
        </row>
        <row r="212">
          <cell r="A212">
            <v>12213341</v>
          </cell>
        </row>
        <row r="213">
          <cell r="A213">
            <v>12213369</v>
          </cell>
        </row>
        <row r="214">
          <cell r="A214">
            <v>12213501</v>
          </cell>
        </row>
        <row r="215">
          <cell r="A215">
            <v>12213503</v>
          </cell>
        </row>
        <row r="216">
          <cell r="A216">
            <v>12213511</v>
          </cell>
        </row>
        <row r="217">
          <cell r="A217">
            <v>12214100</v>
          </cell>
        </row>
        <row r="218">
          <cell r="A218">
            <v>12215100</v>
          </cell>
        </row>
        <row r="219">
          <cell r="A219">
            <v>12216901</v>
          </cell>
        </row>
        <row r="220">
          <cell r="A220">
            <v>12216903</v>
          </cell>
        </row>
        <row r="221">
          <cell r="A221">
            <v>12216905</v>
          </cell>
        </row>
        <row r="222">
          <cell r="A222">
            <v>12216907</v>
          </cell>
        </row>
        <row r="223">
          <cell r="A223">
            <v>12216909</v>
          </cell>
        </row>
        <row r="224">
          <cell r="A224">
            <v>12216969</v>
          </cell>
        </row>
        <row r="225">
          <cell r="A225">
            <v>14010100</v>
          </cell>
        </row>
        <row r="226">
          <cell r="A226">
            <v>14010200</v>
          </cell>
        </row>
        <row r="227">
          <cell r="A227">
            <v>14017900</v>
          </cell>
        </row>
        <row r="228">
          <cell r="A228">
            <v>14018921</v>
          </cell>
        </row>
        <row r="229">
          <cell r="A229">
            <v>14018923</v>
          </cell>
        </row>
        <row r="230">
          <cell r="A230">
            <v>14018933</v>
          </cell>
        </row>
        <row r="231">
          <cell r="A231">
            <v>14018969</v>
          </cell>
        </row>
        <row r="232">
          <cell r="A232">
            <v>14020100</v>
          </cell>
        </row>
        <row r="233">
          <cell r="A233">
            <v>14020200</v>
          </cell>
        </row>
        <row r="234">
          <cell r="A234">
            <v>14030100</v>
          </cell>
        </row>
        <row r="235">
          <cell r="A235">
            <v>14030200</v>
          </cell>
        </row>
        <row r="236">
          <cell r="A236">
            <v>14050100</v>
          </cell>
        </row>
        <row r="237">
          <cell r="A237">
            <v>14050111</v>
          </cell>
        </row>
        <row r="238">
          <cell r="A238">
            <v>14050200</v>
          </cell>
        </row>
        <row r="239">
          <cell r="A239">
            <v>14057900</v>
          </cell>
        </row>
        <row r="240">
          <cell r="A240">
            <v>14057937</v>
          </cell>
        </row>
        <row r="241">
          <cell r="A241">
            <v>14057969</v>
          </cell>
        </row>
        <row r="242">
          <cell r="A242">
            <v>14058900</v>
          </cell>
        </row>
        <row r="243">
          <cell r="A243">
            <v>14058903</v>
          </cell>
        </row>
        <row r="244">
          <cell r="A244">
            <v>14058907</v>
          </cell>
        </row>
        <row r="245">
          <cell r="A245">
            <v>14058923</v>
          </cell>
        </row>
        <row r="246">
          <cell r="A246">
            <v>14058935</v>
          </cell>
        </row>
        <row r="247">
          <cell r="A247">
            <v>14058937</v>
          </cell>
        </row>
        <row r="248">
          <cell r="A248">
            <v>14058969</v>
          </cell>
        </row>
        <row r="249">
          <cell r="A249">
            <v>14059000</v>
          </cell>
        </row>
        <row r="250">
          <cell r="A250">
            <v>14060100</v>
          </cell>
        </row>
        <row r="251">
          <cell r="A251">
            <v>14060200</v>
          </cell>
        </row>
        <row r="252">
          <cell r="A252">
            <v>14060300</v>
          </cell>
        </row>
        <row r="253">
          <cell r="A253">
            <v>14070100</v>
          </cell>
        </row>
        <row r="254">
          <cell r="A254">
            <v>14070200</v>
          </cell>
        </row>
        <row r="255">
          <cell r="A255">
            <v>14110100</v>
          </cell>
        </row>
        <row r="256">
          <cell r="A256">
            <v>14118900</v>
          </cell>
        </row>
        <row r="257">
          <cell r="A257">
            <v>14118909</v>
          </cell>
        </row>
        <row r="258">
          <cell r="A258">
            <v>14118931</v>
          </cell>
        </row>
        <row r="259">
          <cell r="A259">
            <v>14119000</v>
          </cell>
        </row>
        <row r="260">
          <cell r="A260">
            <v>14120100</v>
          </cell>
        </row>
        <row r="261">
          <cell r="A261">
            <v>14120200</v>
          </cell>
        </row>
        <row r="262">
          <cell r="A262">
            <v>14210100</v>
          </cell>
        </row>
        <row r="263">
          <cell r="A263">
            <v>14217900</v>
          </cell>
        </row>
        <row r="264">
          <cell r="A264">
            <v>14250100</v>
          </cell>
        </row>
        <row r="265">
          <cell r="A265">
            <v>14250300</v>
          </cell>
        </row>
        <row r="266">
          <cell r="A266">
            <v>14250500</v>
          </cell>
        </row>
        <row r="267">
          <cell r="A267">
            <v>14257900</v>
          </cell>
        </row>
        <row r="268">
          <cell r="A268">
            <v>14257901</v>
          </cell>
        </row>
        <row r="269">
          <cell r="A269">
            <v>14257903</v>
          </cell>
        </row>
        <row r="270">
          <cell r="A270">
            <v>14257929</v>
          </cell>
        </row>
        <row r="271">
          <cell r="A271">
            <v>14257969</v>
          </cell>
        </row>
        <row r="272">
          <cell r="A272">
            <v>14258900</v>
          </cell>
        </row>
        <row r="273">
          <cell r="A273">
            <v>14258909</v>
          </cell>
        </row>
        <row r="274">
          <cell r="A274">
            <v>14258913</v>
          </cell>
        </row>
        <row r="275">
          <cell r="A275">
            <v>14258919</v>
          </cell>
        </row>
        <row r="276">
          <cell r="A276">
            <v>14258921</v>
          </cell>
        </row>
        <row r="277">
          <cell r="A277">
            <v>14258923</v>
          </cell>
        </row>
        <row r="278">
          <cell r="A278">
            <v>14258929</v>
          </cell>
        </row>
        <row r="279">
          <cell r="A279">
            <v>14258931</v>
          </cell>
        </row>
        <row r="280">
          <cell r="A280">
            <v>14258969</v>
          </cell>
        </row>
        <row r="281">
          <cell r="A281">
            <v>14260200</v>
          </cell>
        </row>
        <row r="282">
          <cell r="A282">
            <v>14260203</v>
          </cell>
        </row>
        <row r="283">
          <cell r="A283">
            <v>14260300</v>
          </cell>
        </row>
        <row r="284">
          <cell r="A284">
            <v>14310101</v>
          </cell>
        </row>
        <row r="285">
          <cell r="A285">
            <v>14310107</v>
          </cell>
        </row>
        <row r="286">
          <cell r="A286">
            <v>14317900</v>
          </cell>
        </row>
        <row r="287">
          <cell r="A287">
            <v>14317909</v>
          </cell>
        </row>
        <row r="288">
          <cell r="A288">
            <v>14317969</v>
          </cell>
        </row>
        <row r="289">
          <cell r="A289">
            <v>14318909</v>
          </cell>
        </row>
        <row r="290">
          <cell r="A290">
            <v>14318913</v>
          </cell>
        </row>
        <row r="291">
          <cell r="A291">
            <v>14318917</v>
          </cell>
        </row>
        <row r="292">
          <cell r="A292">
            <v>14318919</v>
          </cell>
        </row>
        <row r="293">
          <cell r="A293">
            <v>14318921</v>
          </cell>
        </row>
        <row r="294">
          <cell r="A294">
            <v>14318923</v>
          </cell>
        </row>
        <row r="295">
          <cell r="A295">
            <v>14318929</v>
          </cell>
        </row>
        <row r="296">
          <cell r="A296">
            <v>14318969</v>
          </cell>
        </row>
        <row r="297">
          <cell r="A297">
            <v>14320100</v>
          </cell>
        </row>
        <row r="298">
          <cell r="A298">
            <v>14320200</v>
          </cell>
        </row>
        <row r="299">
          <cell r="A299">
            <v>14450101</v>
          </cell>
        </row>
        <row r="300">
          <cell r="A300">
            <v>14450103</v>
          </cell>
        </row>
        <row r="301">
          <cell r="A301">
            <v>14450105</v>
          </cell>
        </row>
        <row r="302">
          <cell r="A302">
            <v>14450107</v>
          </cell>
        </row>
        <row r="303">
          <cell r="A303">
            <v>14450109</v>
          </cell>
        </row>
        <row r="304">
          <cell r="A304">
            <v>14450111</v>
          </cell>
        </row>
        <row r="305">
          <cell r="A305">
            <v>14450113</v>
          </cell>
        </row>
        <row r="306">
          <cell r="A306">
            <v>14450115</v>
          </cell>
        </row>
        <row r="307">
          <cell r="A307">
            <v>14450117</v>
          </cell>
        </row>
        <row r="308">
          <cell r="A308">
            <v>14450119</v>
          </cell>
        </row>
        <row r="309">
          <cell r="A309">
            <v>14450121</v>
          </cell>
        </row>
        <row r="310">
          <cell r="A310">
            <v>14450169</v>
          </cell>
        </row>
        <row r="311">
          <cell r="A311">
            <v>14457900</v>
          </cell>
        </row>
        <row r="312">
          <cell r="A312">
            <v>14460100</v>
          </cell>
        </row>
        <row r="313">
          <cell r="A313">
            <v>14460200</v>
          </cell>
        </row>
        <row r="314">
          <cell r="A314">
            <v>14610101</v>
          </cell>
        </row>
        <row r="315">
          <cell r="A315">
            <v>14610103</v>
          </cell>
        </row>
        <row r="316">
          <cell r="A316">
            <v>14610105</v>
          </cell>
        </row>
        <row r="317">
          <cell r="A317">
            <v>14610107</v>
          </cell>
        </row>
        <row r="318">
          <cell r="A318">
            <v>14610301</v>
          </cell>
        </row>
        <row r="319">
          <cell r="A319">
            <v>14610303</v>
          </cell>
        </row>
        <row r="320">
          <cell r="A320">
            <v>14610305</v>
          </cell>
        </row>
        <row r="321">
          <cell r="A321">
            <v>14610309</v>
          </cell>
        </row>
        <row r="322">
          <cell r="A322">
            <v>14610501</v>
          </cell>
        </row>
        <row r="323">
          <cell r="A323">
            <v>14610503</v>
          </cell>
        </row>
        <row r="324">
          <cell r="A324">
            <v>14610505</v>
          </cell>
        </row>
        <row r="325">
          <cell r="A325">
            <v>14610701</v>
          </cell>
        </row>
        <row r="326">
          <cell r="A326">
            <v>14610703</v>
          </cell>
        </row>
        <row r="327">
          <cell r="A327">
            <v>14610705</v>
          </cell>
        </row>
        <row r="328">
          <cell r="A328">
            <v>14610707</v>
          </cell>
        </row>
        <row r="329">
          <cell r="A329">
            <v>14610709</v>
          </cell>
        </row>
        <row r="330">
          <cell r="A330">
            <v>14650101</v>
          </cell>
        </row>
        <row r="331">
          <cell r="A331">
            <v>14650103</v>
          </cell>
        </row>
        <row r="332">
          <cell r="A332">
            <v>14650301</v>
          </cell>
        </row>
        <row r="333">
          <cell r="A333">
            <v>14650303</v>
          </cell>
        </row>
        <row r="334">
          <cell r="A334">
            <v>14650501</v>
          </cell>
        </row>
        <row r="335">
          <cell r="A335">
            <v>14650503</v>
          </cell>
        </row>
        <row r="336">
          <cell r="A336">
            <v>14650701</v>
          </cell>
        </row>
        <row r="337">
          <cell r="A337">
            <v>14650703</v>
          </cell>
        </row>
        <row r="338">
          <cell r="A338">
            <v>14650901</v>
          </cell>
        </row>
        <row r="339">
          <cell r="A339">
            <v>14650903</v>
          </cell>
        </row>
        <row r="340">
          <cell r="A340">
            <v>14651100</v>
          </cell>
        </row>
        <row r="341">
          <cell r="A341">
            <v>14651190</v>
          </cell>
        </row>
        <row r="342">
          <cell r="A342">
            <v>14670101</v>
          </cell>
        </row>
        <row r="343">
          <cell r="A343">
            <v>14670103</v>
          </cell>
        </row>
        <row r="344">
          <cell r="A344">
            <v>14670301</v>
          </cell>
        </row>
        <row r="345">
          <cell r="A345">
            <v>14670303</v>
          </cell>
        </row>
        <row r="346">
          <cell r="A346">
            <v>14670501</v>
          </cell>
        </row>
        <row r="347">
          <cell r="A347">
            <v>14670503</v>
          </cell>
        </row>
        <row r="348">
          <cell r="A348">
            <v>14690101</v>
          </cell>
        </row>
        <row r="349">
          <cell r="A349">
            <v>14690103</v>
          </cell>
        </row>
        <row r="350">
          <cell r="A350">
            <v>14690107</v>
          </cell>
        </row>
        <row r="351">
          <cell r="A351">
            <v>14690109</v>
          </cell>
        </row>
        <row r="352">
          <cell r="A352">
            <v>14690131</v>
          </cell>
        </row>
        <row r="353">
          <cell r="A353">
            <v>14970105</v>
          </cell>
        </row>
        <row r="354">
          <cell r="A354">
            <v>14977900</v>
          </cell>
        </row>
        <row r="355">
          <cell r="A355">
            <v>14978900</v>
          </cell>
        </row>
        <row r="356">
          <cell r="A356">
            <v>11071000</v>
          </cell>
        </row>
        <row r="357">
          <cell r="A357">
            <v>11071001</v>
          </cell>
        </row>
        <row r="358">
          <cell r="A358">
            <v>11073000</v>
          </cell>
        </row>
        <row r="359">
          <cell r="A359">
            <v>11073001</v>
          </cell>
        </row>
        <row r="360">
          <cell r="A360">
            <v>11076900</v>
          </cell>
        </row>
        <row r="361">
          <cell r="A361">
            <v>11077000</v>
          </cell>
        </row>
        <row r="362">
          <cell r="A362">
            <v>11078700</v>
          </cell>
        </row>
        <row r="363">
          <cell r="A363">
            <v>11079700</v>
          </cell>
        </row>
        <row r="364">
          <cell r="A364">
            <v>11079701</v>
          </cell>
        </row>
        <row r="365">
          <cell r="A365">
            <v>11080100</v>
          </cell>
        </row>
        <row r="366">
          <cell r="A366">
            <v>12450100</v>
          </cell>
        </row>
        <row r="367">
          <cell r="A367">
            <v>12450300</v>
          </cell>
        </row>
        <row r="368">
          <cell r="A368">
            <v>12450500</v>
          </cell>
        </row>
        <row r="369">
          <cell r="A369">
            <v>12450700</v>
          </cell>
        </row>
        <row r="370">
          <cell r="A370">
            <v>12452100</v>
          </cell>
        </row>
        <row r="371">
          <cell r="A371">
            <v>12456900</v>
          </cell>
        </row>
        <row r="372">
          <cell r="A372">
            <v>12458700</v>
          </cell>
        </row>
        <row r="373">
          <cell r="A373">
            <v>12470100</v>
          </cell>
        </row>
        <row r="374">
          <cell r="A374">
            <v>12570100</v>
          </cell>
        </row>
        <row r="375">
          <cell r="A375">
            <v>12570300</v>
          </cell>
        </row>
        <row r="376">
          <cell r="A376">
            <v>12571101</v>
          </cell>
        </row>
        <row r="377">
          <cell r="A377">
            <v>12571103</v>
          </cell>
        </row>
        <row r="378">
          <cell r="A378">
            <v>12572100</v>
          </cell>
        </row>
        <row r="379">
          <cell r="A379">
            <v>12573100</v>
          </cell>
        </row>
        <row r="380">
          <cell r="A380">
            <v>12576969</v>
          </cell>
        </row>
        <row r="381">
          <cell r="A381">
            <v>12578700</v>
          </cell>
        </row>
        <row r="382">
          <cell r="A382">
            <v>12710100</v>
          </cell>
        </row>
        <row r="383">
          <cell r="A383">
            <v>12971100</v>
          </cell>
        </row>
        <row r="384">
          <cell r="A384">
            <v>12971500</v>
          </cell>
        </row>
        <row r="385">
          <cell r="A385">
            <v>12971900</v>
          </cell>
        </row>
        <row r="386">
          <cell r="A386">
            <v>12990100</v>
          </cell>
        </row>
        <row r="387">
          <cell r="A387">
            <v>12330100</v>
          </cell>
        </row>
        <row r="388">
          <cell r="A388">
            <v>12490100</v>
          </cell>
        </row>
        <row r="389">
          <cell r="A389">
            <v>12510100</v>
          </cell>
        </row>
        <row r="390">
          <cell r="A390">
            <v>12510110</v>
          </cell>
        </row>
        <row r="391">
          <cell r="A391">
            <v>12511100</v>
          </cell>
        </row>
        <row r="392">
          <cell r="A392">
            <v>12512101</v>
          </cell>
        </row>
        <row r="393">
          <cell r="A393">
            <v>12512103</v>
          </cell>
        </row>
        <row r="394">
          <cell r="A394">
            <v>12513100</v>
          </cell>
        </row>
        <row r="395">
          <cell r="A395">
            <v>12513301</v>
          </cell>
        </row>
        <row r="396">
          <cell r="A396">
            <v>12516911</v>
          </cell>
        </row>
        <row r="397">
          <cell r="A397">
            <v>12516921</v>
          </cell>
        </row>
        <row r="398">
          <cell r="A398">
            <v>12516931</v>
          </cell>
        </row>
        <row r="399">
          <cell r="A399">
            <v>12516933</v>
          </cell>
        </row>
        <row r="400">
          <cell r="A400">
            <v>12516937</v>
          </cell>
        </row>
        <row r="401">
          <cell r="A401">
            <v>12516943</v>
          </cell>
        </row>
        <row r="402">
          <cell r="A402">
            <v>12516945</v>
          </cell>
        </row>
        <row r="403">
          <cell r="A403">
            <v>12516947</v>
          </cell>
        </row>
        <row r="404">
          <cell r="A404">
            <v>12516949</v>
          </cell>
        </row>
        <row r="405">
          <cell r="A405">
            <v>12516969</v>
          </cell>
        </row>
        <row r="406">
          <cell r="A406">
            <v>12518700</v>
          </cell>
        </row>
        <row r="407">
          <cell r="A407">
            <v>12520100</v>
          </cell>
        </row>
        <row r="408">
          <cell r="A408">
            <v>12550100</v>
          </cell>
        </row>
        <row r="409">
          <cell r="A409">
            <v>12550101</v>
          </cell>
        </row>
        <row r="410">
          <cell r="A410">
            <v>12550107</v>
          </cell>
        </row>
        <row r="411">
          <cell r="A411">
            <v>12550109</v>
          </cell>
        </row>
        <row r="412">
          <cell r="A412">
            <v>12550111</v>
          </cell>
        </row>
        <row r="413">
          <cell r="A413">
            <v>12550113</v>
          </cell>
        </row>
        <row r="414">
          <cell r="A414">
            <v>12550151</v>
          </cell>
        </row>
        <row r="415">
          <cell r="A415">
            <v>12550153</v>
          </cell>
        </row>
        <row r="416">
          <cell r="A416">
            <v>12558100</v>
          </cell>
        </row>
        <row r="417">
          <cell r="A417">
            <v>12558103</v>
          </cell>
        </row>
        <row r="418">
          <cell r="A418">
            <v>12590100</v>
          </cell>
        </row>
        <row r="419">
          <cell r="A419">
            <v>12598700</v>
          </cell>
        </row>
        <row r="420">
          <cell r="A420">
            <v>12610100</v>
          </cell>
        </row>
        <row r="421">
          <cell r="A421">
            <v>12610300</v>
          </cell>
        </row>
        <row r="422">
          <cell r="A422">
            <v>12610400</v>
          </cell>
        </row>
        <row r="423">
          <cell r="A423">
            <v>12610500</v>
          </cell>
        </row>
        <row r="424">
          <cell r="A424">
            <v>12616969</v>
          </cell>
        </row>
        <row r="425">
          <cell r="A425">
            <v>12618700</v>
          </cell>
        </row>
        <row r="426">
          <cell r="A426">
            <v>12970100</v>
          </cell>
        </row>
        <row r="427">
          <cell r="A427">
            <v>12978700</v>
          </cell>
        </row>
        <row r="428">
          <cell r="A428">
            <v>12980100</v>
          </cell>
        </row>
        <row r="429">
          <cell r="A429">
            <v>12980101</v>
          </cell>
        </row>
        <row r="430">
          <cell r="A430">
            <v>15130101</v>
          </cell>
        </row>
        <row r="431">
          <cell r="A431">
            <v>15131000</v>
          </cell>
        </row>
        <row r="432">
          <cell r="A432">
            <v>15132000</v>
          </cell>
        </row>
        <row r="433">
          <cell r="A433">
            <v>15135000</v>
          </cell>
        </row>
        <row r="434">
          <cell r="A434">
            <v>15136900</v>
          </cell>
        </row>
        <row r="435">
          <cell r="A435">
            <v>15156900</v>
          </cell>
        </row>
        <row r="436">
          <cell r="A436">
            <v>15161000</v>
          </cell>
        </row>
        <row r="437">
          <cell r="A437">
            <v>15171000</v>
          </cell>
        </row>
        <row r="438">
          <cell r="A438">
            <v>15172001</v>
          </cell>
        </row>
        <row r="439">
          <cell r="A439">
            <v>15180100</v>
          </cell>
        </row>
        <row r="440">
          <cell r="A440">
            <v>15180181</v>
          </cell>
        </row>
        <row r="441">
          <cell r="A441">
            <v>15180183</v>
          </cell>
        </row>
        <row r="442">
          <cell r="A442">
            <v>15180185</v>
          </cell>
        </row>
        <row r="443">
          <cell r="A443">
            <v>15970100</v>
          </cell>
        </row>
        <row r="444">
          <cell r="A444">
            <v>15978700</v>
          </cell>
        </row>
        <row r="445">
          <cell r="A445">
            <v>15980100</v>
          </cell>
        </row>
        <row r="446">
          <cell r="A446">
            <v>15980101</v>
          </cell>
        </row>
        <row r="447">
          <cell r="A447">
            <v>16010100</v>
          </cell>
        </row>
        <row r="448">
          <cell r="A448">
            <v>16030100</v>
          </cell>
        </row>
        <row r="449">
          <cell r="A449">
            <v>16030190</v>
          </cell>
        </row>
        <row r="450">
          <cell r="A450">
            <v>16030200</v>
          </cell>
        </row>
        <row r="451">
          <cell r="A451">
            <v>16040100</v>
          </cell>
        </row>
        <row r="452">
          <cell r="A452">
            <v>16040110</v>
          </cell>
        </row>
        <row r="453">
          <cell r="A453">
            <v>16040200</v>
          </cell>
        </row>
        <row r="454">
          <cell r="A454">
            <v>16047700</v>
          </cell>
        </row>
        <row r="455">
          <cell r="A455">
            <v>16050100</v>
          </cell>
        </row>
        <row r="456">
          <cell r="A456">
            <v>16060100</v>
          </cell>
        </row>
        <row r="457">
          <cell r="A457">
            <v>16070100</v>
          </cell>
        </row>
        <row r="458">
          <cell r="A458">
            <v>16080100</v>
          </cell>
        </row>
        <row r="459">
          <cell r="A459">
            <v>16080110</v>
          </cell>
        </row>
        <row r="460">
          <cell r="A460">
            <v>16110100</v>
          </cell>
        </row>
        <row r="461">
          <cell r="A461">
            <v>16110190</v>
          </cell>
        </row>
        <row r="462">
          <cell r="A462">
            <v>16110200</v>
          </cell>
        </row>
        <row r="463">
          <cell r="A463">
            <v>16110300</v>
          </cell>
        </row>
        <row r="464">
          <cell r="A464">
            <v>16110310</v>
          </cell>
        </row>
        <row r="465">
          <cell r="A465">
            <v>16111100</v>
          </cell>
        </row>
        <row r="466">
          <cell r="A466">
            <v>16111190</v>
          </cell>
        </row>
        <row r="467">
          <cell r="A467">
            <v>16111200</v>
          </cell>
        </row>
        <row r="468">
          <cell r="A468">
            <v>16120100</v>
          </cell>
        </row>
        <row r="469">
          <cell r="A469">
            <v>16120110</v>
          </cell>
        </row>
        <row r="470">
          <cell r="A470">
            <v>16120190</v>
          </cell>
        </row>
        <row r="471">
          <cell r="A471">
            <v>16120200</v>
          </cell>
        </row>
        <row r="472">
          <cell r="A472">
            <v>16120300</v>
          </cell>
        </row>
        <row r="473">
          <cell r="A473">
            <v>16120310</v>
          </cell>
        </row>
        <row r="474">
          <cell r="A474">
            <v>16121100</v>
          </cell>
        </row>
        <row r="475">
          <cell r="A475">
            <v>16121110</v>
          </cell>
        </row>
        <row r="476">
          <cell r="A476">
            <v>16121190</v>
          </cell>
        </row>
        <row r="477">
          <cell r="A477">
            <v>16121200</v>
          </cell>
        </row>
        <row r="478">
          <cell r="A478">
            <v>16127700</v>
          </cell>
        </row>
        <row r="479">
          <cell r="A479">
            <v>16130100</v>
          </cell>
        </row>
        <row r="480">
          <cell r="A480">
            <v>16130190</v>
          </cell>
        </row>
        <row r="481">
          <cell r="A481">
            <v>16140100</v>
          </cell>
        </row>
        <row r="482">
          <cell r="A482">
            <v>16140190</v>
          </cell>
        </row>
        <row r="483">
          <cell r="A483">
            <v>16210100</v>
          </cell>
        </row>
        <row r="484">
          <cell r="A484">
            <v>16210190</v>
          </cell>
        </row>
        <row r="485">
          <cell r="A485">
            <v>16210200</v>
          </cell>
        </row>
        <row r="486">
          <cell r="A486">
            <v>16220100</v>
          </cell>
        </row>
        <row r="487">
          <cell r="A487">
            <v>16220190</v>
          </cell>
        </row>
        <row r="488">
          <cell r="A488">
            <v>16220200</v>
          </cell>
        </row>
        <row r="489">
          <cell r="A489">
            <v>16251100</v>
          </cell>
        </row>
        <row r="490">
          <cell r="A490">
            <v>16251190</v>
          </cell>
        </row>
        <row r="491">
          <cell r="A491">
            <v>16251200</v>
          </cell>
        </row>
        <row r="492">
          <cell r="A492">
            <v>16252100</v>
          </cell>
        </row>
        <row r="493">
          <cell r="A493">
            <v>16252190</v>
          </cell>
        </row>
        <row r="494">
          <cell r="A494">
            <v>16252200</v>
          </cell>
        </row>
        <row r="495">
          <cell r="A495">
            <v>16252300</v>
          </cell>
        </row>
        <row r="496">
          <cell r="A496">
            <v>16252390</v>
          </cell>
        </row>
        <row r="497">
          <cell r="A497">
            <v>16252500</v>
          </cell>
        </row>
        <row r="498">
          <cell r="A498">
            <v>16252590</v>
          </cell>
        </row>
        <row r="499">
          <cell r="A499">
            <v>16253100</v>
          </cell>
        </row>
        <row r="500">
          <cell r="A500">
            <v>16253300</v>
          </cell>
        </row>
        <row r="501">
          <cell r="A501">
            <v>16253500</v>
          </cell>
        </row>
        <row r="502">
          <cell r="A502">
            <v>16254100</v>
          </cell>
        </row>
        <row r="503">
          <cell r="A503">
            <v>16256900</v>
          </cell>
        </row>
        <row r="504">
          <cell r="A504">
            <v>16256910</v>
          </cell>
        </row>
        <row r="505">
          <cell r="A505">
            <v>16256990</v>
          </cell>
        </row>
        <row r="506">
          <cell r="A506">
            <v>16259000</v>
          </cell>
        </row>
        <row r="507">
          <cell r="A507">
            <v>16261100</v>
          </cell>
        </row>
        <row r="508">
          <cell r="A508">
            <v>16261200</v>
          </cell>
        </row>
        <row r="509">
          <cell r="A509">
            <v>16262100</v>
          </cell>
        </row>
        <row r="510">
          <cell r="A510">
            <v>16262110</v>
          </cell>
        </row>
        <row r="511">
          <cell r="A511">
            <v>16262190</v>
          </cell>
        </row>
        <row r="512">
          <cell r="A512">
            <v>16262200</v>
          </cell>
        </row>
        <row r="513">
          <cell r="A513">
            <v>16262510</v>
          </cell>
        </row>
        <row r="514">
          <cell r="A514">
            <v>16262590</v>
          </cell>
        </row>
        <row r="515">
          <cell r="A515">
            <v>16262710</v>
          </cell>
        </row>
        <row r="516">
          <cell r="A516">
            <v>16262790</v>
          </cell>
        </row>
        <row r="517">
          <cell r="A517">
            <v>16263100</v>
          </cell>
        </row>
        <row r="518">
          <cell r="A518">
            <v>16263300</v>
          </cell>
        </row>
        <row r="519">
          <cell r="A519">
            <v>16263500</v>
          </cell>
        </row>
        <row r="520">
          <cell r="A520">
            <v>16266900</v>
          </cell>
        </row>
        <row r="521">
          <cell r="A521">
            <v>16266990</v>
          </cell>
        </row>
        <row r="522">
          <cell r="A522">
            <v>16267000</v>
          </cell>
        </row>
        <row r="523">
          <cell r="A523">
            <v>16267700</v>
          </cell>
        </row>
        <row r="524">
          <cell r="A524">
            <v>16410100</v>
          </cell>
        </row>
        <row r="525">
          <cell r="A525">
            <v>16410300</v>
          </cell>
        </row>
        <row r="526">
          <cell r="A526">
            <v>16410500</v>
          </cell>
        </row>
        <row r="527">
          <cell r="A527">
            <v>16410700</v>
          </cell>
        </row>
        <row r="528">
          <cell r="A528">
            <v>16411101</v>
          </cell>
        </row>
        <row r="529">
          <cell r="A529">
            <v>16411103</v>
          </cell>
        </row>
        <row r="530">
          <cell r="A530">
            <v>16411111</v>
          </cell>
        </row>
        <row r="531">
          <cell r="A531">
            <v>16411300</v>
          </cell>
        </row>
        <row r="532">
          <cell r="A532">
            <v>16412100</v>
          </cell>
        </row>
        <row r="533">
          <cell r="A533">
            <v>16412501</v>
          </cell>
        </row>
        <row r="534">
          <cell r="A534">
            <v>16412503</v>
          </cell>
        </row>
        <row r="535">
          <cell r="A535">
            <v>16412569</v>
          </cell>
        </row>
        <row r="536">
          <cell r="A536">
            <v>16413100</v>
          </cell>
        </row>
        <row r="537">
          <cell r="A537">
            <v>16413900</v>
          </cell>
        </row>
        <row r="538">
          <cell r="A538">
            <v>16414100</v>
          </cell>
        </row>
        <row r="539">
          <cell r="A539">
            <v>16430100</v>
          </cell>
        </row>
        <row r="540">
          <cell r="A540">
            <v>16430300</v>
          </cell>
        </row>
        <row r="541">
          <cell r="A541">
            <v>16430301</v>
          </cell>
        </row>
        <row r="542">
          <cell r="A542">
            <v>16430500</v>
          </cell>
        </row>
        <row r="543">
          <cell r="A543">
            <v>16450101</v>
          </cell>
        </row>
        <row r="544">
          <cell r="A544">
            <v>16450103</v>
          </cell>
        </row>
        <row r="545">
          <cell r="A545">
            <v>16450301</v>
          </cell>
        </row>
        <row r="546">
          <cell r="A546">
            <v>16450303</v>
          </cell>
        </row>
        <row r="547">
          <cell r="A547">
            <v>16510100</v>
          </cell>
        </row>
        <row r="548">
          <cell r="A548">
            <v>16510300</v>
          </cell>
        </row>
        <row r="549">
          <cell r="A549">
            <v>16530100</v>
          </cell>
        </row>
        <row r="550">
          <cell r="A550">
            <v>16550100</v>
          </cell>
        </row>
        <row r="551">
          <cell r="A551">
            <v>16570100</v>
          </cell>
        </row>
        <row r="552">
          <cell r="A552">
            <v>16590100</v>
          </cell>
        </row>
        <row r="553">
          <cell r="A553">
            <v>16610100</v>
          </cell>
        </row>
        <row r="554">
          <cell r="A554">
            <v>16630100</v>
          </cell>
        </row>
        <row r="555">
          <cell r="A555">
            <v>16630300</v>
          </cell>
        </row>
        <row r="556">
          <cell r="A556">
            <v>16637700</v>
          </cell>
        </row>
        <row r="557">
          <cell r="A557">
            <v>16650100</v>
          </cell>
        </row>
        <row r="558">
          <cell r="A558">
            <v>16670100</v>
          </cell>
        </row>
        <row r="559">
          <cell r="A559">
            <v>16690100</v>
          </cell>
        </row>
        <row r="560">
          <cell r="A560">
            <v>16730100</v>
          </cell>
        </row>
        <row r="561">
          <cell r="A561">
            <v>16770100</v>
          </cell>
        </row>
        <row r="562">
          <cell r="A562">
            <v>16791100</v>
          </cell>
        </row>
        <row r="563">
          <cell r="A563">
            <v>16792100</v>
          </cell>
        </row>
        <row r="564">
          <cell r="A564">
            <v>16793100</v>
          </cell>
        </row>
        <row r="565">
          <cell r="A565">
            <v>16970100</v>
          </cell>
        </row>
        <row r="566">
          <cell r="A566">
            <v>16970190</v>
          </cell>
        </row>
        <row r="567">
          <cell r="A567">
            <v>16976990</v>
          </cell>
        </row>
        <row r="568">
          <cell r="A568">
            <v>18070100</v>
          </cell>
        </row>
        <row r="569">
          <cell r="A569">
            <v>18070190</v>
          </cell>
        </row>
        <row r="570">
          <cell r="A570">
            <v>18071100</v>
          </cell>
        </row>
        <row r="571">
          <cell r="A571">
            <v>18071190</v>
          </cell>
        </row>
        <row r="572">
          <cell r="A572">
            <v>18100100</v>
          </cell>
        </row>
        <row r="573">
          <cell r="A573">
            <v>18210100</v>
          </cell>
        </row>
        <row r="574">
          <cell r="A574">
            <v>17211100</v>
          </cell>
        </row>
        <row r="575">
          <cell r="A575">
            <v>17211500</v>
          </cell>
        </row>
        <row r="576">
          <cell r="A576">
            <v>17211700</v>
          </cell>
        </row>
        <row r="577">
          <cell r="A577">
            <v>17211900</v>
          </cell>
        </row>
        <row r="578">
          <cell r="A578">
            <v>17212111</v>
          </cell>
        </row>
        <row r="579">
          <cell r="A579">
            <v>17212369</v>
          </cell>
        </row>
        <row r="580">
          <cell r="A580">
            <v>17213325</v>
          </cell>
        </row>
        <row r="581">
          <cell r="A581">
            <v>17213341</v>
          </cell>
        </row>
        <row r="582">
          <cell r="A582">
            <v>17213500</v>
          </cell>
        </row>
        <row r="583">
          <cell r="A583">
            <v>17213510</v>
          </cell>
        </row>
        <row r="584">
          <cell r="A584">
            <v>17213700</v>
          </cell>
        </row>
        <row r="585">
          <cell r="A585">
            <v>17216900</v>
          </cell>
        </row>
        <row r="586">
          <cell r="A586">
            <v>12310100</v>
          </cell>
        </row>
        <row r="587">
          <cell r="A587">
            <v>12310300</v>
          </cell>
        </row>
        <row r="588">
          <cell r="A588">
            <v>17830100</v>
          </cell>
        </row>
        <row r="589">
          <cell r="A589">
            <v>17830300</v>
          </cell>
        </row>
        <row r="590">
          <cell r="A590">
            <v>15010000</v>
          </cell>
        </row>
        <row r="591">
          <cell r="A591">
            <v>15070000</v>
          </cell>
        </row>
        <row r="592">
          <cell r="A592">
            <v>15090000</v>
          </cell>
        </row>
        <row r="593">
          <cell r="A593">
            <v>15110000</v>
          </cell>
        </row>
        <row r="594">
          <cell r="A594">
            <v>15120000</v>
          </cell>
        </row>
        <row r="595">
          <cell r="A595">
            <v>15213000</v>
          </cell>
        </row>
        <row r="596">
          <cell r="A596">
            <v>15216900</v>
          </cell>
        </row>
        <row r="597">
          <cell r="A597">
            <v>15217000</v>
          </cell>
        </row>
        <row r="598">
          <cell r="A598">
            <v>15218700</v>
          </cell>
        </row>
        <row r="599">
          <cell r="A599">
            <v>15219700</v>
          </cell>
        </row>
        <row r="600">
          <cell r="A600">
            <v>15220100</v>
          </cell>
        </row>
        <row r="601">
          <cell r="A601">
            <v>15230100</v>
          </cell>
        </row>
        <row r="602">
          <cell r="A602">
            <v>15231100</v>
          </cell>
        </row>
        <row r="603">
          <cell r="A603">
            <v>15236901</v>
          </cell>
        </row>
        <row r="604">
          <cell r="A604">
            <v>15236969</v>
          </cell>
        </row>
        <row r="605">
          <cell r="A605">
            <v>15237000</v>
          </cell>
        </row>
        <row r="606">
          <cell r="A606">
            <v>15238700</v>
          </cell>
        </row>
        <row r="607">
          <cell r="A607">
            <v>15239700</v>
          </cell>
        </row>
        <row r="608">
          <cell r="A608">
            <v>15240100</v>
          </cell>
        </row>
        <row r="609">
          <cell r="A609">
            <v>15240101</v>
          </cell>
        </row>
        <row r="610">
          <cell r="A610">
            <v>17010100</v>
          </cell>
        </row>
        <row r="611">
          <cell r="A611">
            <v>17017000</v>
          </cell>
        </row>
        <row r="612">
          <cell r="A612">
            <v>17018700</v>
          </cell>
        </row>
        <row r="613">
          <cell r="A613">
            <v>17019700</v>
          </cell>
        </row>
        <row r="614">
          <cell r="A614">
            <v>17019701</v>
          </cell>
        </row>
        <row r="615">
          <cell r="A615">
            <v>17020100</v>
          </cell>
        </row>
        <row r="616">
          <cell r="A616">
            <v>17050100</v>
          </cell>
        </row>
        <row r="617">
          <cell r="A617">
            <v>17310100</v>
          </cell>
        </row>
        <row r="618">
          <cell r="A618">
            <v>17310700</v>
          </cell>
        </row>
        <row r="619">
          <cell r="A619">
            <v>17316900</v>
          </cell>
        </row>
        <row r="620">
          <cell r="A620">
            <v>17317000</v>
          </cell>
        </row>
        <row r="621">
          <cell r="A621">
            <v>17318700</v>
          </cell>
        </row>
        <row r="622">
          <cell r="A622">
            <v>17320100</v>
          </cell>
        </row>
        <row r="623">
          <cell r="A623">
            <v>17320101</v>
          </cell>
        </row>
        <row r="624">
          <cell r="A624">
            <v>17516900</v>
          </cell>
        </row>
        <row r="625">
          <cell r="A625">
            <v>17520101</v>
          </cell>
        </row>
        <row r="626">
          <cell r="A626">
            <v>17710100</v>
          </cell>
        </row>
        <row r="627">
          <cell r="A627">
            <v>17711101</v>
          </cell>
        </row>
        <row r="628">
          <cell r="A628">
            <v>17711103</v>
          </cell>
        </row>
        <row r="629">
          <cell r="A629">
            <v>17711168</v>
          </cell>
        </row>
        <row r="630">
          <cell r="A630">
            <v>17711169</v>
          </cell>
        </row>
        <row r="631">
          <cell r="A631">
            <v>17714101</v>
          </cell>
        </row>
        <row r="632">
          <cell r="A632">
            <v>17714301</v>
          </cell>
        </row>
        <row r="633">
          <cell r="A633">
            <v>17714303</v>
          </cell>
        </row>
        <row r="634">
          <cell r="A634">
            <v>17714369</v>
          </cell>
        </row>
        <row r="635">
          <cell r="A635">
            <v>17715101</v>
          </cell>
        </row>
        <row r="636">
          <cell r="A636">
            <v>17715103</v>
          </cell>
        </row>
        <row r="637">
          <cell r="A637">
            <v>17715169</v>
          </cell>
        </row>
        <row r="638">
          <cell r="A638">
            <v>17718700</v>
          </cell>
        </row>
        <row r="639">
          <cell r="A639">
            <v>20110101</v>
          </cell>
        </row>
        <row r="640">
          <cell r="A640">
            <v>20110105</v>
          </cell>
        </row>
        <row r="641">
          <cell r="A641">
            <v>20110107</v>
          </cell>
        </row>
        <row r="642">
          <cell r="A642">
            <v>20111101</v>
          </cell>
        </row>
        <row r="643">
          <cell r="A643">
            <v>20111105</v>
          </cell>
        </row>
        <row r="644">
          <cell r="A644">
            <v>20112100</v>
          </cell>
        </row>
        <row r="645">
          <cell r="A645">
            <v>20113100</v>
          </cell>
        </row>
        <row r="646">
          <cell r="A646">
            <v>20114100</v>
          </cell>
        </row>
        <row r="647">
          <cell r="A647">
            <v>20116100</v>
          </cell>
        </row>
        <row r="648">
          <cell r="A648">
            <v>20116300</v>
          </cell>
        </row>
        <row r="649">
          <cell r="A649">
            <v>20118100</v>
          </cell>
        </row>
        <row r="650">
          <cell r="A650">
            <v>20118700</v>
          </cell>
        </row>
        <row r="651">
          <cell r="A651">
            <v>20119710</v>
          </cell>
        </row>
        <row r="652">
          <cell r="A652">
            <v>20330100</v>
          </cell>
        </row>
        <row r="653">
          <cell r="A653">
            <v>20336900</v>
          </cell>
        </row>
        <row r="654">
          <cell r="A654">
            <v>20116500</v>
          </cell>
        </row>
        <row r="655">
          <cell r="A655">
            <v>20118701</v>
          </cell>
        </row>
        <row r="656">
          <cell r="A656">
            <v>20714100</v>
          </cell>
        </row>
        <row r="657">
          <cell r="A657">
            <v>20816500</v>
          </cell>
        </row>
        <row r="658">
          <cell r="A658">
            <v>20818701</v>
          </cell>
        </row>
        <row r="659">
          <cell r="A659">
            <v>20833700</v>
          </cell>
        </row>
        <row r="660">
          <cell r="A660">
            <v>20870103</v>
          </cell>
        </row>
        <row r="661">
          <cell r="A661">
            <v>21015100</v>
          </cell>
        </row>
        <row r="662">
          <cell r="A662">
            <v>21015101</v>
          </cell>
        </row>
        <row r="663">
          <cell r="A663">
            <v>21434100</v>
          </cell>
        </row>
        <row r="664">
          <cell r="A664">
            <v>25710103</v>
          </cell>
        </row>
        <row r="665">
          <cell r="A665">
            <v>25710105</v>
          </cell>
        </row>
        <row r="666">
          <cell r="A666">
            <v>25710151</v>
          </cell>
        </row>
        <row r="667">
          <cell r="A667">
            <v>25710171</v>
          </cell>
        </row>
        <row r="668">
          <cell r="A668">
            <v>25710173</v>
          </cell>
        </row>
        <row r="669">
          <cell r="A669">
            <v>25730100</v>
          </cell>
        </row>
        <row r="670">
          <cell r="A670">
            <v>20514100</v>
          </cell>
        </row>
        <row r="671">
          <cell r="A671">
            <v>20810100</v>
          </cell>
        </row>
        <row r="672">
          <cell r="A672">
            <v>20810300</v>
          </cell>
        </row>
        <row r="673">
          <cell r="A673">
            <v>20810701</v>
          </cell>
        </row>
        <row r="674">
          <cell r="A674">
            <v>20810703</v>
          </cell>
        </row>
        <row r="675">
          <cell r="A675">
            <v>20810705</v>
          </cell>
        </row>
        <row r="676">
          <cell r="A676">
            <v>20811100</v>
          </cell>
        </row>
        <row r="677">
          <cell r="A677">
            <v>20811101</v>
          </cell>
        </row>
        <row r="678">
          <cell r="A678">
            <v>20811500</v>
          </cell>
        </row>
        <row r="679">
          <cell r="A679">
            <v>20812101</v>
          </cell>
        </row>
        <row r="680">
          <cell r="A680">
            <v>20812102</v>
          </cell>
        </row>
        <row r="681">
          <cell r="A681">
            <v>20812115</v>
          </cell>
        </row>
        <row r="682">
          <cell r="A682">
            <v>20812117</v>
          </cell>
        </row>
        <row r="683">
          <cell r="A683">
            <v>20812119</v>
          </cell>
        </row>
        <row r="684">
          <cell r="A684">
            <v>20812121</v>
          </cell>
        </row>
        <row r="685">
          <cell r="A685">
            <v>20812123</v>
          </cell>
        </row>
        <row r="686">
          <cell r="A686">
            <v>20812125</v>
          </cell>
        </row>
        <row r="687">
          <cell r="A687">
            <v>20812169</v>
          </cell>
        </row>
        <row r="688">
          <cell r="A688">
            <v>20813100</v>
          </cell>
        </row>
        <row r="689">
          <cell r="A689">
            <v>20813300</v>
          </cell>
        </row>
        <row r="690">
          <cell r="A690">
            <v>20813501</v>
          </cell>
        </row>
        <row r="691">
          <cell r="A691">
            <v>20813503</v>
          </cell>
        </row>
        <row r="692">
          <cell r="A692">
            <v>20813505</v>
          </cell>
        </row>
        <row r="693">
          <cell r="A693">
            <v>20813569</v>
          </cell>
        </row>
        <row r="694">
          <cell r="A694">
            <v>20813701</v>
          </cell>
        </row>
        <row r="695">
          <cell r="A695">
            <v>20813703</v>
          </cell>
        </row>
        <row r="696">
          <cell r="A696">
            <v>20813705</v>
          </cell>
        </row>
        <row r="697">
          <cell r="A697">
            <v>20813707</v>
          </cell>
        </row>
        <row r="698">
          <cell r="A698">
            <v>20813709</v>
          </cell>
        </row>
        <row r="699">
          <cell r="A699">
            <v>20813711</v>
          </cell>
        </row>
        <row r="700">
          <cell r="A700">
            <v>20813759</v>
          </cell>
        </row>
        <row r="701">
          <cell r="A701">
            <v>20813769</v>
          </cell>
        </row>
        <row r="702">
          <cell r="A702">
            <v>20814100</v>
          </cell>
        </row>
        <row r="703">
          <cell r="A703">
            <v>20814300</v>
          </cell>
        </row>
        <row r="704">
          <cell r="A704">
            <v>20816300</v>
          </cell>
        </row>
        <row r="705">
          <cell r="A705">
            <v>20816800</v>
          </cell>
        </row>
        <row r="706">
          <cell r="A706">
            <v>20816969</v>
          </cell>
        </row>
        <row r="707">
          <cell r="A707">
            <v>20817000</v>
          </cell>
        </row>
        <row r="708">
          <cell r="A708">
            <v>20818100</v>
          </cell>
        </row>
        <row r="709">
          <cell r="A709">
            <v>20818700</v>
          </cell>
        </row>
        <row r="710">
          <cell r="A710">
            <v>20819700</v>
          </cell>
        </row>
        <row r="711">
          <cell r="A711">
            <v>20836900</v>
          </cell>
        </row>
        <row r="712">
          <cell r="A712">
            <v>21010100</v>
          </cell>
        </row>
        <row r="713">
          <cell r="A713">
            <v>21010103</v>
          </cell>
        </row>
        <row r="714">
          <cell r="A714">
            <v>21010105</v>
          </cell>
        </row>
        <row r="715">
          <cell r="A715">
            <v>21010300</v>
          </cell>
        </row>
        <row r="716">
          <cell r="A716">
            <v>21016901</v>
          </cell>
        </row>
        <row r="717">
          <cell r="A717">
            <v>21016903</v>
          </cell>
        </row>
        <row r="718">
          <cell r="A718">
            <v>21016969</v>
          </cell>
        </row>
        <row r="719">
          <cell r="A719">
            <v>21018100</v>
          </cell>
        </row>
        <row r="720">
          <cell r="A720">
            <v>21018700</v>
          </cell>
        </row>
        <row r="721">
          <cell r="A721">
            <v>21019700</v>
          </cell>
        </row>
        <row r="722">
          <cell r="A722">
            <v>21030100</v>
          </cell>
        </row>
        <row r="723">
          <cell r="A723">
            <v>21430500</v>
          </cell>
        </row>
        <row r="724">
          <cell r="A724">
            <v>21432100</v>
          </cell>
        </row>
        <row r="725">
          <cell r="A725">
            <v>21433100</v>
          </cell>
        </row>
        <row r="726">
          <cell r="A726">
            <v>21435100</v>
          </cell>
        </row>
        <row r="727">
          <cell r="A727">
            <v>21436900</v>
          </cell>
        </row>
        <row r="728">
          <cell r="A728">
            <v>20730101</v>
          </cell>
        </row>
        <row r="729">
          <cell r="A729">
            <v>20730103</v>
          </cell>
        </row>
        <row r="730">
          <cell r="A730">
            <v>20730107</v>
          </cell>
        </row>
        <row r="731">
          <cell r="A731">
            <v>20736900</v>
          </cell>
        </row>
        <row r="732">
          <cell r="A732">
            <v>20510100</v>
          </cell>
        </row>
        <row r="733">
          <cell r="A733">
            <v>20511100</v>
          </cell>
        </row>
        <row r="734">
          <cell r="A734">
            <v>20512100</v>
          </cell>
        </row>
        <row r="735">
          <cell r="A735">
            <v>20515100</v>
          </cell>
        </row>
        <row r="736">
          <cell r="A736">
            <v>20515300</v>
          </cell>
        </row>
        <row r="737">
          <cell r="A737">
            <v>20516900</v>
          </cell>
        </row>
        <row r="738">
          <cell r="A738">
            <v>20531100</v>
          </cell>
        </row>
        <row r="739">
          <cell r="A739">
            <v>20532100</v>
          </cell>
        </row>
        <row r="740">
          <cell r="A740">
            <v>20534100</v>
          </cell>
        </row>
        <row r="741">
          <cell r="A741">
            <v>20534300</v>
          </cell>
        </row>
        <row r="742">
          <cell r="A742">
            <v>20536900</v>
          </cell>
        </row>
        <row r="743">
          <cell r="A743">
            <v>20610100</v>
          </cell>
        </row>
        <row r="744">
          <cell r="A744">
            <v>20611100</v>
          </cell>
        </row>
        <row r="745">
          <cell r="A745">
            <v>20623100</v>
          </cell>
        </row>
        <row r="746">
          <cell r="A746">
            <v>20630100</v>
          </cell>
        </row>
        <row r="747">
          <cell r="A747">
            <v>20643100</v>
          </cell>
        </row>
        <row r="748">
          <cell r="A748">
            <v>20650100</v>
          </cell>
        </row>
        <row r="749">
          <cell r="A749">
            <v>20656900</v>
          </cell>
        </row>
        <row r="750">
          <cell r="A750">
            <v>20660100</v>
          </cell>
        </row>
        <row r="751">
          <cell r="A751">
            <v>20666900</v>
          </cell>
        </row>
        <row r="752">
          <cell r="A752">
            <v>20652100</v>
          </cell>
        </row>
        <row r="753">
          <cell r="A753">
            <v>20662100</v>
          </cell>
        </row>
        <row r="754">
          <cell r="A754">
            <v>20816700</v>
          </cell>
        </row>
        <row r="755">
          <cell r="A755">
            <v>21450100</v>
          </cell>
        </row>
        <row r="756">
          <cell r="A756">
            <v>21450300</v>
          </cell>
        </row>
        <row r="757">
          <cell r="A757">
            <v>21450500</v>
          </cell>
        </row>
        <row r="758">
          <cell r="A758">
            <v>21450700</v>
          </cell>
        </row>
        <row r="759">
          <cell r="A759">
            <v>21470100</v>
          </cell>
        </row>
        <row r="760">
          <cell r="A760">
            <v>21470300</v>
          </cell>
        </row>
        <row r="761">
          <cell r="A761">
            <v>21470700</v>
          </cell>
        </row>
        <row r="762">
          <cell r="A762">
            <v>21470900</v>
          </cell>
        </row>
        <row r="763">
          <cell r="A763">
            <v>21476900</v>
          </cell>
        </row>
        <row r="764">
          <cell r="A764">
            <v>20710100</v>
          </cell>
        </row>
        <row r="765">
          <cell r="A765">
            <v>20710300</v>
          </cell>
        </row>
        <row r="766">
          <cell r="A766">
            <v>20710310</v>
          </cell>
        </row>
        <row r="767">
          <cell r="A767">
            <v>20710330</v>
          </cell>
        </row>
        <row r="768">
          <cell r="A768">
            <v>20710500</v>
          </cell>
        </row>
        <row r="769">
          <cell r="A769">
            <v>20710700</v>
          </cell>
        </row>
        <row r="770">
          <cell r="A770">
            <v>20710900</v>
          </cell>
        </row>
        <row r="771">
          <cell r="A771">
            <v>20710910</v>
          </cell>
        </row>
        <row r="772">
          <cell r="A772">
            <v>20710930</v>
          </cell>
        </row>
        <row r="773">
          <cell r="A773">
            <v>20711100</v>
          </cell>
        </row>
        <row r="774">
          <cell r="A774">
            <v>20711300</v>
          </cell>
        </row>
        <row r="775">
          <cell r="A775">
            <v>20711500</v>
          </cell>
        </row>
        <row r="776">
          <cell r="A776">
            <v>20711700</v>
          </cell>
        </row>
        <row r="777">
          <cell r="A777">
            <v>20711900</v>
          </cell>
        </row>
        <row r="778">
          <cell r="A778">
            <v>20711901</v>
          </cell>
        </row>
        <row r="779">
          <cell r="A779">
            <v>20712100</v>
          </cell>
        </row>
        <row r="780">
          <cell r="A780">
            <v>20712103</v>
          </cell>
        </row>
        <row r="781">
          <cell r="A781">
            <v>20712300</v>
          </cell>
        </row>
        <row r="782">
          <cell r="A782">
            <v>20712301</v>
          </cell>
        </row>
        <row r="783">
          <cell r="A783">
            <v>20712303</v>
          </cell>
        </row>
        <row r="784">
          <cell r="A784">
            <v>20712305</v>
          </cell>
        </row>
        <row r="785">
          <cell r="A785">
            <v>20712500</v>
          </cell>
        </row>
        <row r="786">
          <cell r="A786">
            <v>20712700</v>
          </cell>
        </row>
        <row r="787">
          <cell r="A787">
            <v>20712703</v>
          </cell>
        </row>
        <row r="788">
          <cell r="A788">
            <v>20712900</v>
          </cell>
        </row>
        <row r="789">
          <cell r="A789">
            <v>20713100</v>
          </cell>
        </row>
        <row r="790">
          <cell r="A790">
            <v>20713300</v>
          </cell>
        </row>
        <row r="791">
          <cell r="A791">
            <v>20713500</v>
          </cell>
        </row>
        <row r="792">
          <cell r="A792">
            <v>20713700</v>
          </cell>
        </row>
        <row r="793">
          <cell r="A793">
            <v>20714300</v>
          </cell>
        </row>
        <row r="794">
          <cell r="A794">
            <v>20714500</v>
          </cell>
        </row>
        <row r="795">
          <cell r="A795">
            <v>20716900</v>
          </cell>
        </row>
        <row r="796">
          <cell r="A796">
            <v>20716901</v>
          </cell>
        </row>
        <row r="797">
          <cell r="A797">
            <v>20716903</v>
          </cell>
        </row>
        <row r="798">
          <cell r="A798">
            <v>20716905</v>
          </cell>
        </row>
        <row r="799">
          <cell r="A799">
            <v>20716907</v>
          </cell>
        </row>
        <row r="800">
          <cell r="A800">
            <v>20716909</v>
          </cell>
        </row>
        <row r="801">
          <cell r="A801">
            <v>20716911</v>
          </cell>
        </row>
        <row r="802">
          <cell r="A802">
            <v>20716969</v>
          </cell>
        </row>
        <row r="803">
          <cell r="A803">
            <v>20718700</v>
          </cell>
        </row>
        <row r="804">
          <cell r="A804">
            <v>20870100</v>
          </cell>
        </row>
        <row r="805">
          <cell r="A805">
            <v>21411100</v>
          </cell>
        </row>
        <row r="806">
          <cell r="A806">
            <v>21411300</v>
          </cell>
        </row>
        <row r="807">
          <cell r="A807">
            <v>21411500</v>
          </cell>
        </row>
        <row r="808">
          <cell r="A808">
            <v>21411700</v>
          </cell>
        </row>
        <row r="809">
          <cell r="A809">
            <v>21411900</v>
          </cell>
        </row>
        <row r="810">
          <cell r="A810">
            <v>21412100</v>
          </cell>
        </row>
        <row r="811">
          <cell r="A811">
            <v>21418700</v>
          </cell>
        </row>
        <row r="812">
          <cell r="A812">
            <v>21750100</v>
          </cell>
        </row>
        <row r="813">
          <cell r="A813">
            <v>21756900</v>
          </cell>
        </row>
        <row r="814">
          <cell r="A814">
            <v>21950100</v>
          </cell>
        </row>
        <row r="815">
          <cell r="A815">
            <v>21993101</v>
          </cell>
        </row>
        <row r="816">
          <cell r="A816">
            <v>21993200</v>
          </cell>
        </row>
        <row r="817">
          <cell r="A817">
            <v>20816900</v>
          </cell>
        </row>
        <row r="818">
          <cell r="A818">
            <v>21050101</v>
          </cell>
        </row>
        <row r="819">
          <cell r="A819">
            <v>21050103</v>
          </cell>
        </row>
        <row r="820">
          <cell r="A820">
            <v>21050107</v>
          </cell>
        </row>
        <row r="821">
          <cell r="A821">
            <v>21050169</v>
          </cell>
        </row>
        <row r="822">
          <cell r="A822">
            <v>21050199</v>
          </cell>
        </row>
        <row r="823">
          <cell r="A823">
            <v>21051101</v>
          </cell>
        </row>
        <row r="824">
          <cell r="A824">
            <v>21051103</v>
          </cell>
        </row>
        <row r="825">
          <cell r="A825">
            <v>21051105</v>
          </cell>
        </row>
        <row r="826">
          <cell r="A826">
            <v>21051109</v>
          </cell>
        </row>
        <row r="827">
          <cell r="A827">
            <v>21051111</v>
          </cell>
        </row>
        <row r="828">
          <cell r="A828">
            <v>21051113</v>
          </cell>
        </row>
        <row r="829">
          <cell r="A829">
            <v>21051117</v>
          </cell>
        </row>
        <row r="830">
          <cell r="A830">
            <v>21051121</v>
          </cell>
        </row>
        <row r="831">
          <cell r="A831">
            <v>21051123</v>
          </cell>
        </row>
        <row r="832">
          <cell r="A832">
            <v>21051125</v>
          </cell>
        </row>
        <row r="833">
          <cell r="A833">
            <v>21051127</v>
          </cell>
        </row>
        <row r="834">
          <cell r="A834">
            <v>21051133</v>
          </cell>
        </row>
        <row r="835">
          <cell r="A835">
            <v>21051135</v>
          </cell>
        </row>
        <row r="836">
          <cell r="A836">
            <v>21051261</v>
          </cell>
        </row>
        <row r="837">
          <cell r="A837">
            <v>21051263</v>
          </cell>
        </row>
        <row r="838">
          <cell r="A838">
            <v>21052101</v>
          </cell>
        </row>
        <row r="839">
          <cell r="A839">
            <v>21052103</v>
          </cell>
        </row>
        <row r="840">
          <cell r="A840">
            <v>21052105</v>
          </cell>
        </row>
        <row r="841">
          <cell r="A841">
            <v>21052107</v>
          </cell>
        </row>
        <row r="842">
          <cell r="A842">
            <v>21052109</v>
          </cell>
        </row>
        <row r="843">
          <cell r="A843">
            <v>21052111</v>
          </cell>
        </row>
        <row r="844">
          <cell r="A844">
            <v>21052113</v>
          </cell>
        </row>
        <row r="845">
          <cell r="A845">
            <v>21052115</v>
          </cell>
        </row>
        <row r="846">
          <cell r="A846">
            <v>21052117</v>
          </cell>
        </row>
        <row r="847">
          <cell r="A847">
            <v>21052119</v>
          </cell>
        </row>
        <row r="848">
          <cell r="A848">
            <v>21052121</v>
          </cell>
        </row>
        <row r="849">
          <cell r="A849">
            <v>21052123</v>
          </cell>
        </row>
        <row r="850">
          <cell r="A850">
            <v>21052169</v>
          </cell>
        </row>
        <row r="851">
          <cell r="A851">
            <v>21055100</v>
          </cell>
        </row>
        <row r="852">
          <cell r="A852">
            <v>21055300</v>
          </cell>
        </row>
        <row r="853">
          <cell r="A853">
            <v>21056901</v>
          </cell>
        </row>
        <row r="854">
          <cell r="A854">
            <v>21056903</v>
          </cell>
        </row>
        <row r="855">
          <cell r="A855">
            <v>21056905</v>
          </cell>
        </row>
        <row r="856">
          <cell r="A856">
            <v>21056911</v>
          </cell>
        </row>
        <row r="857">
          <cell r="A857">
            <v>21056913</v>
          </cell>
        </row>
        <row r="858">
          <cell r="A858">
            <v>21056969</v>
          </cell>
        </row>
        <row r="859">
          <cell r="A859">
            <v>21070100</v>
          </cell>
        </row>
        <row r="860">
          <cell r="A860">
            <v>21070101</v>
          </cell>
        </row>
        <row r="861">
          <cell r="A861">
            <v>21070103</v>
          </cell>
        </row>
        <row r="862">
          <cell r="A862">
            <v>21070105</v>
          </cell>
        </row>
        <row r="863">
          <cell r="A863">
            <v>21070119</v>
          </cell>
        </row>
        <row r="864">
          <cell r="A864">
            <v>21070121</v>
          </cell>
        </row>
        <row r="865">
          <cell r="A865">
            <v>21070123</v>
          </cell>
        </row>
        <row r="866">
          <cell r="A866">
            <v>21070127</v>
          </cell>
        </row>
        <row r="867">
          <cell r="A867">
            <v>21070165</v>
          </cell>
        </row>
        <row r="868">
          <cell r="A868">
            <v>21070199</v>
          </cell>
        </row>
        <row r="869">
          <cell r="A869">
            <v>21070201</v>
          </cell>
        </row>
        <row r="870">
          <cell r="A870">
            <v>21078100</v>
          </cell>
        </row>
        <row r="871">
          <cell r="A871">
            <v>21078103</v>
          </cell>
        </row>
        <row r="872">
          <cell r="A872">
            <v>21730100</v>
          </cell>
        </row>
        <row r="873">
          <cell r="A873">
            <v>21730500</v>
          </cell>
        </row>
        <row r="874">
          <cell r="A874">
            <v>21990100</v>
          </cell>
        </row>
        <row r="875">
          <cell r="A875">
            <v>24010100</v>
          </cell>
        </row>
        <row r="876">
          <cell r="A876">
            <v>24416900</v>
          </cell>
        </row>
        <row r="877">
          <cell r="A877">
            <v>24417000</v>
          </cell>
        </row>
        <row r="878">
          <cell r="A878">
            <v>24418700</v>
          </cell>
        </row>
        <row r="879">
          <cell r="A879">
            <v>23010100</v>
          </cell>
        </row>
        <row r="880">
          <cell r="A880">
            <v>23016900</v>
          </cell>
        </row>
        <row r="881">
          <cell r="A881">
            <v>23019700</v>
          </cell>
        </row>
        <row r="882">
          <cell r="A882">
            <v>23023100</v>
          </cell>
        </row>
        <row r="883">
          <cell r="A883">
            <v>23030100</v>
          </cell>
        </row>
        <row r="884">
          <cell r="A884">
            <v>23036900</v>
          </cell>
        </row>
        <row r="885">
          <cell r="A885">
            <v>23039700</v>
          </cell>
        </row>
        <row r="886">
          <cell r="A886">
            <v>23043100</v>
          </cell>
        </row>
        <row r="887">
          <cell r="A887">
            <v>23049700</v>
          </cell>
        </row>
        <row r="888">
          <cell r="A888">
            <v>23110100</v>
          </cell>
        </row>
        <row r="889">
          <cell r="A889">
            <v>23116900</v>
          </cell>
        </row>
        <row r="890">
          <cell r="A890">
            <v>23119700</v>
          </cell>
        </row>
        <row r="891">
          <cell r="A891">
            <v>23120100</v>
          </cell>
        </row>
        <row r="892">
          <cell r="A892">
            <v>23126900</v>
          </cell>
        </row>
        <row r="893">
          <cell r="A893">
            <v>23129700</v>
          </cell>
        </row>
        <row r="894">
          <cell r="A894">
            <v>23111100</v>
          </cell>
        </row>
        <row r="895">
          <cell r="A895">
            <v>23121100</v>
          </cell>
        </row>
        <row r="896">
          <cell r="A896">
            <v>24415100</v>
          </cell>
        </row>
        <row r="897">
          <cell r="A897">
            <v>20750100</v>
          </cell>
        </row>
        <row r="898">
          <cell r="A898">
            <v>20750300</v>
          </cell>
        </row>
        <row r="899">
          <cell r="A899">
            <v>23310100</v>
          </cell>
        </row>
        <row r="900">
          <cell r="A900">
            <v>23310300</v>
          </cell>
        </row>
        <row r="901">
          <cell r="A901">
            <v>24310100</v>
          </cell>
        </row>
        <row r="902">
          <cell r="A902">
            <v>24414100</v>
          </cell>
        </row>
        <row r="903">
          <cell r="A903">
            <v>17750100</v>
          </cell>
        </row>
        <row r="904">
          <cell r="A904">
            <v>17770100</v>
          </cell>
        </row>
        <row r="905">
          <cell r="A905">
            <v>23210100</v>
          </cell>
        </row>
        <row r="906">
          <cell r="A906">
            <v>23210900</v>
          </cell>
        </row>
        <row r="907">
          <cell r="A907">
            <v>23212100</v>
          </cell>
        </row>
        <row r="908">
          <cell r="A908">
            <v>23213100</v>
          </cell>
        </row>
        <row r="909">
          <cell r="A909">
            <v>23220100</v>
          </cell>
        </row>
        <row r="910">
          <cell r="A910">
            <v>24316900</v>
          </cell>
        </row>
        <row r="911">
          <cell r="A911">
            <v>24319700</v>
          </cell>
        </row>
        <row r="912">
          <cell r="A912">
            <v>24450100</v>
          </cell>
        </row>
        <row r="913">
          <cell r="A913">
            <v>24456900</v>
          </cell>
        </row>
        <row r="914">
          <cell r="A914">
            <v>24470100</v>
          </cell>
        </row>
        <row r="915">
          <cell r="A915">
            <v>24470300</v>
          </cell>
        </row>
        <row r="916">
          <cell r="A916">
            <v>24970100</v>
          </cell>
        </row>
        <row r="917">
          <cell r="A917">
            <v>24970101</v>
          </cell>
        </row>
        <row r="918">
          <cell r="A918">
            <v>24978700</v>
          </cell>
        </row>
        <row r="919">
          <cell r="A919">
            <v>27010100</v>
          </cell>
        </row>
        <row r="920">
          <cell r="A920">
            <v>27010180</v>
          </cell>
        </row>
        <row r="921">
          <cell r="A921">
            <v>27010190</v>
          </cell>
        </row>
        <row r="922">
          <cell r="A922">
            <v>27010191</v>
          </cell>
        </row>
        <row r="923">
          <cell r="A923">
            <v>27130100</v>
          </cell>
        </row>
        <row r="924">
          <cell r="A924">
            <v>27710100</v>
          </cell>
        </row>
        <row r="925">
          <cell r="A925">
            <v>27730100</v>
          </cell>
        </row>
        <row r="926">
          <cell r="A926">
            <v>27750100</v>
          </cell>
        </row>
        <row r="927">
          <cell r="A927">
            <v>27750300</v>
          </cell>
        </row>
        <row r="928">
          <cell r="A928">
            <v>27750500</v>
          </cell>
        </row>
        <row r="929">
          <cell r="A929">
            <v>27750700</v>
          </cell>
        </row>
        <row r="930">
          <cell r="A930">
            <v>27751100</v>
          </cell>
        </row>
        <row r="931">
          <cell r="A931">
            <v>27751300</v>
          </cell>
        </row>
        <row r="932">
          <cell r="A932">
            <v>27751500</v>
          </cell>
        </row>
        <row r="933">
          <cell r="A933">
            <v>27751700</v>
          </cell>
        </row>
        <row r="934">
          <cell r="A934">
            <v>27751900</v>
          </cell>
        </row>
        <row r="935">
          <cell r="A935">
            <v>27772100</v>
          </cell>
        </row>
        <row r="936">
          <cell r="A936">
            <v>27772300</v>
          </cell>
        </row>
        <row r="937">
          <cell r="A937">
            <v>27772500</v>
          </cell>
        </row>
        <row r="938">
          <cell r="A938">
            <v>27772900</v>
          </cell>
        </row>
        <row r="939">
          <cell r="A939">
            <v>27790100</v>
          </cell>
        </row>
        <row r="940">
          <cell r="A940">
            <v>27790200</v>
          </cell>
        </row>
        <row r="941">
          <cell r="A941">
            <v>27790300</v>
          </cell>
        </row>
        <row r="942">
          <cell r="A942">
            <v>27790401</v>
          </cell>
        </row>
        <row r="943">
          <cell r="A943">
            <v>27790403</v>
          </cell>
        </row>
        <row r="944">
          <cell r="A944">
            <v>27790601</v>
          </cell>
        </row>
        <row r="945">
          <cell r="A945">
            <v>27790603</v>
          </cell>
        </row>
        <row r="946">
          <cell r="A946">
            <v>27790700</v>
          </cell>
        </row>
        <row r="947">
          <cell r="A947">
            <v>27790800</v>
          </cell>
        </row>
        <row r="948">
          <cell r="A948">
            <v>27796900</v>
          </cell>
        </row>
        <row r="949">
          <cell r="A949">
            <v>27796901</v>
          </cell>
        </row>
        <row r="950">
          <cell r="A950">
            <v>27150100</v>
          </cell>
        </row>
        <row r="951">
          <cell r="A951">
            <v>27170100</v>
          </cell>
        </row>
        <row r="952">
          <cell r="A952">
            <v>27190100</v>
          </cell>
        </row>
        <row r="953">
          <cell r="A953">
            <v>27191100</v>
          </cell>
        </row>
        <row r="954">
          <cell r="A954">
            <v>27192100</v>
          </cell>
        </row>
        <row r="955">
          <cell r="A955">
            <v>27193100</v>
          </cell>
        </row>
        <row r="956">
          <cell r="A956">
            <v>27194100</v>
          </cell>
        </row>
        <row r="957">
          <cell r="A957">
            <v>27194300</v>
          </cell>
        </row>
        <row r="958">
          <cell r="A958">
            <v>27196900</v>
          </cell>
        </row>
        <row r="959">
          <cell r="A959">
            <v>27196990</v>
          </cell>
        </row>
        <row r="960">
          <cell r="A960">
            <v>27200100</v>
          </cell>
        </row>
        <row r="961">
          <cell r="A961">
            <v>27310100</v>
          </cell>
        </row>
        <row r="962">
          <cell r="A962">
            <v>27350100</v>
          </cell>
        </row>
        <row r="963">
          <cell r="A963">
            <v>27360100</v>
          </cell>
        </row>
        <row r="964">
          <cell r="A964">
            <v>27430100</v>
          </cell>
        </row>
        <row r="965">
          <cell r="A965">
            <v>27470100</v>
          </cell>
        </row>
        <row r="966">
          <cell r="A966">
            <v>27510190</v>
          </cell>
        </row>
        <row r="967">
          <cell r="A967">
            <v>27510193</v>
          </cell>
        </row>
        <row r="968">
          <cell r="A968">
            <v>27530100</v>
          </cell>
        </row>
        <row r="969">
          <cell r="A969">
            <v>27540100</v>
          </cell>
        </row>
        <row r="970">
          <cell r="A970">
            <v>27550100</v>
          </cell>
        </row>
        <row r="971">
          <cell r="A971">
            <v>27560100</v>
          </cell>
        </row>
        <row r="972">
          <cell r="A972">
            <v>27610100</v>
          </cell>
        </row>
        <row r="973">
          <cell r="A973">
            <v>27610200</v>
          </cell>
        </row>
        <row r="974">
          <cell r="A974">
            <v>27630100</v>
          </cell>
        </row>
        <row r="975">
          <cell r="A975">
            <v>27630200</v>
          </cell>
        </row>
        <row r="976">
          <cell r="A976">
            <v>27650100</v>
          </cell>
        </row>
        <row r="977">
          <cell r="A977">
            <v>27650200</v>
          </cell>
        </row>
        <row r="978">
          <cell r="A978">
            <v>27670100</v>
          </cell>
        </row>
        <row r="979">
          <cell r="A979">
            <v>27679800</v>
          </cell>
        </row>
        <row r="980">
          <cell r="A980">
            <v>27850100</v>
          </cell>
        </row>
      </sheetData>
      <sheetData sheetId="5">
        <row r="1">
          <cell r="C1" t="str">
            <v>TOTAL</v>
          </cell>
          <cell r="D1" t="str">
            <v>320A</v>
          </cell>
          <cell r="E1" t="str">
            <v>320B</v>
          </cell>
        </row>
        <row r="2">
          <cell r="A2">
            <v>10110000</v>
          </cell>
          <cell r="B2" t="str">
            <v>Checking Account-Local Currency</v>
          </cell>
          <cell r="C2">
            <v>781884.17</v>
          </cell>
          <cell r="D2">
            <v>634043.52</v>
          </cell>
          <cell r="E2">
            <v>147840.65</v>
          </cell>
        </row>
        <row r="3">
          <cell r="A3">
            <v>10110002</v>
          </cell>
          <cell r="B3" t="str">
            <v>Checking Account-Local Currency-Check Out</v>
          </cell>
          <cell r="C3">
            <v>-484856.96</v>
          </cell>
          <cell r="D3">
            <v>-337016.31</v>
          </cell>
          <cell r="E3">
            <v>-147840.65</v>
          </cell>
        </row>
        <row r="4">
          <cell r="A4">
            <v>12010101</v>
          </cell>
          <cell r="B4" t="str">
            <v>A/R-Trade</v>
          </cell>
          <cell r="C4">
            <v>-37560</v>
          </cell>
          <cell r="D4">
            <v>-37560</v>
          </cell>
          <cell r="E4">
            <v>0</v>
          </cell>
        </row>
        <row r="5">
          <cell r="A5">
            <v>12010301</v>
          </cell>
          <cell r="B5" t="str">
            <v>A/R-B2B-AS</v>
          </cell>
          <cell r="C5">
            <v>3742.04</v>
          </cell>
          <cell r="D5">
            <v>3742.04</v>
          </cell>
          <cell r="E5">
            <v>0</v>
          </cell>
        </row>
        <row r="6">
          <cell r="A6">
            <v>12010303</v>
          </cell>
          <cell r="B6" t="str">
            <v>A/R-B2B-Merchandise</v>
          </cell>
          <cell r="C6">
            <v>1244032203.97</v>
          </cell>
          <cell r="D6">
            <v>1244032203.97</v>
          </cell>
          <cell r="E6">
            <v>0</v>
          </cell>
        </row>
        <row r="7">
          <cell r="A7">
            <v>12010520</v>
          </cell>
          <cell r="B7" t="str">
            <v>A/R-Intercompany Transaction</v>
          </cell>
          <cell r="C7">
            <v>277078344.52999997</v>
          </cell>
          <cell r="D7">
            <v>277078344.52999997</v>
          </cell>
          <cell r="E7">
            <v>0</v>
          </cell>
        </row>
        <row r="8">
          <cell r="A8">
            <v>12010707</v>
          </cell>
          <cell r="B8" t="str">
            <v>A/R-Doubtful-Bankruptcy</v>
          </cell>
          <cell r="C8">
            <v>279193.26</v>
          </cell>
          <cell r="D8">
            <v>279193.26</v>
          </cell>
          <cell r="E8">
            <v>0</v>
          </cell>
        </row>
        <row r="9">
          <cell r="A9">
            <v>12015100</v>
          </cell>
          <cell r="B9" t="str">
            <v>A/R-Sales Return</v>
          </cell>
          <cell r="C9">
            <v>-66752371.170000002</v>
          </cell>
          <cell r="D9">
            <v>-66752371.170000002</v>
          </cell>
          <cell r="E9">
            <v>0</v>
          </cell>
        </row>
        <row r="10">
          <cell r="A10">
            <v>12015200</v>
          </cell>
          <cell r="B10" t="str">
            <v>A/R-Sales Discount</v>
          </cell>
          <cell r="C10">
            <v>-1037041.47</v>
          </cell>
          <cell r="D10">
            <v>-1037041.47</v>
          </cell>
          <cell r="E10">
            <v>0</v>
          </cell>
        </row>
        <row r="11">
          <cell r="A11">
            <v>12015400</v>
          </cell>
          <cell r="B11" t="str">
            <v>A/R-Sales Rebate</v>
          </cell>
          <cell r="C11">
            <v>-16043.38</v>
          </cell>
          <cell r="D11">
            <v>-16043.38</v>
          </cell>
          <cell r="E11">
            <v>0</v>
          </cell>
        </row>
        <row r="12">
          <cell r="A12">
            <v>12015500</v>
          </cell>
          <cell r="B12" t="str">
            <v>A/R-Sales Price Protection</v>
          </cell>
          <cell r="C12">
            <v>-28215</v>
          </cell>
          <cell r="D12">
            <v>-28215</v>
          </cell>
          <cell r="E12">
            <v>0</v>
          </cell>
        </row>
        <row r="13">
          <cell r="A13">
            <v>12020100</v>
          </cell>
          <cell r="B13" t="str">
            <v>A/R-Allowance for Bad Debt</v>
          </cell>
          <cell r="C13">
            <v>-279294.51</v>
          </cell>
          <cell r="D13">
            <v>-279294.51</v>
          </cell>
          <cell r="E13">
            <v>0</v>
          </cell>
        </row>
        <row r="14">
          <cell r="A14">
            <v>12411101</v>
          </cell>
          <cell r="B14" t="str">
            <v>A/R Nontrade-Employees-General</v>
          </cell>
          <cell r="C14">
            <v>230.76</v>
          </cell>
          <cell r="D14">
            <v>0</v>
          </cell>
          <cell r="E14">
            <v>230.76</v>
          </cell>
        </row>
        <row r="15">
          <cell r="A15">
            <v>12415300</v>
          </cell>
          <cell r="B15" t="str">
            <v>A/R Nontrade-Intercompany Transaction</v>
          </cell>
          <cell r="C15">
            <v>2075786.51</v>
          </cell>
          <cell r="D15">
            <v>1045487.05</v>
          </cell>
          <cell r="E15">
            <v>1030299.46</v>
          </cell>
        </row>
        <row r="16">
          <cell r="A16">
            <v>12416900</v>
          </cell>
          <cell r="B16" t="str">
            <v>A/R Nontrade-Other</v>
          </cell>
          <cell r="C16">
            <v>771.55</v>
          </cell>
          <cell r="D16">
            <v>771.55</v>
          </cell>
          <cell r="E16">
            <v>0</v>
          </cell>
        </row>
        <row r="17">
          <cell r="A17">
            <v>14010100</v>
          </cell>
          <cell r="B17" t="str">
            <v>Merchandise-Domestic Sales-General</v>
          </cell>
          <cell r="C17">
            <v>351566846.69999999</v>
          </cell>
          <cell r="D17">
            <v>351566846.69999999</v>
          </cell>
          <cell r="E17">
            <v>0</v>
          </cell>
        </row>
        <row r="18">
          <cell r="A18">
            <v>14020100</v>
          </cell>
          <cell r="B18" t="str">
            <v>Merchandise-Valuation Allowance by Aging Method</v>
          </cell>
          <cell r="C18">
            <v>-628251.72</v>
          </cell>
          <cell r="D18">
            <v>-628251.72</v>
          </cell>
          <cell r="E18">
            <v>0</v>
          </cell>
        </row>
        <row r="19">
          <cell r="A19">
            <v>14020200</v>
          </cell>
          <cell r="B19" t="str">
            <v>Merchandise-Valuation Allowance by LCM Method</v>
          </cell>
          <cell r="C19">
            <v>-513122.18</v>
          </cell>
          <cell r="D19">
            <v>-513122.18</v>
          </cell>
          <cell r="E19">
            <v>0</v>
          </cell>
        </row>
        <row r="20">
          <cell r="A20">
            <v>14030100</v>
          </cell>
          <cell r="B20" t="str">
            <v>Merchandise-Return Estimation</v>
          </cell>
          <cell r="C20">
            <v>65375976.869999997</v>
          </cell>
          <cell r="D20">
            <v>65375976.869999997</v>
          </cell>
          <cell r="E20">
            <v>0</v>
          </cell>
        </row>
        <row r="21">
          <cell r="A21">
            <v>14450107</v>
          </cell>
          <cell r="B21" t="str">
            <v>Supplies-General-A/S Material(Domestic)</v>
          </cell>
          <cell r="C21">
            <v>10285567.189999999</v>
          </cell>
          <cell r="D21">
            <v>10285567.189999999</v>
          </cell>
          <cell r="E21">
            <v>0</v>
          </cell>
        </row>
        <row r="22">
          <cell r="A22">
            <v>14460100</v>
          </cell>
          <cell r="B22" t="str">
            <v>Supplies-Valuation Allowance by Aging Method</v>
          </cell>
          <cell r="C22">
            <v>-2519095.75</v>
          </cell>
          <cell r="D22">
            <v>-2519095.75</v>
          </cell>
          <cell r="E22">
            <v>0</v>
          </cell>
        </row>
        <row r="23">
          <cell r="A23">
            <v>14610103</v>
          </cell>
          <cell r="B23" t="str">
            <v>Materials in Transit-Merchandise</v>
          </cell>
          <cell r="C23">
            <v>9664817.7100000009</v>
          </cell>
          <cell r="D23">
            <v>9664817.7100000009</v>
          </cell>
          <cell r="E23">
            <v>0</v>
          </cell>
        </row>
        <row r="24">
          <cell r="A24">
            <v>14610105</v>
          </cell>
          <cell r="B24" t="str">
            <v>Materials in Transit-Supplies</v>
          </cell>
          <cell r="C24">
            <v>18625.75</v>
          </cell>
          <cell r="D24">
            <v>18625.75</v>
          </cell>
          <cell r="E24">
            <v>0</v>
          </cell>
        </row>
        <row r="25">
          <cell r="A25">
            <v>14610309</v>
          </cell>
          <cell r="B25" t="str">
            <v>Materials in Transit-Tariff-Accrual</v>
          </cell>
          <cell r="C25">
            <v>580287.73</v>
          </cell>
          <cell r="D25">
            <v>580287.73</v>
          </cell>
          <cell r="E25">
            <v>0</v>
          </cell>
        </row>
        <row r="26">
          <cell r="A26">
            <v>14610503</v>
          </cell>
          <cell r="B26" t="str">
            <v>Materials in Transit-Incidental(GR/IR)-MD</v>
          </cell>
          <cell r="C26">
            <v>91313.77</v>
          </cell>
          <cell r="D26">
            <v>91313.77</v>
          </cell>
          <cell r="E26">
            <v>0</v>
          </cell>
        </row>
        <row r="27">
          <cell r="A27">
            <v>14610505</v>
          </cell>
          <cell r="B27" t="str">
            <v>Materials in Transit-Incidental(GR/IR)-Supplies</v>
          </cell>
          <cell r="C27">
            <v>24888.28</v>
          </cell>
          <cell r="D27">
            <v>24888.28</v>
          </cell>
          <cell r="E27">
            <v>0</v>
          </cell>
        </row>
        <row r="28">
          <cell r="A28">
            <v>14650301</v>
          </cell>
          <cell r="B28" t="str">
            <v>GR/IR-Domestic Merchandise</v>
          </cell>
          <cell r="C28">
            <v>-10836327.5</v>
          </cell>
          <cell r="D28">
            <v>-10836327.5</v>
          </cell>
          <cell r="E28">
            <v>0</v>
          </cell>
        </row>
        <row r="29">
          <cell r="A29">
            <v>14650303</v>
          </cell>
          <cell r="B29" t="str">
            <v>GR/IR-Domestic Merchandise-Adjustment</v>
          </cell>
          <cell r="C29">
            <v>10836327.5</v>
          </cell>
          <cell r="D29">
            <v>10836327.5</v>
          </cell>
          <cell r="E29">
            <v>0</v>
          </cell>
        </row>
        <row r="30">
          <cell r="A30">
            <v>14670301</v>
          </cell>
          <cell r="B30" t="str">
            <v>GR/IR-Overseas Merchandise</v>
          </cell>
          <cell r="C30">
            <v>9474817.7100000009</v>
          </cell>
          <cell r="D30">
            <v>9474817.7100000009</v>
          </cell>
          <cell r="E30">
            <v>0</v>
          </cell>
        </row>
        <row r="31">
          <cell r="A31">
            <v>14670303</v>
          </cell>
          <cell r="B31" t="str">
            <v>GR/IR-Overseas Merchandise-Adjustment</v>
          </cell>
          <cell r="C31">
            <v>-9474817.7100000009</v>
          </cell>
          <cell r="D31">
            <v>-9474817.7100000009</v>
          </cell>
          <cell r="E31">
            <v>0</v>
          </cell>
        </row>
        <row r="32">
          <cell r="A32">
            <v>14670501</v>
          </cell>
          <cell r="B32" t="str">
            <v>GR/IR-Overseas Supplies</v>
          </cell>
          <cell r="C32">
            <v>18625.75</v>
          </cell>
          <cell r="D32">
            <v>18625.75</v>
          </cell>
          <cell r="E32">
            <v>0</v>
          </cell>
        </row>
        <row r="33">
          <cell r="A33">
            <v>14670503</v>
          </cell>
          <cell r="B33" t="str">
            <v>GR/IR-Overseas Supplies-Adjustment</v>
          </cell>
          <cell r="C33">
            <v>-18625.75</v>
          </cell>
          <cell r="D33">
            <v>-18625.75</v>
          </cell>
          <cell r="E33">
            <v>0</v>
          </cell>
        </row>
        <row r="34">
          <cell r="A34">
            <v>14690103</v>
          </cell>
          <cell r="B34" t="str">
            <v>Outbound in  transit-Merchandise</v>
          </cell>
          <cell r="C34">
            <v>4493584.53</v>
          </cell>
          <cell r="D34">
            <v>4493584.53</v>
          </cell>
          <cell r="E34">
            <v>0</v>
          </cell>
        </row>
        <row r="35">
          <cell r="A35">
            <v>12516921</v>
          </cell>
          <cell r="B35" t="str">
            <v>Adv Payments-Others-Down Payment</v>
          </cell>
          <cell r="C35">
            <v>14996526.1</v>
          </cell>
          <cell r="D35">
            <v>2107344.3199999998</v>
          </cell>
          <cell r="E35">
            <v>12889181.779999999</v>
          </cell>
        </row>
        <row r="36">
          <cell r="A36">
            <v>12516947</v>
          </cell>
          <cell r="B36" t="str">
            <v>Adv Payments-Others-Utility Model Rights</v>
          </cell>
          <cell r="C36">
            <v>1588065</v>
          </cell>
          <cell r="D36">
            <v>1588065</v>
          </cell>
          <cell r="E36">
            <v>0</v>
          </cell>
        </row>
        <row r="37">
          <cell r="A37">
            <v>12211501</v>
          </cell>
          <cell r="B37" t="str">
            <v>Prepaid Exp-Insurance Premium-Fire &amp; Marine Insur</v>
          </cell>
          <cell r="C37">
            <v>220013.71</v>
          </cell>
          <cell r="D37">
            <v>220013.71</v>
          </cell>
          <cell r="E37">
            <v>0</v>
          </cell>
        </row>
        <row r="38">
          <cell r="A38">
            <v>12211569</v>
          </cell>
          <cell r="B38" t="str">
            <v>Prepaid Exp-Insurance Premium-Other</v>
          </cell>
          <cell r="C38">
            <v>1580346.79</v>
          </cell>
          <cell r="D38">
            <v>1130525.29</v>
          </cell>
          <cell r="E38">
            <v>449821.5</v>
          </cell>
        </row>
        <row r="39">
          <cell r="A39">
            <v>12216909</v>
          </cell>
          <cell r="B39" t="str">
            <v>Prepaid Exp-Other-R&amp;D Expense(PS)</v>
          </cell>
          <cell r="C39">
            <v>817858.75</v>
          </cell>
          <cell r="D39">
            <v>0</v>
          </cell>
          <cell r="E39">
            <v>817858.75</v>
          </cell>
        </row>
        <row r="40">
          <cell r="A40">
            <v>12216969</v>
          </cell>
          <cell r="B40" t="str">
            <v>Prepaid Exp-Other-Others</v>
          </cell>
          <cell r="C40">
            <v>2855677.24</v>
          </cell>
          <cell r="D40">
            <v>734697.61</v>
          </cell>
          <cell r="E40">
            <v>2120979.63</v>
          </cell>
        </row>
        <row r="41">
          <cell r="A41">
            <v>12536900</v>
          </cell>
          <cell r="B41" t="str">
            <v>Prepaid Corp Income Tax-Other</v>
          </cell>
          <cell r="C41">
            <v>40768</v>
          </cell>
          <cell r="D41">
            <v>0</v>
          </cell>
          <cell r="E41">
            <v>40768</v>
          </cell>
        </row>
        <row r="42">
          <cell r="A42">
            <v>17830100</v>
          </cell>
          <cell r="B42" t="str">
            <v>Deferred Tax Assets-Noncurrent</v>
          </cell>
          <cell r="C42">
            <v>23604855.050000001</v>
          </cell>
          <cell r="D42">
            <v>24715941.239999998</v>
          </cell>
          <cell r="E42">
            <v>-1111086.19</v>
          </cell>
        </row>
        <row r="43">
          <cell r="A43">
            <v>16010100</v>
          </cell>
          <cell r="B43" t="str">
            <v>Land</v>
          </cell>
          <cell r="C43">
            <v>10313150.390000001</v>
          </cell>
          <cell r="D43">
            <v>10313150.390000001</v>
          </cell>
          <cell r="E43">
            <v>0</v>
          </cell>
        </row>
        <row r="44">
          <cell r="A44">
            <v>16030100</v>
          </cell>
          <cell r="B44" t="str">
            <v>Building</v>
          </cell>
          <cell r="C44">
            <v>20661329.370000001</v>
          </cell>
          <cell r="D44">
            <v>19406329.370000001</v>
          </cell>
          <cell r="E44">
            <v>1255000</v>
          </cell>
        </row>
        <row r="45">
          <cell r="A45">
            <v>16070100</v>
          </cell>
          <cell r="B45" t="str">
            <v>Structures</v>
          </cell>
          <cell r="C45">
            <v>122021.59</v>
          </cell>
          <cell r="D45">
            <v>122021.59</v>
          </cell>
          <cell r="E45">
            <v>0</v>
          </cell>
        </row>
        <row r="46">
          <cell r="A46">
            <v>16110100</v>
          </cell>
          <cell r="B46" t="str">
            <v>Machinery &amp; Equipment</v>
          </cell>
          <cell r="C46">
            <v>2479465</v>
          </cell>
          <cell r="D46">
            <v>1590539.37</v>
          </cell>
          <cell r="E46">
            <v>888925.63</v>
          </cell>
        </row>
        <row r="47">
          <cell r="A47">
            <v>16210100</v>
          </cell>
          <cell r="B47" t="str">
            <v>Vehicles</v>
          </cell>
          <cell r="C47">
            <v>110039.83</v>
          </cell>
          <cell r="D47">
            <v>90951.25</v>
          </cell>
          <cell r="E47">
            <v>19088.580000000002</v>
          </cell>
        </row>
        <row r="48">
          <cell r="A48">
            <v>16252100</v>
          </cell>
          <cell r="B48" t="str">
            <v>Other Tangible Assets-Equipment&amp;Furniture</v>
          </cell>
          <cell r="C48">
            <v>3692658.91</v>
          </cell>
          <cell r="D48">
            <v>3423865.73</v>
          </cell>
          <cell r="E48">
            <v>268793.18</v>
          </cell>
        </row>
        <row r="49">
          <cell r="A49">
            <v>16252300</v>
          </cell>
          <cell r="B49" t="str">
            <v>Other Tangible Assets-Office Equipment</v>
          </cell>
          <cell r="C49">
            <v>1781578.3</v>
          </cell>
          <cell r="D49">
            <v>1546374.01</v>
          </cell>
          <cell r="E49">
            <v>235204.29</v>
          </cell>
        </row>
        <row r="50">
          <cell r="A50">
            <v>16252500</v>
          </cell>
          <cell r="B50" t="str">
            <v>Other Tangible Assets-Computer</v>
          </cell>
          <cell r="C50">
            <v>4681697.7300000004</v>
          </cell>
          <cell r="D50">
            <v>2330041.58</v>
          </cell>
          <cell r="E50">
            <v>2351656.15</v>
          </cell>
        </row>
        <row r="51">
          <cell r="A51">
            <v>16253300</v>
          </cell>
          <cell r="B51" t="str">
            <v>Other Tangible Assets-Leasehold Improvement</v>
          </cell>
          <cell r="C51">
            <v>61267</v>
          </cell>
          <cell r="D51">
            <v>61267</v>
          </cell>
          <cell r="E51">
            <v>0</v>
          </cell>
        </row>
        <row r="52">
          <cell r="A52">
            <v>16253500</v>
          </cell>
          <cell r="B52" t="str">
            <v>Other Tangible Assets-IT Equipment</v>
          </cell>
          <cell r="C52">
            <v>3547454.62</v>
          </cell>
          <cell r="D52">
            <v>555885.55000000005</v>
          </cell>
          <cell r="E52">
            <v>2991569.07</v>
          </cell>
        </row>
        <row r="53">
          <cell r="A53">
            <v>16411101</v>
          </cell>
          <cell r="B53" t="str">
            <v>Asset Under Construction-Machinery-Machinery</v>
          </cell>
          <cell r="C53">
            <v>625474.77</v>
          </cell>
          <cell r="D53">
            <v>0</v>
          </cell>
          <cell r="E53">
            <v>625474.77</v>
          </cell>
        </row>
        <row r="54">
          <cell r="A54">
            <v>16411103</v>
          </cell>
          <cell r="B54" t="str">
            <v>Asset Under Construction-Machinery-Automation</v>
          </cell>
          <cell r="C54">
            <v>860452.82</v>
          </cell>
          <cell r="D54">
            <v>860452.82</v>
          </cell>
          <cell r="E54">
            <v>0</v>
          </cell>
        </row>
        <row r="55">
          <cell r="A55">
            <v>16510100</v>
          </cell>
          <cell r="B55" t="str">
            <v>Goodwill</v>
          </cell>
          <cell r="C55">
            <v>22800000</v>
          </cell>
          <cell r="D55">
            <v>0</v>
          </cell>
          <cell r="E55">
            <v>22800000</v>
          </cell>
        </row>
        <row r="56">
          <cell r="A56">
            <v>16791100</v>
          </cell>
          <cell r="B56" t="str">
            <v>Software-Purchased from Outside</v>
          </cell>
          <cell r="C56">
            <v>49315.5</v>
          </cell>
          <cell r="D56">
            <v>1936.48</v>
          </cell>
          <cell r="E56">
            <v>47379.02</v>
          </cell>
        </row>
        <row r="57">
          <cell r="A57">
            <v>16970100</v>
          </cell>
          <cell r="B57" t="str">
            <v>Other Intangible Assets</v>
          </cell>
          <cell r="C57">
            <v>4166666.67</v>
          </cell>
          <cell r="D57">
            <v>4166666.67</v>
          </cell>
          <cell r="E57">
            <v>0</v>
          </cell>
        </row>
        <row r="58">
          <cell r="A58">
            <v>16040100</v>
          </cell>
          <cell r="B58" t="str">
            <v>Accumulated Depreciation for Building</v>
          </cell>
          <cell r="C58">
            <v>-9129860.0299999993</v>
          </cell>
          <cell r="D58">
            <v>-9059266.2799999993</v>
          </cell>
          <cell r="E58">
            <v>-70593.75</v>
          </cell>
        </row>
        <row r="59">
          <cell r="A59">
            <v>16080100</v>
          </cell>
          <cell r="B59" t="str">
            <v>Accumulated Depreciation for Structures</v>
          </cell>
          <cell r="C59">
            <v>-122021.59</v>
          </cell>
          <cell r="D59">
            <v>-122021.59</v>
          </cell>
          <cell r="E59">
            <v>0</v>
          </cell>
        </row>
        <row r="60">
          <cell r="A60">
            <v>16120100</v>
          </cell>
          <cell r="B60" t="str">
            <v>Accumulated Depreciation for Machinery</v>
          </cell>
          <cell r="C60">
            <v>-1391605.79</v>
          </cell>
          <cell r="D60">
            <v>-1243324.05</v>
          </cell>
          <cell r="E60">
            <v>-148281.74</v>
          </cell>
        </row>
        <row r="61">
          <cell r="A61">
            <v>16220100</v>
          </cell>
          <cell r="B61" t="str">
            <v>Accumulated Depreciation for Vehicles</v>
          </cell>
          <cell r="C61">
            <v>-65023.22</v>
          </cell>
          <cell r="D61">
            <v>-64705.08</v>
          </cell>
          <cell r="E61">
            <v>-318.14</v>
          </cell>
        </row>
        <row r="62">
          <cell r="A62">
            <v>16262100</v>
          </cell>
          <cell r="B62" t="str">
            <v>Accumulated Depreciation-Equipment&amp;Furniture</v>
          </cell>
          <cell r="C62">
            <v>-3346836.83</v>
          </cell>
          <cell r="D62">
            <v>-3331594.22</v>
          </cell>
          <cell r="E62">
            <v>-15242.61</v>
          </cell>
        </row>
        <row r="63">
          <cell r="A63">
            <v>16262510</v>
          </cell>
          <cell r="B63" t="str">
            <v>Accumulated Depreciation-Office Equipment</v>
          </cell>
          <cell r="C63">
            <v>-1401498.12</v>
          </cell>
          <cell r="D63">
            <v>-1378110.64</v>
          </cell>
          <cell r="E63">
            <v>-23387.48</v>
          </cell>
        </row>
        <row r="64">
          <cell r="A64">
            <v>16262710</v>
          </cell>
          <cell r="B64" t="str">
            <v>Accumulated Depreciation-Computer</v>
          </cell>
          <cell r="C64">
            <v>-1894798.4</v>
          </cell>
          <cell r="D64">
            <v>-1468422.47</v>
          </cell>
          <cell r="E64">
            <v>-426375.93</v>
          </cell>
        </row>
        <row r="65">
          <cell r="A65">
            <v>16263300</v>
          </cell>
          <cell r="B65" t="str">
            <v>Accumulated Depr-Leasehold Improvement</v>
          </cell>
          <cell r="C65">
            <v>-9406.35</v>
          </cell>
          <cell r="D65">
            <v>-9406.35</v>
          </cell>
          <cell r="E65">
            <v>0</v>
          </cell>
        </row>
        <row r="66">
          <cell r="A66">
            <v>16263500</v>
          </cell>
          <cell r="B66" t="str">
            <v>Accumulated Depr-IT Equipment</v>
          </cell>
          <cell r="C66">
            <v>-453469.83</v>
          </cell>
          <cell r="D66">
            <v>-203824.69</v>
          </cell>
          <cell r="E66">
            <v>-249645.14</v>
          </cell>
        </row>
        <row r="67">
          <cell r="A67">
            <v>15135000</v>
          </cell>
          <cell r="B67" t="str">
            <v>Available for Sale-Capital Investment</v>
          </cell>
          <cell r="C67">
            <v>3059344.13</v>
          </cell>
          <cell r="D67">
            <v>2123487.7000000002</v>
          </cell>
          <cell r="E67">
            <v>935856.43</v>
          </cell>
        </row>
        <row r="68">
          <cell r="A68">
            <v>15161000</v>
          </cell>
          <cell r="B68" t="str">
            <v>Investment Security-Consolidation</v>
          </cell>
          <cell r="C68">
            <v>3133989634.0799999</v>
          </cell>
          <cell r="D68">
            <v>3056989634.0799999</v>
          </cell>
          <cell r="E68">
            <v>77000000</v>
          </cell>
        </row>
        <row r="69">
          <cell r="A69">
            <v>17711169</v>
          </cell>
          <cell r="B69" t="str">
            <v>Guarantee Deposit-Other Deposit</v>
          </cell>
          <cell r="C69">
            <v>1544291.75</v>
          </cell>
          <cell r="D69">
            <v>523303</v>
          </cell>
          <cell r="E69">
            <v>1020988.75</v>
          </cell>
        </row>
        <row r="70">
          <cell r="A70">
            <v>17714301</v>
          </cell>
          <cell r="B70" t="str">
            <v>Guarantee Deposit-Leasehold Rights-Office</v>
          </cell>
          <cell r="C70">
            <v>770834.51</v>
          </cell>
          <cell r="D70">
            <v>655157.63</v>
          </cell>
          <cell r="E70">
            <v>115676.88</v>
          </cell>
        </row>
        <row r="71">
          <cell r="A71">
            <v>17714303</v>
          </cell>
          <cell r="B71" t="str">
            <v>Guarantee Deposit-Leasehold Rights-Private House</v>
          </cell>
          <cell r="C71">
            <v>378429</v>
          </cell>
          <cell r="D71">
            <v>194779.5</v>
          </cell>
          <cell r="E71">
            <v>183649.5</v>
          </cell>
        </row>
        <row r="72">
          <cell r="A72">
            <v>20110101</v>
          </cell>
          <cell r="B72" t="str">
            <v>A/P Trade-Materials-General</v>
          </cell>
          <cell r="C72">
            <v>52752910.090000004</v>
          </cell>
          <cell r="D72">
            <v>52731714.170000002</v>
          </cell>
          <cell r="E72">
            <v>21195.919999999998</v>
          </cell>
        </row>
        <row r="73">
          <cell r="A73">
            <v>20116300</v>
          </cell>
          <cell r="B73" t="str">
            <v>A/P Trade-GR/IR Target(Not Invoiced)</v>
          </cell>
          <cell r="C73">
            <v>11026327.5</v>
          </cell>
          <cell r="D73">
            <v>11026327.5</v>
          </cell>
          <cell r="E73">
            <v>0</v>
          </cell>
        </row>
        <row r="74">
          <cell r="A74">
            <v>20116500</v>
          </cell>
          <cell r="B74" t="str">
            <v>A/P Trade-Intercompany Transaction</v>
          </cell>
          <cell r="C74">
            <v>1305819162.25</v>
          </cell>
          <cell r="D74">
            <v>1305819162.25</v>
          </cell>
          <cell r="E74">
            <v>0</v>
          </cell>
        </row>
        <row r="75">
          <cell r="A75">
            <v>20810100</v>
          </cell>
          <cell r="B75" t="str">
            <v>A/P Nontrade-Acquisition of Tangible Assets</v>
          </cell>
          <cell r="C75">
            <v>412824.55</v>
          </cell>
          <cell r="D75">
            <v>7455</v>
          </cell>
          <cell r="E75">
            <v>405369.55</v>
          </cell>
        </row>
        <row r="76">
          <cell r="A76">
            <v>20810703</v>
          </cell>
          <cell r="B76" t="str">
            <v>A/P Nontrade-Tariff and Surtax-Payable</v>
          </cell>
          <cell r="C76">
            <v>60365.47</v>
          </cell>
          <cell r="D76">
            <v>60365.47</v>
          </cell>
          <cell r="E76">
            <v>0</v>
          </cell>
        </row>
        <row r="77">
          <cell r="A77">
            <v>20811100</v>
          </cell>
          <cell r="B77" t="str">
            <v>A/P Nontrade-Employee Credit Card</v>
          </cell>
          <cell r="C77">
            <v>138448.47</v>
          </cell>
          <cell r="D77">
            <v>99370.91</v>
          </cell>
          <cell r="E77">
            <v>39077.56</v>
          </cell>
        </row>
        <row r="78">
          <cell r="A78">
            <v>20811500</v>
          </cell>
          <cell r="B78" t="str">
            <v>A/P Nontrade-Employee</v>
          </cell>
          <cell r="C78">
            <v>83515.149999999994</v>
          </cell>
          <cell r="D78">
            <v>32034.2</v>
          </cell>
          <cell r="E78">
            <v>51480.95</v>
          </cell>
        </row>
        <row r="79">
          <cell r="A79">
            <v>20813300</v>
          </cell>
          <cell r="B79" t="str">
            <v>A/P Nontrade-Finance Transaction</v>
          </cell>
          <cell r="C79">
            <v>44099.839999999997</v>
          </cell>
          <cell r="D79">
            <v>44099.839999999997</v>
          </cell>
          <cell r="E79">
            <v>0</v>
          </cell>
        </row>
        <row r="80">
          <cell r="A80">
            <v>20813569</v>
          </cell>
          <cell r="B80" t="str">
            <v>A/P Nontrade-General Exp-Other Expense</v>
          </cell>
          <cell r="C80">
            <v>423301.04</v>
          </cell>
          <cell r="D80">
            <v>423301.04</v>
          </cell>
          <cell r="E80">
            <v>0</v>
          </cell>
        </row>
        <row r="81">
          <cell r="A81">
            <v>20816500</v>
          </cell>
          <cell r="B81" t="str">
            <v>A/P Nt-Intercompany Transaction</v>
          </cell>
          <cell r="C81">
            <v>43172971.68</v>
          </cell>
          <cell r="D81">
            <v>42922670.689999998</v>
          </cell>
          <cell r="E81">
            <v>250300.99</v>
          </cell>
        </row>
        <row r="82">
          <cell r="A82">
            <v>20816900</v>
          </cell>
          <cell r="B82" t="str">
            <v>A/P Nt-Unclaimed Property</v>
          </cell>
          <cell r="C82">
            <v>8557.7000000000007</v>
          </cell>
          <cell r="D82">
            <v>8557.7000000000007</v>
          </cell>
          <cell r="E82">
            <v>0</v>
          </cell>
        </row>
        <row r="83">
          <cell r="A83">
            <v>20816969</v>
          </cell>
          <cell r="B83" t="str">
            <v>A/P Nontrade-Other-Other</v>
          </cell>
          <cell r="C83">
            <v>68361876.629999995</v>
          </cell>
          <cell r="D83">
            <v>67241394.849999994</v>
          </cell>
          <cell r="E83">
            <v>1120481.78</v>
          </cell>
        </row>
        <row r="84">
          <cell r="A84">
            <v>21056901</v>
          </cell>
          <cell r="B84" t="str">
            <v>Withholdings-Other-Affiliate</v>
          </cell>
          <cell r="C84">
            <v>2656623.14</v>
          </cell>
          <cell r="D84">
            <v>2656623.14</v>
          </cell>
          <cell r="E84">
            <v>0</v>
          </cell>
        </row>
        <row r="85">
          <cell r="A85">
            <v>20710500</v>
          </cell>
          <cell r="B85" t="str">
            <v>Accrued Exp-Allow for Annual and Monthly Holiday</v>
          </cell>
          <cell r="C85">
            <v>2543797.23</v>
          </cell>
          <cell r="D85">
            <v>1743494.94</v>
          </cell>
          <cell r="E85">
            <v>800302.29</v>
          </cell>
        </row>
        <row r="86">
          <cell r="A86">
            <v>20710900</v>
          </cell>
          <cell r="B86" t="str">
            <v>Accrued Exp-Logistics-Freight Charge</v>
          </cell>
          <cell r="C86">
            <v>418453.32</v>
          </cell>
          <cell r="D86">
            <v>418453.32</v>
          </cell>
          <cell r="E86">
            <v>0</v>
          </cell>
        </row>
        <row r="87">
          <cell r="A87">
            <v>20713500</v>
          </cell>
          <cell r="B87" t="str">
            <v>Accrued Exp-Claim</v>
          </cell>
          <cell r="C87">
            <v>545927</v>
          </cell>
          <cell r="D87">
            <v>283375</v>
          </cell>
          <cell r="E87">
            <v>262552</v>
          </cell>
        </row>
        <row r="88">
          <cell r="A88">
            <v>20714100</v>
          </cell>
          <cell r="B88" t="str">
            <v>Accrued Exp-Intercompany Transaction</v>
          </cell>
          <cell r="C88">
            <v>1450410.59</v>
          </cell>
          <cell r="D88">
            <v>0</v>
          </cell>
          <cell r="E88">
            <v>1450410.59</v>
          </cell>
        </row>
        <row r="89">
          <cell r="A89">
            <v>20716969</v>
          </cell>
          <cell r="B89" t="str">
            <v>Accrued Exp-Other-Other(Tax Non-deductible)</v>
          </cell>
          <cell r="C89">
            <v>4162006.44</v>
          </cell>
          <cell r="D89">
            <v>4147185.39</v>
          </cell>
          <cell r="E89">
            <v>14821.05</v>
          </cell>
        </row>
        <row r="90">
          <cell r="A90">
            <v>20730101</v>
          </cell>
          <cell r="B90" t="str">
            <v>Accrued Corp Income Tax-Corp Tax(Federal Tax)</v>
          </cell>
          <cell r="C90">
            <v>-3307734</v>
          </cell>
          <cell r="D90">
            <v>-3010200</v>
          </cell>
          <cell r="E90">
            <v>-297534</v>
          </cell>
        </row>
        <row r="91">
          <cell r="A91">
            <v>20730103</v>
          </cell>
          <cell r="B91" t="str">
            <v>Accrued Corp Income Tax-Corp Tax(State Tax)</v>
          </cell>
          <cell r="C91">
            <v>932269.02</v>
          </cell>
          <cell r="D91">
            <v>912197.02</v>
          </cell>
          <cell r="E91">
            <v>20072</v>
          </cell>
        </row>
        <row r="92">
          <cell r="A92">
            <v>20750300</v>
          </cell>
          <cell r="B92" t="str">
            <v>Fin48 Liability-Current</v>
          </cell>
          <cell r="C92">
            <v>373262</v>
          </cell>
          <cell r="D92">
            <v>338081</v>
          </cell>
          <cell r="E92">
            <v>35181</v>
          </cell>
        </row>
        <row r="93">
          <cell r="A93">
            <v>21015100</v>
          </cell>
          <cell r="B93" t="str">
            <v>Advance Received-Intercompany Transaction(D)</v>
          </cell>
          <cell r="C93">
            <v>47452</v>
          </cell>
          <cell r="D93">
            <v>47452</v>
          </cell>
          <cell r="E93">
            <v>0</v>
          </cell>
        </row>
        <row r="94">
          <cell r="A94">
            <v>21015101</v>
          </cell>
          <cell r="B94" t="str">
            <v>Advance Received-Intercompany Transaction(O)</v>
          </cell>
          <cell r="C94">
            <v>1599655.66</v>
          </cell>
          <cell r="D94">
            <v>1599655.66</v>
          </cell>
          <cell r="E94">
            <v>0</v>
          </cell>
        </row>
        <row r="95">
          <cell r="A95">
            <v>21016901</v>
          </cell>
          <cell r="B95" t="str">
            <v>Advance Received-Receivable</v>
          </cell>
          <cell r="C95">
            <v>1353720.92</v>
          </cell>
          <cell r="D95">
            <v>1353720.92</v>
          </cell>
          <cell r="E95">
            <v>0</v>
          </cell>
        </row>
        <row r="96">
          <cell r="A96">
            <v>21470100</v>
          </cell>
          <cell r="B96" t="str">
            <v>Allowance for Bonus Payable-Regular</v>
          </cell>
          <cell r="C96">
            <v>3107934.83</v>
          </cell>
          <cell r="D96">
            <v>1583648.79</v>
          </cell>
          <cell r="E96">
            <v>1524286.04</v>
          </cell>
        </row>
        <row r="97">
          <cell r="A97">
            <v>21756900</v>
          </cell>
          <cell r="B97" t="str">
            <v>Derivative Instrument Liabilities-Other</v>
          </cell>
          <cell r="C97">
            <v>0</v>
          </cell>
          <cell r="D97">
            <v>0</v>
          </cell>
          <cell r="E97">
            <v>0</v>
          </cell>
        </row>
        <row r="98">
          <cell r="A98">
            <v>21051103</v>
          </cell>
          <cell r="B98" t="str">
            <v>Withholdings-401K(US Only)</v>
          </cell>
          <cell r="C98">
            <v>0</v>
          </cell>
          <cell r="D98">
            <v>0</v>
          </cell>
          <cell r="E98">
            <v>0</v>
          </cell>
        </row>
        <row r="99">
          <cell r="A99">
            <v>21051105</v>
          </cell>
          <cell r="B99" t="str">
            <v>Withholdings-Term Life Insurance(US Only)</v>
          </cell>
          <cell r="C99">
            <v>9169.2099999999991</v>
          </cell>
          <cell r="D99">
            <v>5776.36</v>
          </cell>
          <cell r="E99">
            <v>3392.85</v>
          </cell>
        </row>
        <row r="100">
          <cell r="A100">
            <v>21051109</v>
          </cell>
          <cell r="B100" t="str">
            <v>Withholdings-NQDC(US Only)</v>
          </cell>
          <cell r="C100">
            <v>0</v>
          </cell>
          <cell r="D100">
            <v>0</v>
          </cell>
          <cell r="E100">
            <v>0</v>
          </cell>
        </row>
        <row r="101">
          <cell r="A101">
            <v>21051111</v>
          </cell>
          <cell r="B101" t="str">
            <v>Withholdings-Dependent Care(US Only)</v>
          </cell>
          <cell r="C101">
            <v>0</v>
          </cell>
          <cell r="D101">
            <v>0</v>
          </cell>
          <cell r="E101">
            <v>0</v>
          </cell>
        </row>
        <row r="102">
          <cell r="A102">
            <v>21051113</v>
          </cell>
          <cell r="B102" t="str">
            <v>Withholdings-Hypo Tax(US Only)</v>
          </cell>
          <cell r="C102">
            <v>138299.91</v>
          </cell>
          <cell r="D102">
            <v>0</v>
          </cell>
          <cell r="E102">
            <v>138299.91</v>
          </cell>
        </row>
        <row r="103">
          <cell r="A103">
            <v>21052117</v>
          </cell>
          <cell r="B103" t="str">
            <v>Withholdings-Deduction-Employee Insurance</v>
          </cell>
          <cell r="C103">
            <v>107875.54</v>
          </cell>
          <cell r="D103">
            <v>107875.54</v>
          </cell>
          <cell r="E103">
            <v>0</v>
          </cell>
        </row>
        <row r="104">
          <cell r="A104">
            <v>21070199</v>
          </cell>
          <cell r="B104" t="str">
            <v>Sales tax</v>
          </cell>
          <cell r="C104">
            <v>72756.7</v>
          </cell>
          <cell r="D104">
            <v>145613.84</v>
          </cell>
          <cell r="E104">
            <v>-72857.14</v>
          </cell>
        </row>
        <row r="105">
          <cell r="A105">
            <v>20510100</v>
          </cell>
          <cell r="B105" t="str">
            <v>Shortterm Borrowings-Bank Overdraft</v>
          </cell>
          <cell r="C105">
            <v>484856.96</v>
          </cell>
          <cell r="D105">
            <v>337016.31</v>
          </cell>
          <cell r="E105">
            <v>147840.65</v>
          </cell>
        </row>
        <row r="106">
          <cell r="A106">
            <v>20514100</v>
          </cell>
          <cell r="B106" t="str">
            <v>Shortterm Borrowings-Pooling-Intercompany Transac</v>
          </cell>
          <cell r="C106">
            <v>492887377.26999998</v>
          </cell>
          <cell r="D106">
            <v>492887377.26999998</v>
          </cell>
          <cell r="E106">
            <v>0</v>
          </cell>
        </row>
        <row r="107">
          <cell r="A107">
            <v>25710101</v>
          </cell>
          <cell r="B107" t="str">
            <v>Internal Borrowings-BA &amp; Pctr Breakdown</v>
          </cell>
          <cell r="C107">
            <v>0</v>
          </cell>
          <cell r="D107">
            <v>-10355141.810000001</v>
          </cell>
          <cell r="E107">
            <v>10355141.810000001</v>
          </cell>
        </row>
        <row r="108">
          <cell r="A108">
            <v>24970100</v>
          </cell>
          <cell r="B108" t="str">
            <v>Other Noncurrent Liabilities</v>
          </cell>
          <cell r="C108">
            <v>3059344.13</v>
          </cell>
          <cell r="D108">
            <v>2123487.7000000002</v>
          </cell>
          <cell r="E108">
            <v>935856.43</v>
          </cell>
        </row>
        <row r="109">
          <cell r="A109">
            <v>27010100</v>
          </cell>
          <cell r="B109" t="str">
            <v>Capital Stock-Common Stock</v>
          </cell>
          <cell r="C109">
            <v>400316683</v>
          </cell>
          <cell r="D109">
            <v>400316683</v>
          </cell>
          <cell r="E109">
            <v>0</v>
          </cell>
        </row>
        <row r="110">
          <cell r="A110">
            <v>27130100</v>
          </cell>
          <cell r="B110" t="str">
            <v>Paid-In Capital in Excess of Par</v>
          </cell>
          <cell r="C110">
            <v>2784936994.8800001</v>
          </cell>
          <cell r="D110">
            <v>2677485994.8800001</v>
          </cell>
          <cell r="E110">
            <v>107451000</v>
          </cell>
        </row>
        <row r="111">
          <cell r="A111">
            <v>27790100</v>
          </cell>
          <cell r="B111" t="str">
            <v>R/E-Carried over from Previous Year R/E</v>
          </cell>
          <cell r="C111">
            <v>-60707228.859999999</v>
          </cell>
          <cell r="D111">
            <v>-60707228.859999999</v>
          </cell>
          <cell r="E111">
            <v>0</v>
          </cell>
        </row>
        <row r="112">
          <cell r="A112">
            <v>27790200</v>
          </cell>
          <cell r="C112">
            <v>18148642.370000001</v>
          </cell>
          <cell r="D112">
            <v>16761843.449999999</v>
          </cell>
          <cell r="E112">
            <v>1386798.92</v>
          </cell>
        </row>
        <row r="113">
          <cell r="A113">
            <v>10299800</v>
          </cell>
          <cell r="B113" t="str">
            <v>Cash/Cash Equivalents-Allocation</v>
          </cell>
          <cell r="C113">
            <v>0</v>
          </cell>
          <cell r="D113">
            <v>0</v>
          </cell>
          <cell r="E113">
            <v>0</v>
          </cell>
        </row>
        <row r="114">
          <cell r="A114">
            <v>12069800</v>
          </cell>
          <cell r="B114" t="str">
            <v>A/R-Allocation</v>
          </cell>
          <cell r="C114">
            <v>0</v>
          </cell>
          <cell r="D114">
            <v>0</v>
          </cell>
          <cell r="E114">
            <v>0</v>
          </cell>
        </row>
        <row r="115">
          <cell r="A115">
            <v>12459800</v>
          </cell>
          <cell r="B115" t="str">
            <v>A/R Nontrade/Accured Interest Income-Allocation</v>
          </cell>
          <cell r="C115">
            <v>0</v>
          </cell>
          <cell r="D115">
            <v>0</v>
          </cell>
          <cell r="E115">
            <v>0</v>
          </cell>
        </row>
        <row r="116">
          <cell r="A116">
            <v>12539800</v>
          </cell>
          <cell r="B116" t="str">
            <v>Prepaid Corp Income Tax-Allocation</v>
          </cell>
          <cell r="C116">
            <v>0</v>
          </cell>
          <cell r="D116">
            <v>0</v>
          </cell>
          <cell r="E116">
            <v>0</v>
          </cell>
        </row>
        <row r="117">
          <cell r="A117">
            <v>12999800</v>
          </cell>
          <cell r="B117" t="str">
            <v>Other Current Assets-Allocation</v>
          </cell>
          <cell r="C117">
            <v>0</v>
          </cell>
          <cell r="D117">
            <v>0</v>
          </cell>
          <cell r="E117">
            <v>0</v>
          </cell>
        </row>
        <row r="118">
          <cell r="A118">
            <v>14979800</v>
          </cell>
          <cell r="B118" t="str">
            <v>Inventory-Allocation</v>
          </cell>
          <cell r="C118">
            <v>0</v>
          </cell>
          <cell r="D118">
            <v>0</v>
          </cell>
          <cell r="E118">
            <v>0</v>
          </cell>
        </row>
        <row r="119">
          <cell r="A119">
            <v>15989800</v>
          </cell>
          <cell r="B119" t="str">
            <v>Investments-Allocation</v>
          </cell>
          <cell r="C119">
            <v>0</v>
          </cell>
          <cell r="D119">
            <v>0</v>
          </cell>
          <cell r="E119">
            <v>0</v>
          </cell>
        </row>
        <row r="120">
          <cell r="A120">
            <v>16979800</v>
          </cell>
          <cell r="B120" t="str">
            <v>Tangible/Intangible Assets-Allocation</v>
          </cell>
          <cell r="C120">
            <v>0</v>
          </cell>
          <cell r="D120">
            <v>0</v>
          </cell>
          <cell r="E120">
            <v>0</v>
          </cell>
        </row>
        <row r="121">
          <cell r="A121">
            <v>18319800</v>
          </cell>
          <cell r="B121" t="str">
            <v>Other Non-Current Asset-Allocation</v>
          </cell>
          <cell r="C121">
            <v>0</v>
          </cell>
          <cell r="D121">
            <v>0</v>
          </cell>
          <cell r="E121">
            <v>0</v>
          </cell>
        </row>
        <row r="122">
          <cell r="A122">
            <v>20389800</v>
          </cell>
          <cell r="B122" t="str">
            <v>A/P-Allocation</v>
          </cell>
          <cell r="C122">
            <v>0</v>
          </cell>
          <cell r="D122">
            <v>0</v>
          </cell>
          <cell r="E122">
            <v>0</v>
          </cell>
        </row>
        <row r="123">
          <cell r="A123">
            <v>20539800</v>
          </cell>
          <cell r="B123" t="str">
            <v>Shortterm Borrowings-Allocation</v>
          </cell>
          <cell r="C123">
            <v>0</v>
          </cell>
          <cell r="D123">
            <v>0</v>
          </cell>
          <cell r="E123">
            <v>0</v>
          </cell>
        </row>
        <row r="124">
          <cell r="A124">
            <v>20739800</v>
          </cell>
          <cell r="B124" t="str">
            <v>Accrued Corp Income Tax-Allocation</v>
          </cell>
          <cell r="C124">
            <v>0</v>
          </cell>
          <cell r="D124">
            <v>0</v>
          </cell>
          <cell r="E124">
            <v>0</v>
          </cell>
        </row>
        <row r="125">
          <cell r="A125">
            <v>20759800</v>
          </cell>
          <cell r="B125" t="str">
            <v>Deferred Tax Liability-Allocation</v>
          </cell>
          <cell r="C125">
            <v>0</v>
          </cell>
          <cell r="D125">
            <v>0</v>
          </cell>
          <cell r="E125">
            <v>0</v>
          </cell>
        </row>
        <row r="126">
          <cell r="A126">
            <v>20839800</v>
          </cell>
          <cell r="B126" t="str">
            <v>A/P Nontrade-Allocation</v>
          </cell>
          <cell r="C126">
            <v>0</v>
          </cell>
          <cell r="D126">
            <v>0</v>
          </cell>
          <cell r="E126">
            <v>0</v>
          </cell>
        </row>
        <row r="127">
          <cell r="A127">
            <v>21999800</v>
          </cell>
          <cell r="B127" t="str">
            <v>Other Current Liablilties-Allocation</v>
          </cell>
          <cell r="C127">
            <v>0</v>
          </cell>
          <cell r="D127">
            <v>0</v>
          </cell>
          <cell r="E127">
            <v>0</v>
          </cell>
        </row>
        <row r="128">
          <cell r="A128">
            <v>26019800</v>
          </cell>
          <cell r="B128" t="str">
            <v>Other Noncurrent Liabilities-Allocation</v>
          </cell>
          <cell r="C128">
            <v>0</v>
          </cell>
          <cell r="D128">
            <v>0</v>
          </cell>
          <cell r="E128">
            <v>0</v>
          </cell>
        </row>
        <row r="129">
          <cell r="A129">
            <v>27859800</v>
          </cell>
          <cell r="B129" t="str">
            <v>Retained Earnings-Allocation</v>
          </cell>
          <cell r="C129">
            <v>0</v>
          </cell>
          <cell r="D129">
            <v>0</v>
          </cell>
          <cell r="E129">
            <v>0</v>
          </cell>
        </row>
      </sheetData>
      <sheetData sheetId="6">
        <row r="4">
          <cell r="A4" t="str">
            <v>GCOA NO.</v>
          </cell>
          <cell r="B4" t="str">
            <v>GCOA Description</v>
          </cell>
          <cell r="C4" t="str">
            <v>Proforma FS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</row>
        <row r="5">
          <cell r="A5">
            <v>41010101</v>
          </cell>
          <cell r="B5" t="str">
            <v>Domestic Sales-General-Finished Goods</v>
          </cell>
          <cell r="C5" t="str">
            <v>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</row>
        <row r="6">
          <cell r="A6">
            <v>41010103</v>
          </cell>
          <cell r="B6" t="str">
            <v>Domestic Sales-General-Merchandise</v>
          </cell>
          <cell r="C6" t="str">
            <v>Revenue</v>
          </cell>
          <cell r="D6">
            <v>2653489446.46</v>
          </cell>
          <cell r="E6">
            <v>3537101105.6700001</v>
          </cell>
          <cell r="F6">
            <v>6190590552.1300001</v>
          </cell>
          <cell r="G6">
            <v>3968442220.1999998</v>
          </cell>
          <cell r="H6">
            <v>10159032772.33</v>
          </cell>
          <cell r="I6">
            <v>3814909642.0100002</v>
          </cell>
          <cell r="J6">
            <v>13973942414.34</v>
          </cell>
          <cell r="K6">
            <v>3777483070.27</v>
          </cell>
          <cell r="L6">
            <v>3808398797.0999999</v>
          </cell>
          <cell r="M6">
            <v>7585881867.3699999</v>
          </cell>
          <cell r="N6">
            <v>4128581837.73</v>
          </cell>
          <cell r="O6">
            <v>11714463705.1</v>
          </cell>
          <cell r="P6">
            <v>3688125974.2399998</v>
          </cell>
          <cell r="Q6">
            <v>15402589679.34</v>
          </cell>
          <cell r="R6">
            <v>3634955730.0700002</v>
          </cell>
          <cell r="S6">
            <v>3616494512.29</v>
          </cell>
          <cell r="T6">
            <v>7251450242.3599997</v>
          </cell>
          <cell r="U6">
            <v>3706293681.9400001</v>
          </cell>
          <cell r="V6">
            <v>10957743924.299999</v>
          </cell>
          <cell r="W6">
            <v>4645346775.6999998</v>
          </cell>
          <cell r="X6">
            <v>15603090700</v>
          </cell>
        </row>
        <row r="7">
          <cell r="A7">
            <v>41010105</v>
          </cell>
          <cell r="B7" t="str">
            <v>Domestic Sales-General-Semi Finished Goods</v>
          </cell>
          <cell r="C7" t="str">
            <v>Revenue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</row>
        <row r="8">
          <cell r="A8">
            <v>41010300</v>
          </cell>
          <cell r="B8" t="str">
            <v>Domestic Sales-Contract Sales</v>
          </cell>
          <cell r="C8" t="str">
            <v>Revenue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>
            <v>41010500</v>
          </cell>
          <cell r="B9" t="str">
            <v>Domestic Sales-Installation</v>
          </cell>
          <cell r="C9" t="str">
            <v>Revenue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>
            <v>41011101</v>
          </cell>
          <cell r="B10" t="str">
            <v xml:space="preserve">Domestic Sales-Service-A/S </v>
          </cell>
          <cell r="C10" t="str">
            <v>Revenue</v>
          </cell>
          <cell r="D10">
            <v>128903</v>
          </cell>
          <cell r="E10">
            <v>138420</v>
          </cell>
          <cell r="F10">
            <v>267323</v>
          </cell>
          <cell r="G10">
            <v>-160</v>
          </cell>
          <cell r="H10">
            <v>267163</v>
          </cell>
          <cell r="I10">
            <v>-6800</v>
          </cell>
          <cell r="J10">
            <v>260363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</row>
        <row r="11">
          <cell r="A11">
            <v>41011103</v>
          </cell>
          <cell r="B11" t="str">
            <v>Domestic Sales-Service-Exchange of Finished Goods</v>
          </cell>
          <cell r="C11" t="str">
            <v>Revenue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</row>
        <row r="12">
          <cell r="A12">
            <v>41011105</v>
          </cell>
          <cell r="B12" t="str">
            <v>Domestic Sales-Service-Exchange of Merchandise</v>
          </cell>
          <cell r="C12" t="str">
            <v>Revenue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A13">
            <v>41011107</v>
          </cell>
          <cell r="B13" t="str">
            <v>Domestic Sales-Service- Refund of Finished Goods</v>
          </cell>
          <cell r="C13" t="str">
            <v>Revenue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>
            <v>41011109</v>
          </cell>
          <cell r="B14" t="str">
            <v>Domestic Sales-Service- Refund of Merchandise</v>
          </cell>
          <cell r="C14" t="str">
            <v>Revenue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>
            <v>41011111</v>
          </cell>
          <cell r="B15" t="str">
            <v>Domestic Sales-Agency Service</v>
          </cell>
          <cell r="C15" t="str">
            <v>Revenue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>
            <v>41011113</v>
          </cell>
          <cell r="B16" t="str">
            <v>Domestic Sales-Svc-Svc Pack</v>
          </cell>
          <cell r="C16" t="str">
            <v>Revenue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>
            <v>41011169</v>
          </cell>
          <cell r="B17" t="str">
            <v>Domestic Sales-Service- Other</v>
          </cell>
          <cell r="C17" t="str">
            <v>Revenue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>
            <v>41012101</v>
          </cell>
          <cell r="B18" t="str">
            <v>Domestic Sales-Home Doctor</v>
          </cell>
          <cell r="C18" t="str">
            <v>Revenue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>
            <v>41012103</v>
          </cell>
          <cell r="B19" t="str">
            <v>Domestic Sales-Parts Sales</v>
          </cell>
          <cell r="C19" t="str">
            <v>Revenue</v>
          </cell>
          <cell r="D19">
            <v>417250.33</v>
          </cell>
          <cell r="E19">
            <v>466607.11</v>
          </cell>
          <cell r="F19">
            <v>883857.44</v>
          </cell>
          <cell r="G19">
            <v>652327.18999999994</v>
          </cell>
          <cell r="H19">
            <v>1536184.63</v>
          </cell>
          <cell r="I19">
            <v>452979.63</v>
          </cell>
          <cell r="J19">
            <v>1989164.26</v>
          </cell>
          <cell r="K19">
            <v>210059.04</v>
          </cell>
          <cell r="L19">
            <v>735596.02</v>
          </cell>
          <cell r="M19">
            <v>945655.06</v>
          </cell>
          <cell r="N19">
            <v>918405.48</v>
          </cell>
          <cell r="O19">
            <v>1864060.54</v>
          </cell>
          <cell r="P19">
            <v>835378.51</v>
          </cell>
          <cell r="Q19">
            <v>2699439.05</v>
          </cell>
          <cell r="R19">
            <v>230795.93</v>
          </cell>
          <cell r="S19">
            <v>538053.34</v>
          </cell>
          <cell r="T19">
            <v>768849.27</v>
          </cell>
          <cell r="U19">
            <v>171947.54</v>
          </cell>
          <cell r="V19">
            <v>940796.81</v>
          </cell>
          <cell r="W19">
            <v>260157.84</v>
          </cell>
          <cell r="X19">
            <v>1200954.6499999999</v>
          </cell>
        </row>
        <row r="20">
          <cell r="A20">
            <v>41012105</v>
          </cell>
          <cell r="B20" t="str">
            <v>Domestic Sales-Commission</v>
          </cell>
          <cell r="C20" t="str">
            <v>Revenue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A21">
            <v>41012111</v>
          </cell>
          <cell r="B21" t="str">
            <v>Domestic Sales-Retail</v>
          </cell>
          <cell r="C21" t="str">
            <v>Revenue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A22">
            <v>41012113</v>
          </cell>
          <cell r="B22" t="str">
            <v>Domestic Sales-Wholesale</v>
          </cell>
          <cell r="C22" t="str">
            <v>Revenue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</row>
        <row r="23">
          <cell r="A23">
            <v>41012115</v>
          </cell>
          <cell r="B23" t="str">
            <v>Domestic Sales-Forwarding</v>
          </cell>
          <cell r="C23" t="str">
            <v>Revenue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</row>
        <row r="24">
          <cell r="A24">
            <v>41012117</v>
          </cell>
          <cell r="B24" t="str">
            <v>Domestic Sales-Other Logistics</v>
          </cell>
          <cell r="C24" t="str">
            <v>Revenue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</row>
        <row r="25">
          <cell r="A25">
            <v>41013101</v>
          </cell>
          <cell r="B25" t="str">
            <v>Domestic Sales-Substitution</v>
          </cell>
          <cell r="C25" t="str">
            <v>Revenue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>
            <v>41013301</v>
          </cell>
          <cell r="B26" t="str">
            <v>Domestic Sales-Percentage Sales Adjustment</v>
          </cell>
          <cell r="C26" t="str">
            <v>Revenue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>
            <v>41016901</v>
          </cell>
          <cell r="B27" t="str">
            <v>Domestic Sales-Other-Processing</v>
          </cell>
          <cell r="C27" t="str">
            <v>Revenue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>
            <v>41016903</v>
          </cell>
          <cell r="B28" t="str">
            <v>Domestic Sales-Other-Raw Materials</v>
          </cell>
          <cell r="C28" t="str">
            <v>Revenue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>
            <v>41016905</v>
          </cell>
          <cell r="B29" t="str">
            <v>Domestic Sales-Other-Sales to Subcontractors</v>
          </cell>
          <cell r="C29" t="str">
            <v>Revenue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>
            <v>41016907</v>
          </cell>
          <cell r="B30" t="str">
            <v>Domestic Sales-Other-Royalty</v>
          </cell>
          <cell r="C30" t="str">
            <v>Revenue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A31">
            <v>41016909</v>
          </cell>
          <cell r="B31" t="str">
            <v>Domestic Sales-Other-Contents</v>
          </cell>
          <cell r="C31" t="str">
            <v>Revenue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</row>
        <row r="32">
          <cell r="A32">
            <v>41016968</v>
          </cell>
          <cell r="B32" t="str">
            <v>Domestic Sales-Reconciliation</v>
          </cell>
          <cell r="C32" t="str">
            <v>Revenue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>
            <v>41016969</v>
          </cell>
          <cell r="B33" t="str">
            <v>Domestic Sales-Other-Other</v>
          </cell>
          <cell r="C33" t="str">
            <v>Revenue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>
            <v>41018101</v>
          </cell>
          <cell r="B34" t="str">
            <v>Domestic Sales-Sales Allowance</v>
          </cell>
          <cell r="C34" t="str">
            <v>Revenue</v>
          </cell>
          <cell r="D34">
            <v>-90165.75</v>
          </cell>
          <cell r="E34">
            <v>6800</v>
          </cell>
          <cell r="F34">
            <v>-83365.75</v>
          </cell>
          <cell r="G34">
            <v>0</v>
          </cell>
          <cell r="H34">
            <v>-83365.75</v>
          </cell>
          <cell r="I34">
            <v>0</v>
          </cell>
          <cell r="J34">
            <v>-83365.75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>
            <v>41018103</v>
          </cell>
          <cell r="B35" t="str">
            <v>Domestic Sales-Sales Allowance(For Payment)</v>
          </cell>
          <cell r="C35" t="str">
            <v>Revenue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>
            <v>41018301</v>
          </cell>
          <cell r="B36" t="str">
            <v>Domestic Sales-Sales Discount-Distribution</v>
          </cell>
          <cell r="C36" t="str">
            <v>Revenue</v>
          </cell>
          <cell r="D36">
            <v>-8089959.9400000004</v>
          </cell>
          <cell r="E36">
            <v>-11500500.76</v>
          </cell>
          <cell r="F36">
            <v>-19590460.699999999</v>
          </cell>
          <cell r="G36">
            <v>-13007167.640000001</v>
          </cell>
          <cell r="H36">
            <v>-32597628.34</v>
          </cell>
          <cell r="I36">
            <v>-9619039.2899999991</v>
          </cell>
          <cell r="J36">
            <v>-42216667.630000003</v>
          </cell>
          <cell r="K36">
            <v>-12165818.27</v>
          </cell>
          <cell r="L36">
            <v>-9714397.8100000005</v>
          </cell>
          <cell r="M36">
            <v>-21880216.079999998</v>
          </cell>
          <cell r="N36">
            <v>-5406784.6699999999</v>
          </cell>
          <cell r="O36">
            <v>-27287000.75</v>
          </cell>
          <cell r="P36">
            <v>-5885497.4199999999</v>
          </cell>
          <cell r="Q36">
            <v>-33172498.170000002</v>
          </cell>
          <cell r="R36">
            <v>-5784731.96</v>
          </cell>
          <cell r="S36">
            <v>-5745730.2000000002</v>
          </cell>
          <cell r="T36">
            <v>-11530462.16</v>
          </cell>
          <cell r="U36">
            <v>-5457054.9100000001</v>
          </cell>
          <cell r="V36">
            <v>-16987517.07</v>
          </cell>
          <cell r="W36">
            <v>-6817424.96</v>
          </cell>
          <cell r="X36">
            <v>-23804942.030000001</v>
          </cell>
        </row>
        <row r="37">
          <cell r="A37">
            <v>41018303</v>
          </cell>
          <cell r="B37" t="str">
            <v>Domestic Sales-Sales Discount-Direct Sales</v>
          </cell>
          <cell r="C37" t="str">
            <v>Revenue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>
            <v>41018305</v>
          </cell>
          <cell r="B38" t="str">
            <v>Domestic Sales-Sales Discount-Credit Sales</v>
          </cell>
          <cell r="C38" t="str">
            <v>Revenue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A39">
            <v>41018369</v>
          </cell>
          <cell r="B39" t="str">
            <v>Domestic Sales-Sales Discount-Others</v>
          </cell>
          <cell r="C39" t="str">
            <v>Revenue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>
            <v>41018399</v>
          </cell>
          <cell r="B40" t="str">
            <v>Domestic Sales-Sales Discount-Allocation</v>
          </cell>
          <cell r="C40" t="str">
            <v>Revenue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>
            <v>41018700</v>
          </cell>
          <cell r="B41" t="str">
            <v>Domestic Sales-Return</v>
          </cell>
          <cell r="C41" t="str">
            <v>Revenue</v>
          </cell>
          <cell r="D41">
            <v>-18634750.780000001</v>
          </cell>
          <cell r="E41">
            <v>-64323862.149999999</v>
          </cell>
          <cell r="F41">
            <v>-82958612.930000007</v>
          </cell>
          <cell r="G41">
            <v>-39680697.93</v>
          </cell>
          <cell r="H41">
            <v>-122639310.86</v>
          </cell>
          <cell r="I41">
            <v>-132030551.70999999</v>
          </cell>
          <cell r="J41">
            <v>-254669862.56999999</v>
          </cell>
          <cell r="K41">
            <v>-59684828.57</v>
          </cell>
          <cell r="L41">
            <v>-58625557.740000002</v>
          </cell>
          <cell r="M41">
            <v>-118310386.31</v>
          </cell>
          <cell r="N41">
            <v>-74003851.030000001</v>
          </cell>
          <cell r="O41">
            <v>-192314237.34</v>
          </cell>
          <cell r="P41">
            <v>-50355627.009999998</v>
          </cell>
          <cell r="Q41">
            <v>-242669864.34999999</v>
          </cell>
          <cell r="R41">
            <v>-26034303.489999998</v>
          </cell>
          <cell r="S41">
            <v>-80151968.219999999</v>
          </cell>
          <cell r="T41">
            <v>-106186271.70999999</v>
          </cell>
          <cell r="U41">
            <v>-51124837.880000003</v>
          </cell>
          <cell r="V41">
            <v>-157311109.59</v>
          </cell>
          <cell r="W41">
            <v>-54743582.859999999</v>
          </cell>
          <cell r="X41">
            <v>-212054692.44999999</v>
          </cell>
        </row>
        <row r="42">
          <cell r="A42">
            <v>41018701</v>
          </cell>
          <cell r="B42" t="str">
            <v>Domestic Sales-Return Estimation</v>
          </cell>
          <cell r="C42" t="str">
            <v>Revenue</v>
          </cell>
          <cell r="D42">
            <v>2292712.7000000002</v>
          </cell>
          <cell r="E42">
            <v>1589178.76</v>
          </cell>
          <cell r="F42">
            <v>3881891.46</v>
          </cell>
          <cell r="G42">
            <v>-1562299.67</v>
          </cell>
          <cell r="H42">
            <v>2319591.79</v>
          </cell>
          <cell r="I42">
            <v>4972399.3899999997</v>
          </cell>
          <cell r="J42">
            <v>7291991.1799999997</v>
          </cell>
          <cell r="K42">
            <v>-869248.98</v>
          </cell>
          <cell r="L42">
            <v>677499.44</v>
          </cell>
          <cell r="M42">
            <v>-191749.54</v>
          </cell>
          <cell r="N42">
            <v>-15548923.24</v>
          </cell>
          <cell r="O42">
            <v>-15740672.779999999</v>
          </cell>
          <cell r="P42">
            <v>-5940772.3399999999</v>
          </cell>
          <cell r="Q42">
            <v>-21681445.120000001</v>
          </cell>
          <cell r="R42">
            <v>1163019.19</v>
          </cell>
          <cell r="S42">
            <v>-14736830.23</v>
          </cell>
          <cell r="T42">
            <v>-13573811.039999999</v>
          </cell>
          <cell r="U42">
            <v>-5270993.51</v>
          </cell>
          <cell r="V42">
            <v>-18844804.550000001</v>
          </cell>
          <cell r="W42">
            <v>-1707365.07</v>
          </cell>
          <cell r="X42">
            <v>-20552169.620000001</v>
          </cell>
        </row>
        <row r="43">
          <cell r="A43">
            <v>41019100</v>
          </cell>
          <cell r="B43" t="str">
            <v>Domestic Sales-Rebate</v>
          </cell>
          <cell r="C43" t="str">
            <v>Revenue</v>
          </cell>
          <cell r="D43">
            <v>-4268948.2300000004</v>
          </cell>
          <cell r="E43">
            <v>-122325.05</v>
          </cell>
          <cell r="F43">
            <v>-4391273.28</v>
          </cell>
          <cell r="G43">
            <v>-16016849.300000001</v>
          </cell>
          <cell r="H43">
            <v>-20408122.579999998</v>
          </cell>
          <cell r="I43">
            <v>14163095.17</v>
          </cell>
          <cell r="J43">
            <v>-6245027.4100000001</v>
          </cell>
          <cell r="K43">
            <v>-569071.81999999995</v>
          </cell>
          <cell r="L43">
            <v>425997.7</v>
          </cell>
          <cell r="M43">
            <v>-143074.12</v>
          </cell>
          <cell r="N43">
            <v>-175258.19</v>
          </cell>
          <cell r="O43">
            <v>-318332.31</v>
          </cell>
          <cell r="P43">
            <v>-8648</v>
          </cell>
          <cell r="Q43">
            <v>-326980.31</v>
          </cell>
          <cell r="R43">
            <v>-2510</v>
          </cell>
          <cell r="S43">
            <v>-27583.83</v>
          </cell>
          <cell r="T43">
            <v>-30093.83</v>
          </cell>
          <cell r="U43">
            <v>-60734.42</v>
          </cell>
          <cell r="V43">
            <v>-90828.25</v>
          </cell>
          <cell r="W43">
            <v>-29106.01</v>
          </cell>
          <cell r="X43">
            <v>-119934.26</v>
          </cell>
        </row>
        <row r="44">
          <cell r="A44">
            <v>41019103</v>
          </cell>
          <cell r="B44" t="str">
            <v>Domestic Sales-Rebate(For Payment)</v>
          </cell>
          <cell r="C44" t="str">
            <v>Revenue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41019300</v>
          </cell>
          <cell r="B45" t="str">
            <v>Domestic Sales-Price Protection</v>
          </cell>
          <cell r="C45" t="str">
            <v>Revenue</v>
          </cell>
          <cell r="D45">
            <v>113847.25</v>
          </cell>
          <cell r="E45">
            <v>-338959.5</v>
          </cell>
          <cell r="F45">
            <v>-225112.25</v>
          </cell>
          <cell r="G45">
            <v>11196276.5</v>
          </cell>
          <cell r="H45">
            <v>10971164.25</v>
          </cell>
          <cell r="I45">
            <v>-12197786.5</v>
          </cell>
          <cell r="J45">
            <v>-1226622.25</v>
          </cell>
          <cell r="K45">
            <v>185775.85</v>
          </cell>
          <cell r="L45">
            <v>-140129.76999999999</v>
          </cell>
          <cell r="M45">
            <v>45646.080000000002</v>
          </cell>
          <cell r="N45">
            <v>-273815.53000000003</v>
          </cell>
          <cell r="O45">
            <v>-228169.45</v>
          </cell>
          <cell r="P45">
            <v>-360375.5</v>
          </cell>
          <cell r="Q45">
            <v>-588544.94999999995</v>
          </cell>
          <cell r="R45">
            <v>-227186</v>
          </cell>
          <cell r="S45">
            <v>-266492.5</v>
          </cell>
          <cell r="T45">
            <v>-493678.5</v>
          </cell>
          <cell r="U45">
            <v>-399187</v>
          </cell>
          <cell r="V45">
            <v>-892865.5</v>
          </cell>
          <cell r="W45">
            <v>-252337</v>
          </cell>
          <cell r="X45">
            <v>-1145202.5</v>
          </cell>
        </row>
        <row r="46">
          <cell r="A46">
            <v>41019303</v>
          </cell>
          <cell r="B46" t="str">
            <v>Domestic Sales-Price Protection(For Payment)</v>
          </cell>
          <cell r="C46" t="str">
            <v>Revenue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A47">
            <v>41019399</v>
          </cell>
          <cell r="B47" t="str">
            <v>Domestic Sales-Price Protection-Allocation</v>
          </cell>
          <cell r="C47" t="str">
            <v>Revenue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A48">
            <v>41019400</v>
          </cell>
          <cell r="B48" t="str">
            <v>Domestic Sales-Incentive</v>
          </cell>
          <cell r="C48" t="str">
            <v>Revenue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>
            <v>41210101</v>
          </cell>
          <cell r="B49" t="str">
            <v>Export Sales-General-Finished Goods</v>
          </cell>
          <cell r="C49" t="str">
            <v>Revenue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>
            <v>41210103</v>
          </cell>
          <cell r="B50" t="str">
            <v>Export Sales-General-Merchandise</v>
          </cell>
          <cell r="C50" t="str">
            <v>Revenue</v>
          </cell>
          <cell r="D50">
            <v>828433819.47000003</v>
          </cell>
          <cell r="E50">
            <v>834992610.66999996</v>
          </cell>
          <cell r="F50">
            <v>1663426430.1400001</v>
          </cell>
          <cell r="G50">
            <v>748166579.12</v>
          </cell>
          <cell r="H50">
            <v>2411593009.2600002</v>
          </cell>
          <cell r="I50">
            <v>817787586.67999995</v>
          </cell>
          <cell r="J50">
            <v>3229380595.9400001</v>
          </cell>
          <cell r="K50">
            <v>984693743.70000005</v>
          </cell>
          <cell r="L50">
            <v>787589027.05999994</v>
          </cell>
          <cell r="M50">
            <v>1772282770.76</v>
          </cell>
          <cell r="N50">
            <v>555070762.72000003</v>
          </cell>
          <cell r="O50">
            <v>2327353533.48</v>
          </cell>
          <cell r="P50">
            <v>855832392.23000002</v>
          </cell>
          <cell r="Q50">
            <v>3183185925.71</v>
          </cell>
          <cell r="R50">
            <v>1487258340.6300001</v>
          </cell>
          <cell r="S50">
            <v>1063092501.12</v>
          </cell>
          <cell r="T50">
            <v>2550350841.75</v>
          </cell>
          <cell r="U50">
            <v>317216262.06999999</v>
          </cell>
          <cell r="V50">
            <v>2867567103.8200002</v>
          </cell>
          <cell r="W50">
            <v>216518688.69</v>
          </cell>
          <cell r="X50">
            <v>3084085792.5100002</v>
          </cell>
        </row>
        <row r="51">
          <cell r="A51">
            <v>41210105</v>
          </cell>
          <cell r="B51" t="str">
            <v>Export Sales-General-Semi Finished Goods</v>
          </cell>
          <cell r="C51" t="str">
            <v>Revenue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>
            <v>41211101</v>
          </cell>
          <cell r="B52" t="str">
            <v>Export Sales-Contract Service</v>
          </cell>
          <cell r="C52" t="str">
            <v>Revenue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A53">
            <v>41211103</v>
          </cell>
          <cell r="B53" t="str">
            <v>Export Sales-Service-A/S</v>
          </cell>
          <cell r="C53" t="str">
            <v>Revenue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>
            <v>41211107</v>
          </cell>
          <cell r="B54" t="str">
            <v>Export Sales-Agency Service</v>
          </cell>
          <cell r="C54" t="str">
            <v>Revenue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>
            <v>41211109</v>
          </cell>
          <cell r="B55" t="str">
            <v>Export Sales-Substitution</v>
          </cell>
          <cell r="C55" t="str">
            <v>Revenue</v>
          </cell>
          <cell r="D55">
            <v>9074154.8599999994</v>
          </cell>
          <cell r="E55">
            <v>8079259.9500000002</v>
          </cell>
          <cell r="F55">
            <v>17153414.809999999</v>
          </cell>
          <cell r="G55">
            <v>7022220.1100000003</v>
          </cell>
          <cell r="H55">
            <v>24175634.920000002</v>
          </cell>
          <cell r="I55">
            <v>0</v>
          </cell>
          <cell r="J55">
            <v>24175634.920000002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>
            <v>41211111</v>
          </cell>
          <cell r="B56" t="str">
            <v>Export Sales-Other-Processing</v>
          </cell>
          <cell r="C56" t="str">
            <v>Revenue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A57">
            <v>41211113</v>
          </cell>
          <cell r="B57" t="str">
            <v>Export Sales-Other-Raw Materials</v>
          </cell>
          <cell r="C57" t="str">
            <v>Revenue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>
            <v>41211115</v>
          </cell>
          <cell r="B58" t="str">
            <v>Export Sales-Other-Royalty</v>
          </cell>
          <cell r="C58" t="str">
            <v>Revenue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</row>
        <row r="59">
          <cell r="A59">
            <v>41211117</v>
          </cell>
          <cell r="B59" t="str">
            <v>Export Sales-Parts Sales</v>
          </cell>
          <cell r="C59" t="str">
            <v>Revenue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A60">
            <v>41211119</v>
          </cell>
          <cell r="B60" t="str">
            <v>Export Sales-Direct-Sales Commission</v>
          </cell>
          <cell r="C60" t="str">
            <v>Revenue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A61">
            <v>41211123</v>
          </cell>
          <cell r="B61" t="str">
            <v>Export Sales-Direct-Royalty of Brand(Confirmation)</v>
          </cell>
          <cell r="C61" t="str">
            <v>Revenue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A62">
            <v>41211124</v>
          </cell>
          <cell r="B62" t="str">
            <v>Export Sales-Direct-Royalty of Brand(Unsettled)</v>
          </cell>
          <cell r="C62" t="str">
            <v>Revenue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</row>
        <row r="63">
          <cell r="A63">
            <v>41213101</v>
          </cell>
          <cell r="B63" t="str">
            <v>Export Sales-Local Letter of Credit-FG</v>
          </cell>
          <cell r="C63" t="str">
            <v>Revenue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</row>
        <row r="64">
          <cell r="A64">
            <v>41213103</v>
          </cell>
          <cell r="B64" t="str">
            <v>Export Sales-Local Letter of Credit-MD</v>
          </cell>
          <cell r="C64" t="str">
            <v>Revenue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A65">
            <v>41213105</v>
          </cell>
          <cell r="B65" t="str">
            <v>Export Sales-Local Letter of Credit-Other</v>
          </cell>
          <cell r="C65" t="str">
            <v>Revenue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A66">
            <v>41215101</v>
          </cell>
          <cell r="B66" t="str">
            <v>Export Sales-Transit Trade-Finished Goods</v>
          </cell>
          <cell r="C66" t="str">
            <v>Revenue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>
            <v>41215103</v>
          </cell>
          <cell r="B67" t="str">
            <v>Export Sales-Transit Trade-Merchandise</v>
          </cell>
          <cell r="C67" t="str">
            <v>Revenue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>
            <v>41215301</v>
          </cell>
          <cell r="B68" t="str">
            <v>Export Sales-R&amp;D Contract Service</v>
          </cell>
          <cell r="C68" t="str">
            <v>Revenue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7867153.9800000004</v>
          </cell>
          <cell r="T68">
            <v>7867153.9800000004</v>
          </cell>
          <cell r="U68">
            <v>16273589.85</v>
          </cell>
          <cell r="V68">
            <v>24140743.829999998</v>
          </cell>
          <cell r="W68">
            <v>21632014.25</v>
          </cell>
          <cell r="X68">
            <v>45772758.079999998</v>
          </cell>
        </row>
        <row r="69">
          <cell r="A69">
            <v>41215501</v>
          </cell>
          <cell r="B69" t="str">
            <v xml:space="preserve">Export Sales-Adjustment of Net Sales </v>
          </cell>
          <cell r="C69" t="str">
            <v>Revenue</v>
          </cell>
          <cell r="D69">
            <v>-828433819.47000003</v>
          </cell>
          <cell r="E69">
            <v>-834992610.66999996</v>
          </cell>
          <cell r="F69">
            <v>-1663426430.1400001</v>
          </cell>
          <cell r="G69">
            <v>-748166579.12</v>
          </cell>
          <cell r="H69">
            <v>-2411593009.2600002</v>
          </cell>
          <cell r="I69">
            <v>-811488936.80999994</v>
          </cell>
          <cell r="J69">
            <v>-3223081946.0700002</v>
          </cell>
          <cell r="K69">
            <v>-978016324.84000003</v>
          </cell>
          <cell r="L69">
            <v>-722646639.33000004</v>
          </cell>
          <cell r="M69">
            <v>-1700662964.1700001</v>
          </cell>
          <cell r="N69">
            <v>-551956040.78999996</v>
          </cell>
          <cell r="O69">
            <v>-2312619004.96</v>
          </cell>
          <cell r="P69">
            <v>-851911752.15999997</v>
          </cell>
          <cell r="Q69">
            <v>-3164530757.1199999</v>
          </cell>
          <cell r="R69">
            <v>-1480206488.1500001</v>
          </cell>
          <cell r="S69">
            <v>-1058108216.29</v>
          </cell>
          <cell r="T69">
            <v>-2538314704.4400001</v>
          </cell>
          <cell r="U69">
            <v>-315571853.72000003</v>
          </cell>
          <cell r="V69">
            <v>-2853886558.1599998</v>
          </cell>
          <cell r="W69">
            <v>-215615327.00999999</v>
          </cell>
          <cell r="X69">
            <v>-3069501885.1700001</v>
          </cell>
        </row>
        <row r="70">
          <cell r="A70">
            <v>41216969</v>
          </cell>
          <cell r="B70" t="str">
            <v>Export Sales-Other-Others</v>
          </cell>
          <cell r="C70" t="str">
            <v>Revenue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>
            <v>41218100</v>
          </cell>
          <cell r="B71" t="str">
            <v>Export Sales-Sales Allowance</v>
          </cell>
          <cell r="C71" t="str">
            <v>Revenue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41218300</v>
          </cell>
          <cell r="B72" t="str">
            <v>Export Sales-Sales Discount</v>
          </cell>
          <cell r="C72" t="str">
            <v>Revenue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A73">
            <v>41218700</v>
          </cell>
          <cell r="B73" t="str">
            <v>Export Sales-Sales Return</v>
          </cell>
          <cell r="C73" t="str">
            <v>Revenue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>
            <v>41218701</v>
          </cell>
          <cell r="B74" t="str">
            <v>Export Sales-Return Estimation</v>
          </cell>
          <cell r="C74" t="str">
            <v>Revenue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A75">
            <v>41219100</v>
          </cell>
          <cell r="B75" t="str">
            <v>Export Sales-Rebate</v>
          </cell>
          <cell r="C75" t="str">
            <v>Revenue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>
            <v>41219300</v>
          </cell>
          <cell r="B76" t="str">
            <v>Export Sales-Price Protection</v>
          </cell>
          <cell r="C76" t="str">
            <v>Revenue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>
            <v>41219400</v>
          </cell>
          <cell r="B77" t="str">
            <v>Export Sales-Incentive</v>
          </cell>
          <cell r="C77" t="str">
            <v>Revenue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>
            <v>41410101</v>
          </cell>
          <cell r="B78" t="str">
            <v>Internal Sales-Inter Division-FG(General)</v>
          </cell>
          <cell r="C78" t="str">
            <v>Revenue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>
            <v>41410103</v>
          </cell>
          <cell r="B79" t="str">
            <v>Internal Sales-Inter Division-FG(Local L/C)</v>
          </cell>
          <cell r="C79" t="str">
            <v>Revenue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</row>
        <row r="80">
          <cell r="A80">
            <v>41410105</v>
          </cell>
          <cell r="B80" t="str">
            <v>Internal Sales-Inter Division-Merchandise(General)</v>
          </cell>
          <cell r="C80" t="str">
            <v>Revenue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</row>
        <row r="81">
          <cell r="A81">
            <v>41410107</v>
          </cell>
          <cell r="B81" t="str">
            <v>Internal Sales-Inter Division-MD(Local L/C)</v>
          </cell>
          <cell r="C81" t="str">
            <v>Revenue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>
            <v>41410109</v>
          </cell>
          <cell r="B82" t="str">
            <v>Internal Sales-Inter Division-Parts</v>
          </cell>
          <cell r="C82" t="str">
            <v>Revenue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>
            <v>41410111</v>
          </cell>
          <cell r="B83" t="str">
            <v>Internal Sales-Inter Division-Internal Processing</v>
          </cell>
          <cell r="C83" t="str">
            <v>Revenue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>
            <v>41410113</v>
          </cell>
          <cell r="B84" t="str">
            <v>Internal Sales-Inter Division-System Sales</v>
          </cell>
          <cell r="C84" t="str">
            <v>Revenue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</row>
        <row r="85">
          <cell r="A85">
            <v>41410115</v>
          </cell>
          <cell r="B85" t="str">
            <v>Internal Sales-Inter Division-Project Sales</v>
          </cell>
          <cell r="C85" t="str">
            <v>Revenue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>
            <v>41413101</v>
          </cell>
          <cell r="B86" t="str">
            <v>Self Sales-Self Consumption-FG(Domestic)</v>
          </cell>
          <cell r="C86" t="str">
            <v>Revenue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41413103</v>
          </cell>
          <cell r="B87" t="str">
            <v>Self Sales-Self Consumption-FG(Export)</v>
          </cell>
          <cell r="C87" t="str">
            <v>Revenue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A88">
            <v>41413105</v>
          </cell>
          <cell r="B88" t="str">
            <v>Self Sales-Self Consumption-Merchandise(Domestic)</v>
          </cell>
          <cell r="C88" t="str">
            <v>Revenue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>
            <v>41413107</v>
          </cell>
          <cell r="B89" t="str">
            <v>Self Sales-Self Consumption-Merchandise(Export)</v>
          </cell>
          <cell r="C89" t="str">
            <v>Revenue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>
            <v>41413109</v>
          </cell>
          <cell r="B90" t="str">
            <v>Internal Sales-Adjustment</v>
          </cell>
          <cell r="C90" t="str">
            <v>Revenue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>
            <v>41413111</v>
          </cell>
          <cell r="B91">
            <v>1</v>
          </cell>
          <cell r="C91" t="str">
            <v xml:space="preserve"> 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43010101</v>
          </cell>
          <cell r="B92" t="str">
            <v>Domestic Cost of Goods Sold-General-FG</v>
          </cell>
          <cell r="C92" t="str">
            <v>Cost of sales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</row>
        <row r="93">
          <cell r="A93">
            <v>43010103</v>
          </cell>
          <cell r="B93" t="str">
            <v>Domestic Cost of Goods Sold-General-MD</v>
          </cell>
          <cell r="C93" t="str">
            <v>Cost of sales</v>
          </cell>
          <cell r="D93">
            <v>3411687160.4499998</v>
          </cell>
          <cell r="E93">
            <v>4300373813.3199997</v>
          </cell>
          <cell r="F93">
            <v>7712060973.7700005</v>
          </cell>
          <cell r="G93">
            <v>4662800119.3400002</v>
          </cell>
          <cell r="H93">
            <v>12374861093.110001</v>
          </cell>
          <cell r="I93">
            <v>4619586950.7299995</v>
          </cell>
          <cell r="J93">
            <v>16994448043.84</v>
          </cell>
          <cell r="K93">
            <v>4671707152.9300003</v>
          </cell>
          <cell r="L93">
            <v>4527723259.4300003</v>
          </cell>
          <cell r="M93">
            <v>9199430412.3600006</v>
          </cell>
          <cell r="N93">
            <v>4583722945.1499996</v>
          </cell>
          <cell r="O93">
            <v>13783153357.51</v>
          </cell>
          <cell r="P93">
            <v>4498243661.1800003</v>
          </cell>
          <cell r="Q93">
            <v>18281397018.689999</v>
          </cell>
          <cell r="R93">
            <v>5069328218.6300001</v>
          </cell>
          <cell r="S93">
            <v>4622004203.7399998</v>
          </cell>
          <cell r="T93">
            <v>9691332422.3700008</v>
          </cell>
          <cell r="U93">
            <v>3971264246.52</v>
          </cell>
          <cell r="V93">
            <v>13662596668.889999</v>
          </cell>
          <cell r="W93">
            <v>4804100263.8199997</v>
          </cell>
          <cell r="X93">
            <v>18466696932.709999</v>
          </cell>
        </row>
        <row r="94">
          <cell r="A94">
            <v>43010104</v>
          </cell>
          <cell r="B94" t="str">
            <v>Domestic Cost of Goods Sold-General-MD(C/E 1)</v>
          </cell>
          <cell r="C94" t="str">
            <v>Cost of sales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A95">
            <v>43010105</v>
          </cell>
          <cell r="B95" t="str">
            <v>Domestic Cost of Goods Sold-General-Semi FG</v>
          </cell>
          <cell r="C95" t="str">
            <v>Cost of sales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</row>
        <row r="96">
          <cell r="A96">
            <v>43010106</v>
          </cell>
          <cell r="B96" t="str">
            <v>Domestic Cost of Goods Sold-General-Semi FG(C/E 1)</v>
          </cell>
          <cell r="C96" t="str">
            <v>Cost of sales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</row>
        <row r="97">
          <cell r="A97">
            <v>43010107</v>
          </cell>
          <cell r="B97" t="str">
            <v>Domestic Cost of Goods Sold-General-Project</v>
          </cell>
          <cell r="C97" t="str">
            <v>Cost of sales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</row>
        <row r="98">
          <cell r="A98">
            <v>43010190</v>
          </cell>
          <cell r="B98" t="str">
            <v>Dom CGS-General-FG-Inflation Adj</v>
          </cell>
          <cell r="C98" t="str">
            <v>Cost of sales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>
            <v>43010300</v>
          </cell>
          <cell r="B99" t="str">
            <v>Domestic CGS-Contract Service(C/E12)</v>
          </cell>
          <cell r="C99" t="str">
            <v>Cost of sales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>
            <v>43010400</v>
          </cell>
          <cell r="B100" t="str">
            <v>Domestic CGS-Contract Service(C/E1)</v>
          </cell>
          <cell r="C100" t="str">
            <v>Cost of sales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>
            <v>43010500</v>
          </cell>
          <cell r="B101" t="str">
            <v>Dom Cost of Goods Sold-Installation(C/E 12)</v>
          </cell>
          <cell r="C101" t="str">
            <v>Cost of sales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>
            <v>43010600</v>
          </cell>
          <cell r="B102" t="str">
            <v>Dom Cost of Goods Sold-Installation(C/E 1)</v>
          </cell>
          <cell r="C102" t="str">
            <v>Cost of sales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>
            <v>43010700</v>
          </cell>
          <cell r="B103" t="str">
            <v>Dom Cost of Goods Sold-Installation</v>
          </cell>
          <cell r="C103" t="str">
            <v>Cost of sales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>
            <v>43011101</v>
          </cell>
          <cell r="B104" t="str">
            <v>Domestic Cost of Goods Sold-Service-A/S</v>
          </cell>
          <cell r="C104" t="str">
            <v>Cost of sales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>
            <v>43011102</v>
          </cell>
          <cell r="B105" t="str">
            <v>Domestic Cost of Goods Sold-Service-A/S(C/E 1)</v>
          </cell>
          <cell r="C105" t="str">
            <v>Cost of sales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>
            <v>43011103</v>
          </cell>
          <cell r="B106" t="str">
            <v>Domestic CGS-Service-Exchange of Finished Goods</v>
          </cell>
          <cell r="C106" t="str">
            <v>Cost of sales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>
            <v>43011105</v>
          </cell>
          <cell r="B107" t="str">
            <v>Domestic CGS-Service-Exchange of Merchandise</v>
          </cell>
          <cell r="C107" t="str">
            <v>Cost of sales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43011107</v>
          </cell>
          <cell r="B108" t="str">
            <v>Domestic CGS-SVC-Exchange of Finished Goods(CE12)</v>
          </cell>
          <cell r="C108" t="str">
            <v>Cost of sales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</row>
        <row r="109">
          <cell r="A109">
            <v>43011109</v>
          </cell>
          <cell r="B109" t="str">
            <v>Domestic CGS-Service-Exchange of MD(C/E12)</v>
          </cell>
          <cell r="C109" t="str">
            <v>Cost of sales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</row>
        <row r="110">
          <cell r="A110">
            <v>43011110</v>
          </cell>
          <cell r="B110" t="str">
            <v>Domestic CGS-Service-Exchange of Merchandise</v>
          </cell>
          <cell r="C110" t="str">
            <v>Cost of sales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>
            <v>43011111</v>
          </cell>
          <cell r="B111" t="str">
            <v>Domestic Cost of Goods Sold-Agency Service(C/E12)</v>
          </cell>
          <cell r="C111" t="str">
            <v>Cost of sales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>
            <v>43011113</v>
          </cell>
          <cell r="B112" t="str">
            <v>Domestic Cost of Goods Sold-Service-Svc Pack</v>
          </cell>
          <cell r="C112" t="str">
            <v>Cost of sales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>
            <v>43011115</v>
          </cell>
          <cell r="B113" t="str">
            <v>Domestic Cost of Goods Sold-Service-Refurbishing</v>
          </cell>
          <cell r="C113" t="str">
            <v>Cost of sales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>
            <v>43011117</v>
          </cell>
          <cell r="B114" t="str">
            <v>Domestic CGS-Service-Reverse of Refurbishing</v>
          </cell>
          <cell r="C114" t="str">
            <v>Cost of sales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43011167</v>
          </cell>
          <cell r="B115" t="str">
            <v>Domestic Cost of Goods Sold-Service-Others(C/E1)</v>
          </cell>
          <cell r="C115" t="str">
            <v>Cost of sales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</row>
        <row r="116">
          <cell r="A116">
            <v>43011168</v>
          </cell>
          <cell r="B116" t="str">
            <v>Domestic Cost of Goods Sold-Service-Others(C/E12)</v>
          </cell>
          <cell r="C116" t="str">
            <v>Cost of sales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>
            <v>43011169</v>
          </cell>
          <cell r="B117" t="str">
            <v>Domestic Cost of Goods Sold-Service-Others</v>
          </cell>
          <cell r="C117" t="str">
            <v>Cost of sales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>
            <v>43011190</v>
          </cell>
          <cell r="B118" t="str">
            <v>Domestic Cost of Goods Sold-Service-Inflation Adj</v>
          </cell>
          <cell r="C118" t="str">
            <v>Cost of sales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>
            <v>43012101</v>
          </cell>
          <cell r="B119" t="str">
            <v>Domestic Cost of Goods Sold-Home Doctor(C/E1)</v>
          </cell>
          <cell r="C119" t="str">
            <v>Cost of sales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>
            <v>43012103</v>
          </cell>
          <cell r="B120" t="str">
            <v>Domestic Cost of Goods Sold-Parts</v>
          </cell>
          <cell r="C120" t="str">
            <v>Cost of sales</v>
          </cell>
          <cell r="D120">
            <v>301079.27</v>
          </cell>
          <cell r="E120">
            <v>407725.12</v>
          </cell>
          <cell r="F120">
            <v>708804.39</v>
          </cell>
          <cell r="G120">
            <v>510606.98</v>
          </cell>
          <cell r="H120">
            <v>1219411.3700000001</v>
          </cell>
          <cell r="I120">
            <v>561731</v>
          </cell>
          <cell r="J120">
            <v>1781142.37</v>
          </cell>
          <cell r="K120">
            <v>341462.94</v>
          </cell>
          <cell r="L120">
            <v>926971.59</v>
          </cell>
          <cell r="M120">
            <v>1268434.53</v>
          </cell>
          <cell r="N120">
            <v>894671.53</v>
          </cell>
          <cell r="O120">
            <v>2163106.06</v>
          </cell>
          <cell r="P120">
            <v>810362.28</v>
          </cell>
          <cell r="Q120">
            <v>2973468.34</v>
          </cell>
          <cell r="R120">
            <v>220032.3</v>
          </cell>
          <cell r="S120">
            <v>527720.55000000005</v>
          </cell>
          <cell r="T120">
            <v>747752.85</v>
          </cell>
          <cell r="U120">
            <v>165819.84</v>
          </cell>
          <cell r="V120">
            <v>913572.69</v>
          </cell>
          <cell r="W120">
            <v>232284.48</v>
          </cell>
          <cell r="X120">
            <v>1145857.17</v>
          </cell>
        </row>
        <row r="121">
          <cell r="A121">
            <v>43012104</v>
          </cell>
          <cell r="B121" t="str">
            <v>Domestic Cost of Goods Sold-Parts(C/E 1)</v>
          </cell>
          <cell r="C121" t="str">
            <v>Cost of sales</v>
          </cell>
          <cell r="D121">
            <v>-357254.94</v>
          </cell>
          <cell r="E121">
            <v>776941.16</v>
          </cell>
          <cell r="F121">
            <v>419686.22</v>
          </cell>
          <cell r="G121">
            <v>-1613246.5</v>
          </cell>
          <cell r="H121">
            <v>-1193560.28</v>
          </cell>
          <cell r="I121">
            <v>-271057.53000000003</v>
          </cell>
          <cell r="J121">
            <v>-1464617.81</v>
          </cell>
          <cell r="K121">
            <v>-1191066.76</v>
          </cell>
          <cell r="L121">
            <v>604921.24</v>
          </cell>
          <cell r="M121">
            <v>-586145.52</v>
          </cell>
          <cell r="N121">
            <v>-1196555.55</v>
          </cell>
          <cell r="O121">
            <v>-1782701.07</v>
          </cell>
          <cell r="P121">
            <v>-1099240.3899999999</v>
          </cell>
          <cell r="Q121">
            <v>-2881941.46</v>
          </cell>
          <cell r="R121">
            <v>-574893.76</v>
          </cell>
          <cell r="S121">
            <v>-490076</v>
          </cell>
          <cell r="T121">
            <v>-1064969.76</v>
          </cell>
          <cell r="U121">
            <v>-164617.17000000001</v>
          </cell>
          <cell r="V121">
            <v>-1229586.93</v>
          </cell>
          <cell r="W121">
            <v>54027.46</v>
          </cell>
          <cell r="X121">
            <v>-1175559.47</v>
          </cell>
        </row>
        <row r="122">
          <cell r="A122">
            <v>43012105</v>
          </cell>
          <cell r="B122" t="str">
            <v>Domestic Cost of Goods Sold-Commission</v>
          </cell>
          <cell r="C122" t="str">
            <v>Cost of sales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>
            <v>43012106</v>
          </cell>
          <cell r="B123" t="str">
            <v>Domestic Cost of Goods Sold-Commission(C/E1)</v>
          </cell>
          <cell r="C123" t="str">
            <v>Cost of sales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>
            <v>43012111</v>
          </cell>
          <cell r="B124" t="str">
            <v>Domestic Cost of Goods Sold-Retail</v>
          </cell>
          <cell r="C124" t="str">
            <v>Cost of sales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>
            <v>43012113</v>
          </cell>
          <cell r="B125" t="str">
            <v>Domestic Cost of Goods Sold-Wholesale</v>
          </cell>
          <cell r="C125" t="str">
            <v>Cost of sales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A126">
            <v>43012115</v>
          </cell>
          <cell r="B126" t="str">
            <v>Domestic Cost of Goods Sold-Forward</v>
          </cell>
          <cell r="C126" t="str">
            <v>Cost of sales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>
            <v>43012117</v>
          </cell>
          <cell r="B127" t="str">
            <v>Domestic Cost of Goods Sold-Other logistics</v>
          </cell>
          <cell r="C127" t="str">
            <v>Cost of sales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  <row r="128">
          <cell r="A128">
            <v>43013101</v>
          </cell>
          <cell r="B128" t="str">
            <v>Domestic Cost of Goods Sold-Substitution(C/E12)</v>
          </cell>
          <cell r="C128" t="str">
            <v>Cost of sales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A129">
            <v>43013121</v>
          </cell>
          <cell r="B129" t="str">
            <v>Domestic CGS-Transit Trade-Finished Goods</v>
          </cell>
          <cell r="C129" t="str">
            <v>Cost of sales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</row>
        <row r="130">
          <cell r="A130">
            <v>43013123</v>
          </cell>
          <cell r="B130" t="str">
            <v>Domestic CGS-Transit Trade-Merchandise</v>
          </cell>
          <cell r="C130" t="str">
            <v>Cost of sales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</row>
        <row r="131">
          <cell r="A131">
            <v>43013125</v>
          </cell>
          <cell r="B131" t="str">
            <v>Domestic CGS-Transit Trade-Other</v>
          </cell>
          <cell r="C131" t="str">
            <v>Cost of sales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</row>
        <row r="132">
          <cell r="A132">
            <v>43016901</v>
          </cell>
          <cell r="B132" t="str">
            <v>Domestic Cost of Goods Sold-Other-Processing</v>
          </cell>
          <cell r="C132" t="str">
            <v>Cost of sales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</row>
        <row r="133">
          <cell r="A133">
            <v>43016903</v>
          </cell>
          <cell r="B133" t="str">
            <v>Domestic Cost of Goods Sold-Other-Raw Materials</v>
          </cell>
          <cell r="C133" t="str">
            <v>Cost of sales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</row>
        <row r="134">
          <cell r="A134">
            <v>43016904</v>
          </cell>
          <cell r="B134" t="str">
            <v>Domestic CGS-Other-Raw Materials(C/E 1)</v>
          </cell>
          <cell r="C134" t="str">
            <v>Cost of sales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A135">
            <v>43016905</v>
          </cell>
          <cell r="B135" t="str">
            <v>Domestic CGS-Other-Sales to Subcontractors</v>
          </cell>
          <cell r="C135" t="str">
            <v>Cost of sales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A136">
            <v>43016906</v>
          </cell>
          <cell r="B136" t="str">
            <v>Domestic CGS-Other-Sales to Subcontractors(C/E 1)</v>
          </cell>
          <cell r="C136" t="str">
            <v>Cost of sales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A137">
            <v>43016907</v>
          </cell>
          <cell r="B137" t="str">
            <v>Domestic Cost of Goods Sold-Other-Royalty Income</v>
          </cell>
          <cell r="C137" t="str">
            <v>Cost of sales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</row>
        <row r="138">
          <cell r="A138">
            <v>43016910</v>
          </cell>
          <cell r="B138" t="str">
            <v>Domestic CGS-Sales to Subcontractors-Adjust(C/E 1)</v>
          </cell>
          <cell r="C138" t="str">
            <v>Cost of sales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A139">
            <v>43016911</v>
          </cell>
          <cell r="B139" t="str">
            <v>Domestic CGS-Work In Process-Processing Cost</v>
          </cell>
          <cell r="C139" t="str">
            <v>Cost of sales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</row>
        <row r="140">
          <cell r="A140">
            <v>43016931</v>
          </cell>
          <cell r="B140" t="str">
            <v xml:space="preserve">Domestic CGS-Elimination of Margin </v>
          </cell>
          <cell r="C140" t="str">
            <v>Cost of sales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</row>
        <row r="141">
          <cell r="A141">
            <v>43016932</v>
          </cell>
          <cell r="B141" t="str">
            <v>DomCGS-Eliminate Unreal Gain/Loss of Inventory(CE1</v>
          </cell>
          <cell r="C141" t="str">
            <v>Cost of sales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A142">
            <v>43016933</v>
          </cell>
          <cell r="B142" t="str">
            <v>Domestic CGS-Price Difference-Semi F/G</v>
          </cell>
          <cell r="C142" t="str">
            <v>Cost of sales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A143">
            <v>43016935</v>
          </cell>
          <cell r="B143" t="str">
            <v>Domestic CGS-Price Difference of FG-Allocated</v>
          </cell>
          <cell r="C143" t="str">
            <v>Cost of sales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</row>
        <row r="144">
          <cell r="A144">
            <v>43016937</v>
          </cell>
          <cell r="B144" t="str">
            <v xml:space="preserve">Domestic CGS-Price Difference of FG-Variance Adj  </v>
          </cell>
          <cell r="C144" t="str">
            <v>Cost of sales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A145">
            <v>43016939</v>
          </cell>
          <cell r="B145" t="str">
            <v>Domestic CGS-Difference due to Material Transfer</v>
          </cell>
          <cell r="C145" t="str">
            <v>Cost of sales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A146">
            <v>43016940</v>
          </cell>
          <cell r="B146" t="str">
            <v>Domestic Cost of Goods Sold-Duty Refund</v>
          </cell>
          <cell r="C146" t="str">
            <v>Cost of sales</v>
          </cell>
          <cell r="D146">
            <v>414</v>
          </cell>
          <cell r="E146">
            <v>0</v>
          </cell>
          <cell r="F146">
            <v>414</v>
          </cell>
          <cell r="G146">
            <v>0</v>
          </cell>
          <cell r="H146">
            <v>414</v>
          </cell>
          <cell r="I146">
            <v>0</v>
          </cell>
          <cell r="J146">
            <v>414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-5.15</v>
          </cell>
          <cell r="S146">
            <v>0</v>
          </cell>
          <cell r="T146">
            <v>-5.15</v>
          </cell>
          <cell r="U146">
            <v>0</v>
          </cell>
          <cell r="V146">
            <v>-5.15</v>
          </cell>
          <cell r="W146">
            <v>0</v>
          </cell>
          <cell r="X146">
            <v>-5.15</v>
          </cell>
        </row>
        <row r="147">
          <cell r="A147">
            <v>43016941</v>
          </cell>
          <cell r="B147" t="str">
            <v>Domestic Cost of Goods Sold-Duty</v>
          </cell>
          <cell r="C147" t="str">
            <v>Cost of sales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A148">
            <v>43016961</v>
          </cell>
          <cell r="B148" t="str">
            <v>Dom CGS-Processing Cost of Merchandise</v>
          </cell>
          <cell r="C148" t="str">
            <v>Cost of sales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</row>
        <row r="149">
          <cell r="A149">
            <v>43016968</v>
          </cell>
          <cell r="B149" t="str">
            <v>Domestic Cost of Goods Sold-Other-Other</v>
          </cell>
          <cell r="C149" t="str">
            <v>Cost of sales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A150">
            <v>43016969</v>
          </cell>
          <cell r="B150" t="str">
            <v>Domestic Cost of Goods Sold-Other-Other(C/E 1)</v>
          </cell>
          <cell r="C150" t="str">
            <v>Cost of sales</v>
          </cell>
          <cell r="D150">
            <v>0</v>
          </cell>
          <cell r="E150">
            <v>-17557.560000000001</v>
          </cell>
          <cell r="F150">
            <v>-17557.560000000001</v>
          </cell>
          <cell r="G150">
            <v>17571.689999999999</v>
          </cell>
          <cell r="H150">
            <v>14.13</v>
          </cell>
          <cell r="I150">
            <v>0</v>
          </cell>
          <cell r="J150">
            <v>14.13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-2130026.4</v>
          </cell>
          <cell r="X150">
            <v>-2130026.4</v>
          </cell>
        </row>
        <row r="151">
          <cell r="A151">
            <v>43018300</v>
          </cell>
          <cell r="B151" t="str">
            <v>Domestic CGS-Discount on Purchasing</v>
          </cell>
          <cell r="C151" t="str">
            <v>Cost of sales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A152">
            <v>43018700</v>
          </cell>
          <cell r="B152" t="str">
            <v>Domestic Cost of Goods Sold-Returns</v>
          </cell>
          <cell r="C152" t="str">
            <v>Cost of sales</v>
          </cell>
          <cell r="D152">
            <v>-18318737.550000001</v>
          </cell>
          <cell r="E152">
            <v>-89569677.930000007</v>
          </cell>
          <cell r="F152">
            <v>-107888415.48</v>
          </cell>
          <cell r="G152">
            <v>-317612475.33999997</v>
          </cell>
          <cell r="H152">
            <v>-425500890.81999999</v>
          </cell>
          <cell r="I152">
            <v>-122755536.43000001</v>
          </cell>
          <cell r="J152">
            <v>-548256427.25</v>
          </cell>
          <cell r="K152">
            <v>-59735379.549999997</v>
          </cell>
          <cell r="L152">
            <v>-58056260.119999997</v>
          </cell>
          <cell r="M152">
            <v>-117791639.67</v>
          </cell>
          <cell r="N152">
            <v>-69243455.950000003</v>
          </cell>
          <cell r="O152">
            <v>-187035095.62</v>
          </cell>
          <cell r="P152">
            <v>-45220010.609999999</v>
          </cell>
          <cell r="Q152">
            <v>-232255106.22999999</v>
          </cell>
          <cell r="R152">
            <v>-23549975.02</v>
          </cell>
          <cell r="S152">
            <v>-77095985.620000005</v>
          </cell>
          <cell r="T152">
            <v>-100645960.64</v>
          </cell>
          <cell r="U152">
            <v>-47084425.289999999</v>
          </cell>
          <cell r="V152">
            <v>-147730385.93000001</v>
          </cell>
          <cell r="W152">
            <v>-52470533.32</v>
          </cell>
          <cell r="X152">
            <v>-200200919.25</v>
          </cell>
        </row>
        <row r="153">
          <cell r="A153">
            <v>43018701</v>
          </cell>
          <cell r="B153" t="str">
            <v>Domestic CGS-Returns Estimation</v>
          </cell>
          <cell r="C153" t="str">
            <v>Cost of sales</v>
          </cell>
          <cell r="D153">
            <v>-622498.22</v>
          </cell>
          <cell r="E153">
            <v>1695240.09</v>
          </cell>
          <cell r="F153">
            <v>1072741.8700000001</v>
          </cell>
          <cell r="G153">
            <v>-1716900.46</v>
          </cell>
          <cell r="H153">
            <v>-644158.59</v>
          </cell>
          <cell r="I153">
            <v>4950011.2699999996</v>
          </cell>
          <cell r="J153">
            <v>4305852.68</v>
          </cell>
          <cell r="K153">
            <v>-865772.95</v>
          </cell>
          <cell r="L153">
            <v>724363.79</v>
          </cell>
          <cell r="M153">
            <v>-141409.16</v>
          </cell>
          <cell r="N153">
            <v>-15371060.449999999</v>
          </cell>
          <cell r="O153">
            <v>-15512469.609999999</v>
          </cell>
          <cell r="P153">
            <v>-5648431.6699999999</v>
          </cell>
          <cell r="Q153">
            <v>-21160901.280000001</v>
          </cell>
          <cell r="R153">
            <v>1093280.1499999999</v>
          </cell>
          <cell r="S153">
            <v>-13859754.130000001</v>
          </cell>
          <cell r="T153">
            <v>-12766473.98</v>
          </cell>
          <cell r="U153">
            <v>-5795270.1299999999</v>
          </cell>
          <cell r="V153">
            <v>-18561744.109999999</v>
          </cell>
          <cell r="W153">
            <v>-1547924.81</v>
          </cell>
          <cell r="X153">
            <v>-20109668.920000002</v>
          </cell>
        </row>
        <row r="154">
          <cell r="A154">
            <v>43018703</v>
          </cell>
          <cell r="B154" t="str">
            <v>Domestic Cost of Goods Sold-Returns-Project</v>
          </cell>
          <cell r="C154" t="str">
            <v>Cost of sales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A155">
            <v>43210101</v>
          </cell>
          <cell r="B155" t="str">
            <v>Export Cost of Goods Sold-General-Finished Goods</v>
          </cell>
          <cell r="C155" t="str">
            <v>Cost of sales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</row>
        <row r="156">
          <cell r="A156">
            <v>43210103</v>
          </cell>
          <cell r="B156" t="str">
            <v>Export Cost of Goods Sold-General-Merchandise</v>
          </cell>
          <cell r="C156" t="str">
            <v>Cost of sales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</row>
        <row r="157">
          <cell r="A157">
            <v>43210105</v>
          </cell>
          <cell r="B157" t="str">
            <v>Export Cost of Goods Sold-Semi Finished Goods</v>
          </cell>
          <cell r="C157" t="str">
            <v>Cost of sales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</row>
        <row r="158">
          <cell r="A158">
            <v>43211101</v>
          </cell>
          <cell r="B158" t="str">
            <v>Export Cost of Goods Sold-Contract Sales</v>
          </cell>
          <cell r="C158" t="str">
            <v>Cost of sales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</row>
        <row r="159">
          <cell r="A159">
            <v>43211103</v>
          </cell>
          <cell r="B159" t="str">
            <v>Export Cost of Goods Sold-Service-A/S</v>
          </cell>
          <cell r="C159" t="str">
            <v>Cost of sales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A160">
            <v>43211105</v>
          </cell>
          <cell r="B160" t="str">
            <v xml:space="preserve">Export Cost of Goods Sold-Difference in Ex Amount </v>
          </cell>
          <cell r="C160" t="str">
            <v>Cost of sales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</row>
        <row r="161">
          <cell r="A161">
            <v>43211107</v>
          </cell>
          <cell r="B161" t="str">
            <v>Export Sales-Agency Service</v>
          </cell>
          <cell r="C161" t="str">
            <v>Cost of sales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A162">
            <v>43211109</v>
          </cell>
          <cell r="B162" t="str">
            <v>Export Cost of Goods Sold-Substitution</v>
          </cell>
          <cell r="C162" t="str">
            <v>Cost of sales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</row>
        <row r="163">
          <cell r="A163">
            <v>43211111</v>
          </cell>
          <cell r="B163" t="str">
            <v>Export Cost of Goods Sold-Other-Processing</v>
          </cell>
          <cell r="C163" t="str">
            <v>Cost of sales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</row>
        <row r="164">
          <cell r="A164">
            <v>43211113</v>
          </cell>
          <cell r="B164" t="str">
            <v>Export Cost of Goods Sold-Raw Materials</v>
          </cell>
          <cell r="C164" t="str">
            <v>Cost of sales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</row>
        <row r="165">
          <cell r="A165">
            <v>43211114</v>
          </cell>
          <cell r="B165" t="str">
            <v>Export Cost of Goods Sold-Raw Materials(C/E 1)</v>
          </cell>
          <cell r="C165" t="str">
            <v>Cost of sales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</row>
        <row r="166">
          <cell r="A166">
            <v>43211115</v>
          </cell>
          <cell r="B166" t="str">
            <v>Export Cost of Goods Sold-Other-Royalty</v>
          </cell>
          <cell r="C166" t="str">
            <v>Cost of sales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</row>
        <row r="167">
          <cell r="A167">
            <v>43211117</v>
          </cell>
          <cell r="B167" t="str">
            <v>Export Cost of Goods Sold-Parts Sales</v>
          </cell>
          <cell r="C167" t="str">
            <v>Cost of sales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</row>
        <row r="168">
          <cell r="A168">
            <v>43213101</v>
          </cell>
          <cell r="B168" t="str">
            <v>Export CGS-Local Letter of Credit-FG</v>
          </cell>
          <cell r="C168" t="str">
            <v>Cost of sales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</row>
        <row r="169">
          <cell r="A169">
            <v>43213103</v>
          </cell>
          <cell r="B169" t="str">
            <v>Export CGS-Local Letter of Credit-MD</v>
          </cell>
          <cell r="C169" t="str">
            <v>Cost of sales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</row>
        <row r="170">
          <cell r="A170">
            <v>43213105</v>
          </cell>
          <cell r="B170" t="str">
            <v>Export CGS-Local Letter of Credit-Other</v>
          </cell>
          <cell r="C170" t="str">
            <v>Cost of sales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</row>
        <row r="171">
          <cell r="A171">
            <v>43215101</v>
          </cell>
          <cell r="B171" t="str">
            <v>Export CGS-Transit Trade-Finished Goods</v>
          </cell>
          <cell r="C171" t="str">
            <v>Cost of sales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A172">
            <v>43215103</v>
          </cell>
          <cell r="B172" t="str">
            <v>Export CGS-Transit Trade-Merchandise</v>
          </cell>
          <cell r="C172" t="str">
            <v>Cost of sales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A173">
            <v>43215105</v>
          </cell>
          <cell r="B173" t="str">
            <v>Export CGS-Transit Trade-Other</v>
          </cell>
          <cell r="C173" t="str">
            <v>Cost of sales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-168314340.41999999</v>
          </cell>
          <cell r="J173">
            <v>-168314340.41999999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</row>
        <row r="174">
          <cell r="A174">
            <v>43216931</v>
          </cell>
          <cell r="B174" t="str">
            <v>Export CGS-Elimination of Margin</v>
          </cell>
          <cell r="C174" t="str">
            <v>Cost of sales</v>
          </cell>
          <cell r="D174">
            <v>-819359664.61000001</v>
          </cell>
          <cell r="E174">
            <v>-826913350.72000003</v>
          </cell>
          <cell r="F174">
            <v>-1646273015.3299999</v>
          </cell>
          <cell r="G174">
            <v>-741144359.00999999</v>
          </cell>
          <cell r="H174">
            <v>-2387417374.3400002</v>
          </cell>
          <cell r="I174">
            <v>-643174596.38999999</v>
          </cell>
          <cell r="J174">
            <v>-3030591970.73</v>
          </cell>
          <cell r="K174">
            <v>-978016324.84000003</v>
          </cell>
          <cell r="L174">
            <v>-722646639.33000004</v>
          </cell>
          <cell r="M174">
            <v>-1700662964.1700001</v>
          </cell>
          <cell r="N174">
            <v>-551956040.78999996</v>
          </cell>
          <cell r="O174">
            <v>-2312619004.96</v>
          </cell>
          <cell r="P174">
            <v>-851911752.15999997</v>
          </cell>
          <cell r="Q174">
            <v>-3164530757.1199999</v>
          </cell>
          <cell r="R174">
            <v>-1480206488.1500001</v>
          </cell>
          <cell r="S174">
            <v>-1058108215.6</v>
          </cell>
          <cell r="T174">
            <v>-2538314703.75</v>
          </cell>
          <cell r="U174">
            <v>-315571853.72000003</v>
          </cell>
          <cell r="V174">
            <v>-2853886557.4699998</v>
          </cell>
          <cell r="W174">
            <v>-215615327.00999999</v>
          </cell>
          <cell r="X174">
            <v>-3069501884.48</v>
          </cell>
        </row>
        <row r="175">
          <cell r="A175">
            <v>43216933</v>
          </cell>
          <cell r="B175" t="str">
            <v>Export CGS-Price Difference-Semi F/G</v>
          </cell>
          <cell r="C175" t="str">
            <v>Cost of sales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</row>
        <row r="176">
          <cell r="A176">
            <v>43216935</v>
          </cell>
          <cell r="B176" t="str">
            <v>Export CGS-Price Difference of FG-Allocated</v>
          </cell>
          <cell r="C176" t="str">
            <v>Cost of sales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</row>
        <row r="177">
          <cell r="A177">
            <v>43216937</v>
          </cell>
          <cell r="B177" t="str">
            <v xml:space="preserve">Export CGS-Price Difference of FG-Variance Adj  </v>
          </cell>
          <cell r="C177" t="str">
            <v>Cost of sales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</row>
        <row r="178">
          <cell r="A178">
            <v>43216968</v>
          </cell>
          <cell r="B178" t="str">
            <v>Export Cost of Goods Sold-Other-Others</v>
          </cell>
          <cell r="C178" t="str">
            <v>Cost of sales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A179">
            <v>43216969</v>
          </cell>
          <cell r="B179" t="str">
            <v>Export CGS-Other-Others(C/E1)</v>
          </cell>
          <cell r="C179" t="str">
            <v>Cost of sales</v>
          </cell>
          <cell r="D179">
            <v>3012067.37</v>
          </cell>
          <cell r="E179">
            <v>5766987.5999999996</v>
          </cell>
          <cell r="F179">
            <v>8779054.9700000007</v>
          </cell>
          <cell r="G179">
            <v>4818907.9000000004</v>
          </cell>
          <cell r="H179">
            <v>13597962.869999999</v>
          </cell>
          <cell r="I179">
            <v>3198410.88</v>
          </cell>
          <cell r="J179">
            <v>16796373.75</v>
          </cell>
          <cell r="K179">
            <v>1862535.16</v>
          </cell>
          <cell r="L179">
            <v>3888922.38</v>
          </cell>
          <cell r="M179">
            <v>5751457.54</v>
          </cell>
          <cell r="N179">
            <v>3940453.04</v>
          </cell>
          <cell r="O179">
            <v>9691910.5800000001</v>
          </cell>
          <cell r="P179">
            <v>3992987.06</v>
          </cell>
          <cell r="Q179">
            <v>13684897.640000001</v>
          </cell>
          <cell r="R179">
            <v>9881898.5600000005</v>
          </cell>
          <cell r="S179">
            <v>6774963.9400000004</v>
          </cell>
          <cell r="T179">
            <v>16656862.5</v>
          </cell>
          <cell r="U179">
            <v>2613319.66</v>
          </cell>
          <cell r="V179">
            <v>19270182.16</v>
          </cell>
          <cell r="W179">
            <v>844614.65</v>
          </cell>
          <cell r="X179">
            <v>20114796.809999999</v>
          </cell>
        </row>
        <row r="180">
          <cell r="A180">
            <v>43218300</v>
          </cell>
          <cell r="B180" t="str">
            <v>Export Cost of Goods Sold-Discount on Purchasing</v>
          </cell>
          <cell r="C180" t="str">
            <v>Cost of sales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A181">
            <v>43218700</v>
          </cell>
          <cell r="B181" t="str">
            <v>Export Cost of Goods Sold-Returns</v>
          </cell>
          <cell r="C181" t="str">
            <v>Cost of sales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A182">
            <v>43218701</v>
          </cell>
          <cell r="B182" t="str">
            <v>Export CGS-Returns Estimation</v>
          </cell>
          <cell r="C182" t="str">
            <v>Cost of sales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A183">
            <v>43219100</v>
          </cell>
          <cell r="B183" t="str">
            <v>Export Cost of Goods Sold-Duty Refund</v>
          </cell>
          <cell r="C183" t="str">
            <v>Cost of sales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A184">
            <v>43219300</v>
          </cell>
          <cell r="B184" t="str">
            <v>Export CGS-Special Consumption Tax Refund</v>
          </cell>
          <cell r="C184" t="str">
            <v>Cost of sales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A185">
            <v>43219500</v>
          </cell>
          <cell r="B185" t="str">
            <v>Export Cost of Goods Sold-Other Refund</v>
          </cell>
          <cell r="C185" t="str">
            <v>Cost of sales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A186">
            <v>43410101</v>
          </cell>
          <cell r="B186" t="str">
            <v>Internal CGS-Inter Division-Finished Goods(Gen)</v>
          </cell>
          <cell r="C186" t="str">
            <v>Cost of sales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</row>
        <row r="187">
          <cell r="A187">
            <v>43410103</v>
          </cell>
          <cell r="B187" t="str">
            <v>Internal CGS-Intra Division-F/G(Local L/C)</v>
          </cell>
          <cell r="C187" t="str">
            <v>Cost of sales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A188">
            <v>43410105</v>
          </cell>
          <cell r="B188" t="str">
            <v>Internal CGS-Inter Division-Merchandise(Gen)</v>
          </cell>
          <cell r="C188" t="str">
            <v>Cost of sales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</row>
        <row r="189">
          <cell r="A189">
            <v>43410107</v>
          </cell>
          <cell r="B189" t="str">
            <v>Internal CGS-Intra Division-MD(Local L/C)</v>
          </cell>
          <cell r="C189" t="str">
            <v>Cost of sales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A190">
            <v>43410109</v>
          </cell>
          <cell r="B190" t="str">
            <v>Internal CGS-Inter Division-Internal Parts</v>
          </cell>
          <cell r="C190" t="str">
            <v>Cost of sales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A191">
            <v>43410113</v>
          </cell>
          <cell r="B191" t="str">
            <v>Internal CGS-Intra Division-System Sales</v>
          </cell>
          <cell r="C191" t="str">
            <v>Cost of sales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A192">
            <v>43410115</v>
          </cell>
          <cell r="B192" t="str">
            <v>Internal CGS-Intra Division-Project Sales</v>
          </cell>
          <cell r="C192" t="str">
            <v>Cost of sales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</row>
        <row r="193">
          <cell r="A193">
            <v>43413101</v>
          </cell>
          <cell r="B193" t="str">
            <v>Internal CGS-Self Consumption-Domestic FG</v>
          </cell>
          <cell r="C193" t="str">
            <v>Cost of sales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</row>
        <row r="194">
          <cell r="A194">
            <v>43413103</v>
          </cell>
          <cell r="B194" t="str">
            <v>Internal CGS-Self Consumption-Export FG</v>
          </cell>
          <cell r="C194" t="str">
            <v>Cost of sales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</row>
        <row r="195">
          <cell r="A195">
            <v>43413105</v>
          </cell>
          <cell r="B195" t="str">
            <v>Internal CGS-Self Consumption-Domestic MD</v>
          </cell>
          <cell r="C195" t="str">
            <v>Cost of sales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</row>
        <row r="196">
          <cell r="A196">
            <v>43413107</v>
          </cell>
          <cell r="B196" t="str">
            <v>Internal CGS-Self Consumption-Export MD</v>
          </cell>
          <cell r="C196" t="str">
            <v>Cost of sales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</row>
        <row r="197">
          <cell r="A197">
            <v>43413109</v>
          </cell>
          <cell r="B197" t="str">
            <v>Internal CGS-Elimination of Margin</v>
          </cell>
          <cell r="C197" t="str">
            <v>Cost of sales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</row>
        <row r="198">
          <cell r="A198">
            <v>43413141</v>
          </cell>
          <cell r="B198" t="str">
            <v>CGS-Clearing for Internal Sales</v>
          </cell>
          <cell r="C198" t="str">
            <v>Cost of sales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</row>
        <row r="199">
          <cell r="A199">
            <v>43413143</v>
          </cell>
          <cell r="B199" t="str">
            <v>CGS-Reconciliation Costs(Intracompany)</v>
          </cell>
          <cell r="C199" t="str">
            <v>Cost of sales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</row>
        <row r="200">
          <cell r="A200">
            <v>43413151</v>
          </cell>
          <cell r="B200" t="str">
            <v>CGS-Reconciliation Costs(Intercompany)</v>
          </cell>
          <cell r="C200" t="str">
            <v>Cost of sales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</row>
        <row r="201">
          <cell r="A201">
            <v>43421100</v>
          </cell>
          <cell r="B201" t="str">
            <v>Domestic CGS-Loss on Construction</v>
          </cell>
          <cell r="C201" t="str">
            <v>Cost of sales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</row>
        <row r="202">
          <cell r="A202">
            <v>43421200</v>
          </cell>
          <cell r="B202" t="str">
            <v>Domestic CGS-Loss on Defect</v>
          </cell>
          <cell r="C202" t="str">
            <v>Cost of sales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</row>
        <row r="203">
          <cell r="A203">
            <v>43421301</v>
          </cell>
          <cell r="B203" t="str">
            <v>Domestic CGS-LCM Loss-Supplies</v>
          </cell>
          <cell r="C203" t="str">
            <v>Cost of sales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</row>
        <row r="204">
          <cell r="A204">
            <v>43421303</v>
          </cell>
          <cell r="B204" t="str">
            <v>Domestic CGS-Loss by LCM-Raw Materials</v>
          </cell>
          <cell r="C204" t="str">
            <v>Cost of sales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A205">
            <v>43421305</v>
          </cell>
          <cell r="B205" t="str">
            <v>Domestic CGS-Loss by LCM-WIP</v>
          </cell>
          <cell r="C205" t="str">
            <v>Cost of sales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</row>
        <row r="206">
          <cell r="A206">
            <v>43421307</v>
          </cell>
          <cell r="B206" t="str">
            <v>Domestic CGS-Loss by LCM-Semi Finished Goods</v>
          </cell>
          <cell r="C206" t="str">
            <v>Cost of sales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</row>
        <row r="207">
          <cell r="A207">
            <v>43421309</v>
          </cell>
          <cell r="B207" t="str">
            <v>Domestic CGS-Loss by LCM-FG &amp; Merchandise</v>
          </cell>
          <cell r="C207" t="str">
            <v>Cost of sales</v>
          </cell>
          <cell r="D207">
            <v>-1171473.24</v>
          </cell>
          <cell r="E207">
            <v>-1359845.04</v>
          </cell>
          <cell r="F207">
            <v>-2531318.2799999998</v>
          </cell>
          <cell r="G207">
            <v>-256926.63</v>
          </cell>
          <cell r="H207">
            <v>-2788244.91</v>
          </cell>
          <cell r="I207">
            <v>280710.02</v>
          </cell>
          <cell r="J207">
            <v>-2507534.89</v>
          </cell>
          <cell r="K207">
            <v>362112.09</v>
          </cell>
          <cell r="L207">
            <v>-347375.5</v>
          </cell>
          <cell r="M207">
            <v>14736.59</v>
          </cell>
          <cell r="N207">
            <v>-980789.36</v>
          </cell>
          <cell r="O207">
            <v>-966052.77</v>
          </cell>
          <cell r="P207">
            <v>1659915.01</v>
          </cell>
          <cell r="Q207">
            <v>693862.24</v>
          </cell>
          <cell r="R207">
            <v>2419052.83</v>
          </cell>
          <cell r="S207">
            <v>-3557697.69</v>
          </cell>
          <cell r="T207">
            <v>-1138644.8600000001</v>
          </cell>
          <cell r="U207">
            <v>363087.98</v>
          </cell>
          <cell r="V207">
            <v>-775556.88</v>
          </cell>
          <cell r="W207">
            <v>-646934.23</v>
          </cell>
          <cell r="X207">
            <v>-1422491.11</v>
          </cell>
        </row>
        <row r="208">
          <cell r="A208">
            <v>43421310</v>
          </cell>
          <cell r="B208" t="str">
            <v>Domestic CGS-Loss by LCM-Reverse of FG &amp; MD</v>
          </cell>
          <cell r="C208" t="str">
            <v>Cost of sales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</row>
        <row r="209">
          <cell r="A209">
            <v>43421401</v>
          </cell>
          <cell r="B209" t="str">
            <v>Domestic Cost of Goods Sold-E&amp;O-Supplies</v>
          </cell>
          <cell r="C209" t="str">
            <v>Cost of sales</v>
          </cell>
          <cell r="D209">
            <v>-328196.14</v>
          </cell>
          <cell r="E209">
            <v>-5963.48</v>
          </cell>
          <cell r="F209">
            <v>-334159.62</v>
          </cell>
          <cell r="G209">
            <v>94941.34</v>
          </cell>
          <cell r="H209">
            <v>-239218.28</v>
          </cell>
          <cell r="I209">
            <v>-50912.77</v>
          </cell>
          <cell r="J209">
            <v>-290131.05</v>
          </cell>
          <cell r="K209">
            <v>7214.95</v>
          </cell>
          <cell r="L209">
            <v>107795.08</v>
          </cell>
          <cell r="M209">
            <v>115010.03</v>
          </cell>
          <cell r="N209">
            <v>219577.66</v>
          </cell>
          <cell r="O209">
            <v>334587.69</v>
          </cell>
          <cell r="P209">
            <v>308628.59999999998</v>
          </cell>
          <cell r="Q209">
            <v>643216.29</v>
          </cell>
          <cell r="R209">
            <v>271852.93</v>
          </cell>
          <cell r="S209">
            <v>343855.66</v>
          </cell>
          <cell r="T209">
            <v>615708.59</v>
          </cell>
          <cell r="U209">
            <v>417491.56</v>
          </cell>
          <cell r="V209">
            <v>1033200.15</v>
          </cell>
          <cell r="W209">
            <v>626650.05000000005</v>
          </cell>
          <cell r="X209">
            <v>1659850.2</v>
          </cell>
        </row>
        <row r="210">
          <cell r="A210">
            <v>43421403</v>
          </cell>
          <cell r="B210" t="str">
            <v>Domestic Cost of Goods Sold-E&amp;O-Materials</v>
          </cell>
          <cell r="C210" t="str">
            <v>Cost of sales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</row>
        <row r="211">
          <cell r="A211">
            <v>43421405</v>
          </cell>
          <cell r="B211" t="str">
            <v>Domestic Cost of Goods Sold-E&amp;O-WIP</v>
          </cell>
          <cell r="C211" t="str">
            <v>Cost of sales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</row>
        <row r="212">
          <cell r="A212">
            <v>43421409</v>
          </cell>
          <cell r="B212" t="str">
            <v>Domestic Cost of Goods Sold-E&amp;O-MD &amp; FG</v>
          </cell>
          <cell r="C212" t="str">
            <v>Cost of sales</v>
          </cell>
          <cell r="D212">
            <v>25868.51</v>
          </cell>
          <cell r="E212">
            <v>233019.68</v>
          </cell>
          <cell r="F212">
            <v>258888.19</v>
          </cell>
          <cell r="G212">
            <v>-258717.39</v>
          </cell>
          <cell r="H212">
            <v>170.8</v>
          </cell>
          <cell r="I212">
            <v>162108.07999999999</v>
          </cell>
          <cell r="J212">
            <v>162278.88</v>
          </cell>
          <cell r="K212">
            <v>-491486.67</v>
          </cell>
          <cell r="L212">
            <v>351183.86</v>
          </cell>
          <cell r="M212">
            <v>-140302.81</v>
          </cell>
          <cell r="N212">
            <v>225137.54</v>
          </cell>
          <cell r="O212">
            <v>84834.73</v>
          </cell>
          <cell r="P212">
            <v>-348636.22</v>
          </cell>
          <cell r="Q212">
            <v>-263801.49</v>
          </cell>
          <cell r="R212">
            <v>-84380.25</v>
          </cell>
          <cell r="S212">
            <v>-253273.96</v>
          </cell>
          <cell r="T212">
            <v>-337654.21</v>
          </cell>
          <cell r="U212">
            <v>-230242.21</v>
          </cell>
          <cell r="V212">
            <v>-567896.42000000004</v>
          </cell>
          <cell r="W212">
            <v>-161952.38</v>
          </cell>
          <cell r="X212">
            <v>-729848.8</v>
          </cell>
        </row>
        <row r="213">
          <cell r="A213">
            <v>43421410</v>
          </cell>
          <cell r="B213" t="str">
            <v>Domestic Cost of Goods Sold-Reverse of E&amp;O-MD &amp; FG</v>
          </cell>
          <cell r="C213" t="str">
            <v>Cost of sales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</row>
        <row r="214">
          <cell r="A214">
            <v>43421411</v>
          </cell>
          <cell r="B214" t="str">
            <v>Domestic Cost of Goods Sold-E&amp;O-Semi FG</v>
          </cell>
          <cell r="C214" t="str">
            <v>Cost of sales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</row>
        <row r="215">
          <cell r="A215">
            <v>43421501</v>
          </cell>
          <cell r="B215" t="str">
            <v>Domestic Cost of Goods Sold-Material Waste</v>
          </cell>
          <cell r="C215" t="str">
            <v>Cost of sales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</row>
        <row r="216">
          <cell r="A216">
            <v>43421503</v>
          </cell>
          <cell r="B216" t="str">
            <v>Domestic Cost of Goods Sold-WIP Waste</v>
          </cell>
          <cell r="C216" t="str">
            <v>Cost of sales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</row>
        <row r="217">
          <cell r="A217">
            <v>43421505</v>
          </cell>
          <cell r="B217" t="str">
            <v>Domestic Cost of Goods Sold-MD&amp;FG Waste</v>
          </cell>
          <cell r="C217" t="str">
            <v>Cost of sales</v>
          </cell>
          <cell r="D217">
            <v>2199448.7999999998</v>
          </cell>
          <cell r="E217">
            <v>4210986.01</v>
          </cell>
          <cell r="F217">
            <v>6410434.8099999996</v>
          </cell>
          <cell r="G217">
            <v>7189223.1299999999</v>
          </cell>
          <cell r="H217">
            <v>13599657.939999999</v>
          </cell>
          <cell r="I217">
            <v>7061459.4299999997</v>
          </cell>
          <cell r="J217">
            <v>20661117.370000001</v>
          </cell>
          <cell r="K217">
            <v>7420078.79</v>
          </cell>
          <cell r="L217">
            <v>5252562.21</v>
          </cell>
          <cell r="M217">
            <v>12672641</v>
          </cell>
          <cell r="N217">
            <v>6042922.7599999998</v>
          </cell>
          <cell r="O217">
            <v>18715563.760000002</v>
          </cell>
          <cell r="P217">
            <v>5517858.71</v>
          </cell>
          <cell r="Q217">
            <v>24233422.469999999</v>
          </cell>
          <cell r="R217">
            <v>5080039.2699999996</v>
          </cell>
          <cell r="S217">
            <v>3942044.99</v>
          </cell>
          <cell r="T217">
            <v>9022084.2599999998</v>
          </cell>
          <cell r="U217">
            <v>5090087.21</v>
          </cell>
          <cell r="V217">
            <v>14112171.470000001</v>
          </cell>
          <cell r="W217">
            <v>6341230.3300000001</v>
          </cell>
          <cell r="X217">
            <v>20453401.800000001</v>
          </cell>
        </row>
        <row r="218">
          <cell r="A218">
            <v>43421507</v>
          </cell>
          <cell r="B218" t="str">
            <v>Domestic Cost of Goods Sold-Semi FG Waste</v>
          </cell>
          <cell r="C218" t="str">
            <v>Cost of sales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</row>
        <row r="219">
          <cell r="A219">
            <v>43421509</v>
          </cell>
          <cell r="B219" t="str">
            <v>Domestic Cost of Goods Sold-Supplies Waste</v>
          </cell>
          <cell r="C219" t="str">
            <v>Cost of sales</v>
          </cell>
          <cell r="D219">
            <v>7520478.7999999998</v>
          </cell>
          <cell r="E219">
            <v>4032885.88</v>
          </cell>
          <cell r="F219">
            <v>11553364.68</v>
          </cell>
          <cell r="G219">
            <v>3762283.03</v>
          </cell>
          <cell r="H219">
            <v>15315647.710000001</v>
          </cell>
          <cell r="I219">
            <v>2712291.2</v>
          </cell>
          <cell r="J219">
            <v>18027938.91</v>
          </cell>
          <cell r="K219">
            <v>4353891.04</v>
          </cell>
          <cell r="L219">
            <v>1869149.66</v>
          </cell>
          <cell r="M219">
            <v>6223040.7000000002</v>
          </cell>
          <cell r="N219">
            <v>3142740.92</v>
          </cell>
          <cell r="O219">
            <v>9365781.6199999992</v>
          </cell>
          <cell r="P219">
            <v>2918607.89</v>
          </cell>
          <cell r="Q219">
            <v>12284389.51</v>
          </cell>
          <cell r="R219">
            <v>2524492.4700000002</v>
          </cell>
          <cell r="S219">
            <v>2202051.31</v>
          </cell>
          <cell r="T219">
            <v>4726543.78</v>
          </cell>
          <cell r="U219">
            <v>1662870.25</v>
          </cell>
          <cell r="V219">
            <v>6389414.0300000003</v>
          </cell>
          <cell r="W219">
            <v>1267668.92</v>
          </cell>
          <cell r="X219">
            <v>7657082.9500000002</v>
          </cell>
        </row>
        <row r="220">
          <cell r="A220">
            <v>43421600</v>
          </cell>
          <cell r="B220" t="str">
            <v>Domestic Cost of Goods Sold-Down Grade</v>
          </cell>
          <cell r="C220" t="str">
            <v>Cost of sales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</row>
        <row r="221">
          <cell r="A221">
            <v>43421701</v>
          </cell>
          <cell r="B221" t="str">
            <v>Domestic Cost of Goods Sold-Ramp Up Cost-FG</v>
          </cell>
          <cell r="C221" t="str">
            <v>Cost of sales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</row>
        <row r="222">
          <cell r="A222">
            <v>43421705</v>
          </cell>
          <cell r="B222" t="str">
            <v>Domestic Cost of Goods Sold-Ramp Up Cost-WIP</v>
          </cell>
          <cell r="C222" t="str">
            <v>Cost of sales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</row>
        <row r="223">
          <cell r="A223">
            <v>43421801</v>
          </cell>
          <cell r="B223" t="str">
            <v>Domestic CGS-Physical Inventory-Supplies</v>
          </cell>
          <cell r="C223" t="str">
            <v>Cost of sales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</row>
        <row r="224">
          <cell r="A224">
            <v>43421803</v>
          </cell>
          <cell r="B224" t="str">
            <v>Domestic CGS-Physical Inventory-Material</v>
          </cell>
          <cell r="C224" t="str">
            <v>Cost of sales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</row>
        <row r="225">
          <cell r="A225">
            <v>43421807</v>
          </cell>
          <cell r="B225" t="str">
            <v>Domestic CGS-Physical Inventory-Semi FG</v>
          </cell>
          <cell r="C225" t="str">
            <v>Cost of sales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</row>
        <row r="226">
          <cell r="A226">
            <v>43421809</v>
          </cell>
          <cell r="B226" t="str">
            <v>Domestic CGS-Physical Inventory-MD&amp;FG</v>
          </cell>
          <cell r="C226" t="str">
            <v>Cost of sales</v>
          </cell>
          <cell r="D226">
            <v>11100.14</v>
          </cell>
          <cell r="E226">
            <v>239</v>
          </cell>
          <cell r="F226">
            <v>11339.14</v>
          </cell>
          <cell r="G226">
            <v>-176.73</v>
          </cell>
          <cell r="H226">
            <v>11162.41</v>
          </cell>
          <cell r="I226">
            <v>0</v>
          </cell>
          <cell r="J226">
            <v>11162.41</v>
          </cell>
          <cell r="K226">
            <v>255302.07</v>
          </cell>
          <cell r="L226">
            <v>-20147.29</v>
          </cell>
          <cell r="M226">
            <v>235154.78</v>
          </cell>
          <cell r="N226">
            <v>0</v>
          </cell>
          <cell r="O226">
            <v>235154.78</v>
          </cell>
          <cell r="P226">
            <v>-5569.36</v>
          </cell>
          <cell r="Q226">
            <v>229585.42</v>
          </cell>
          <cell r="R226">
            <v>0</v>
          </cell>
          <cell r="S226">
            <v>-80.39</v>
          </cell>
          <cell r="T226">
            <v>-80.39</v>
          </cell>
          <cell r="U226">
            <v>0</v>
          </cell>
          <cell r="V226">
            <v>-80.39</v>
          </cell>
          <cell r="W226">
            <v>609809.71</v>
          </cell>
          <cell r="X226">
            <v>609729.31999999995</v>
          </cell>
        </row>
        <row r="227">
          <cell r="A227">
            <v>43421900</v>
          </cell>
          <cell r="B227" t="str">
            <v>Domestic CGS-Allocation</v>
          </cell>
          <cell r="C227" t="str">
            <v>Cost of sales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</row>
        <row r="228">
          <cell r="A228">
            <v>43422200</v>
          </cell>
          <cell r="B228" t="str">
            <v>Export Cost of Goods Sold-Loss on Defect</v>
          </cell>
          <cell r="C228" t="str">
            <v>Cost of sales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</row>
        <row r="229">
          <cell r="A229">
            <v>43422301</v>
          </cell>
          <cell r="B229" t="str">
            <v>Export CGS-LCM Loss on Supplies</v>
          </cell>
          <cell r="C229" t="str">
            <v>Cost of sales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</row>
        <row r="230">
          <cell r="A230">
            <v>43422303</v>
          </cell>
          <cell r="B230" t="str">
            <v>Export CGS-LCM Loss on Materials</v>
          </cell>
          <cell r="C230" t="str">
            <v>Cost of sales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A231">
            <v>43422305</v>
          </cell>
          <cell r="B231" t="str">
            <v>Export Cost of Goods Sold-LCM Loss on WIP</v>
          </cell>
          <cell r="C231" t="str">
            <v>Cost of sales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</row>
        <row r="232">
          <cell r="A232">
            <v>43422307</v>
          </cell>
          <cell r="B232" t="str">
            <v>Export CGS-LCM Loss on Semi FG</v>
          </cell>
          <cell r="C232" t="str">
            <v>Cost of sales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</row>
        <row r="233">
          <cell r="A233">
            <v>43422309</v>
          </cell>
          <cell r="B233" t="str">
            <v>Export Cost of Goods Sold-LCM Loss on MD&amp;FG</v>
          </cell>
          <cell r="C233" t="str">
            <v>Cost of sales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</row>
        <row r="234">
          <cell r="A234">
            <v>43422401</v>
          </cell>
          <cell r="B234" t="str">
            <v xml:space="preserve">Export Cost of Goods Sold-E&amp;O-Supplies </v>
          </cell>
          <cell r="C234" t="str">
            <v>Cost of sales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</row>
        <row r="235">
          <cell r="A235">
            <v>43422403</v>
          </cell>
          <cell r="B235" t="str">
            <v>Export CGS-E&amp;O-Material</v>
          </cell>
          <cell r="C235" t="str">
            <v>Cost of sales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</row>
        <row r="236">
          <cell r="A236">
            <v>43422405</v>
          </cell>
          <cell r="B236" t="str">
            <v>Export CGS-E&amp;O-WIP</v>
          </cell>
          <cell r="C236" t="str">
            <v>Cost of sales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</row>
        <row r="237">
          <cell r="A237">
            <v>43422409</v>
          </cell>
          <cell r="B237" t="str">
            <v>Export Cost of Goods Sold-E&amp;O-MD&amp;FG</v>
          </cell>
          <cell r="C237" t="str">
            <v>Cost of sales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</row>
        <row r="238">
          <cell r="A238">
            <v>43422501</v>
          </cell>
          <cell r="B238" t="str">
            <v>Export Cost of Goods Sold-Material Waste</v>
          </cell>
          <cell r="C238" t="str">
            <v>Cost of sales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</row>
        <row r="239">
          <cell r="A239">
            <v>43422503</v>
          </cell>
          <cell r="B239" t="str">
            <v>Export Cost of Goods Sold-WIP Waste</v>
          </cell>
          <cell r="C239" t="str">
            <v>Cost of sales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A240">
            <v>43422505</v>
          </cell>
          <cell r="B240" t="str">
            <v>Export Cost of Goods Sold-MD&amp;FG Waste</v>
          </cell>
          <cell r="C240" t="str">
            <v>Cost of sales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</row>
        <row r="241">
          <cell r="A241">
            <v>43422509</v>
          </cell>
          <cell r="B241" t="str">
            <v>Export Cost of Goods Sold-Supplies</v>
          </cell>
          <cell r="C241" t="str">
            <v>Cost of sales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</row>
        <row r="242">
          <cell r="A242">
            <v>43422600</v>
          </cell>
          <cell r="B242" t="str">
            <v>Export Cost of Goods Sold-Down Grade</v>
          </cell>
          <cell r="C242" t="str">
            <v>Cost of sales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</row>
        <row r="243">
          <cell r="A243">
            <v>43422701</v>
          </cell>
          <cell r="B243" t="str">
            <v>Export Cost of Goods Sold-Ramp Up Cost-FG</v>
          </cell>
          <cell r="C243" t="str">
            <v>Cost of sales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</row>
        <row r="244">
          <cell r="A244">
            <v>43422705</v>
          </cell>
          <cell r="B244" t="str">
            <v>Export Cost of Goods Sold-Ramp Up Cost-WIP</v>
          </cell>
          <cell r="C244" t="str">
            <v>Cost of sales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</row>
        <row r="245">
          <cell r="A245">
            <v>43422809</v>
          </cell>
          <cell r="B245" t="str">
            <v>Export CGS-Physical Inventory-MD&amp;FG</v>
          </cell>
          <cell r="C245" t="str">
            <v>Cost of sales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A246">
            <v>43610100</v>
          </cell>
          <cell r="B246" t="str">
            <v>Factory Output-Transfer to  Finished Goods</v>
          </cell>
          <cell r="C246" t="str">
            <v>Cost of sales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A247">
            <v>43610300</v>
          </cell>
          <cell r="B247" t="str">
            <v>Factory Output-Transfer to Semi Finished Goods</v>
          </cell>
          <cell r="C247" t="str">
            <v>Cost of sales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</row>
        <row r="248">
          <cell r="A248">
            <v>43610500</v>
          </cell>
          <cell r="B248" t="str">
            <v>Processing Cost of Merchandise-Transfer to CGS</v>
          </cell>
          <cell r="C248" t="str">
            <v>Cost of sales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</row>
        <row r="249">
          <cell r="A249">
            <v>43671000</v>
          </cell>
          <cell r="B249" t="str">
            <v>Domestic CGS-WIP Valuation</v>
          </cell>
          <cell r="C249" t="str">
            <v>Cost of sales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A250">
            <v>43672000</v>
          </cell>
          <cell r="B250" t="str">
            <v>Export CGS-WIP Valuation</v>
          </cell>
          <cell r="C250" t="str">
            <v>Cost of sales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</row>
        <row r="251">
          <cell r="A251">
            <v>43691300</v>
          </cell>
          <cell r="B251" t="str">
            <v>Domestic-Unit Cost Difference</v>
          </cell>
          <cell r="C251" t="str">
            <v>Cost of sales</v>
          </cell>
          <cell r="D251">
            <v>-7140.76</v>
          </cell>
          <cell r="E251">
            <v>668.24</v>
          </cell>
          <cell r="F251">
            <v>-6472.52</v>
          </cell>
          <cell r="G251">
            <v>-338394.4</v>
          </cell>
          <cell r="H251">
            <v>-344866.92</v>
          </cell>
          <cell r="I251">
            <v>-38434918.009999998</v>
          </cell>
          <cell r="J251">
            <v>-38779784.93</v>
          </cell>
          <cell r="K251">
            <v>38425873.100000001</v>
          </cell>
          <cell r="L251">
            <v>-3293.7</v>
          </cell>
          <cell r="M251">
            <v>38422579.399999999</v>
          </cell>
          <cell r="N251">
            <v>0</v>
          </cell>
          <cell r="O251">
            <v>38422579.399999999</v>
          </cell>
          <cell r="P251">
            <v>-201926.71</v>
          </cell>
          <cell r="Q251">
            <v>38220652.689999998</v>
          </cell>
          <cell r="R251">
            <v>0</v>
          </cell>
          <cell r="S251">
            <v>-12744</v>
          </cell>
          <cell r="T251">
            <v>-12744</v>
          </cell>
          <cell r="U251">
            <v>-278985.09999999998</v>
          </cell>
          <cell r="V251">
            <v>-291729.09999999998</v>
          </cell>
          <cell r="W251">
            <v>0</v>
          </cell>
          <cell r="X251">
            <v>-291729.09999999998</v>
          </cell>
        </row>
        <row r="252">
          <cell r="A252">
            <v>43691301</v>
          </cell>
          <cell r="B252" t="str">
            <v>Domestic-Unit Cost Difference-PRD/DG</v>
          </cell>
          <cell r="C252" t="str">
            <v>Cost of sales</v>
          </cell>
          <cell r="D252">
            <v>-136975.6</v>
          </cell>
          <cell r="E252">
            <v>20507609.98</v>
          </cell>
          <cell r="F252">
            <v>20370634.379999999</v>
          </cell>
          <cell r="G252">
            <v>278899242.98000002</v>
          </cell>
          <cell r="H252">
            <v>299269877.36000001</v>
          </cell>
          <cell r="I252">
            <v>-2273108.38</v>
          </cell>
          <cell r="J252">
            <v>296996768.98000002</v>
          </cell>
          <cell r="K252">
            <v>-3051825.9</v>
          </cell>
          <cell r="L252">
            <v>-4595401.13</v>
          </cell>
          <cell r="M252">
            <v>-7647227.0300000003</v>
          </cell>
          <cell r="N252">
            <v>-20768796.829999998</v>
          </cell>
          <cell r="O252">
            <v>-28416023.859999999</v>
          </cell>
          <cell r="P252">
            <v>-2318229.37</v>
          </cell>
          <cell r="Q252">
            <v>-30734253.23</v>
          </cell>
          <cell r="R252">
            <v>-6804110.2599999998</v>
          </cell>
          <cell r="S252">
            <v>-1229648.27</v>
          </cell>
          <cell r="T252">
            <v>-8033758.5300000003</v>
          </cell>
          <cell r="U252">
            <v>-1142516.6200000001</v>
          </cell>
          <cell r="V252">
            <v>-9176275.1500000004</v>
          </cell>
          <cell r="W252">
            <v>2160789.9500000002</v>
          </cell>
          <cell r="X252">
            <v>-7015485.2000000002</v>
          </cell>
        </row>
        <row r="253">
          <cell r="A253">
            <v>43692300</v>
          </cell>
          <cell r="B253" t="str">
            <v>Export Unit Cost Difference</v>
          </cell>
          <cell r="C253" t="str">
            <v>Cost of sales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</row>
        <row r="254">
          <cell r="A254">
            <v>51010100</v>
          </cell>
          <cell r="B254" t="str">
            <v>Material-Input Cost</v>
          </cell>
          <cell r="C254" t="str">
            <v>Cost of sales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</row>
        <row r="255">
          <cell r="A255">
            <v>51017905</v>
          </cell>
          <cell r="B255" t="str">
            <v>Material-from Other Account-Semi Finished Goods</v>
          </cell>
          <cell r="C255" t="str">
            <v>Cost of sales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A256">
            <v>51017911</v>
          </cell>
          <cell r="B256" t="str">
            <v>Material-from Other Account-Tech Fee</v>
          </cell>
          <cell r="C256" t="str">
            <v>Cost of sales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</row>
        <row r="257">
          <cell r="A257">
            <v>51017915</v>
          </cell>
          <cell r="B257" t="str">
            <v>Material-from Other Account-Internal Processing</v>
          </cell>
          <cell r="C257" t="str">
            <v>Cost of sales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</row>
        <row r="258">
          <cell r="A258">
            <v>51017917</v>
          </cell>
          <cell r="B258" t="str">
            <v>Material-from Other Account-Free Factory Out</v>
          </cell>
          <cell r="C258" t="str">
            <v>Cost of sales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</row>
        <row r="259">
          <cell r="A259">
            <v>51017969</v>
          </cell>
          <cell r="B259" t="str">
            <v>Material-from Other Account-Other</v>
          </cell>
          <cell r="C259" t="str">
            <v>Cost of sales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</row>
        <row r="260">
          <cell r="A260">
            <v>51018100</v>
          </cell>
          <cell r="B260" t="str">
            <v>Material-Price Difference</v>
          </cell>
          <cell r="C260" t="str">
            <v>Cost of sales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</row>
        <row r="261">
          <cell r="A261">
            <v>51110100</v>
          </cell>
          <cell r="B261" t="str">
            <v>Material Input Cost of Semi FG(from Previous Prcs)</v>
          </cell>
          <cell r="C261" t="str">
            <v>Cost of sales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</row>
        <row r="262">
          <cell r="A262">
            <v>51110103</v>
          </cell>
          <cell r="B262" t="str">
            <v>Difference in Material Cost after Semi FG Input</v>
          </cell>
          <cell r="C262" t="str">
            <v>Cost of sales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</row>
        <row r="263">
          <cell r="A263">
            <v>51210100</v>
          </cell>
          <cell r="B263" t="str">
            <v>Sub Material Cost</v>
          </cell>
          <cell r="C263" t="str">
            <v>Cost of sales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</row>
        <row r="264">
          <cell r="A264">
            <v>51610100</v>
          </cell>
          <cell r="B264" t="str">
            <v>Other Material Cost</v>
          </cell>
          <cell r="C264" t="str">
            <v>Cost of sales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</row>
        <row r="265">
          <cell r="A265">
            <v>51610103</v>
          </cell>
          <cell r="B265" t="str">
            <v>Other Material Cost-Loss</v>
          </cell>
          <cell r="C265" t="str">
            <v>Cost of sales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</row>
        <row r="266">
          <cell r="A266">
            <v>51610104</v>
          </cell>
          <cell r="B266" t="str">
            <v>Other Material Cost-Loss (FI→PA)</v>
          </cell>
          <cell r="C266" t="str">
            <v>Cost of sales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</row>
        <row r="267">
          <cell r="A267">
            <v>51712100</v>
          </cell>
          <cell r="B267" t="str">
            <v>Outsourcing Cost</v>
          </cell>
          <cell r="C267" t="str">
            <v>Cost of sales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</row>
        <row r="268">
          <cell r="A268">
            <v>54370100</v>
          </cell>
          <cell r="B268" t="str">
            <v>Ordinary Research&amp;Development Exp-Materials</v>
          </cell>
          <cell r="C268" t="str">
            <v>Research and development expenses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1.81</v>
          </cell>
          <cell r="X268">
            <v>1.81</v>
          </cell>
        </row>
        <row r="269">
          <cell r="A269">
            <v>54370300</v>
          </cell>
          <cell r="B269" t="str">
            <v>Ordinary Research&amp;Development Exp-Labor</v>
          </cell>
          <cell r="C269" t="str">
            <v>Research and development expenses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</row>
        <row r="270">
          <cell r="A270">
            <v>54370500</v>
          </cell>
          <cell r="B270" t="str">
            <v>Ordinary Research&amp;Development Exp-Depreciation</v>
          </cell>
          <cell r="C270" t="str">
            <v>Research and development expenses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A271">
            <v>54370700</v>
          </cell>
          <cell r="B271" t="str">
            <v>Ordinary Research&amp;Dev Exp-Outsourcing-Domestic</v>
          </cell>
          <cell r="C271" t="str">
            <v>Research and development expenses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</row>
        <row r="272">
          <cell r="A272">
            <v>54370701</v>
          </cell>
          <cell r="B272" t="str">
            <v>Ordinary Research&amp;Dev Exp-Outsourcing-Intercompany</v>
          </cell>
          <cell r="C272" t="str">
            <v>Research and development expenses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</row>
        <row r="273">
          <cell r="A273">
            <v>54370703</v>
          </cell>
          <cell r="B273" t="str">
            <v>Ordinary Research&amp;Dev Exp-Outsourcing-Overseas</v>
          </cell>
          <cell r="C273" t="str">
            <v>Research and development expenses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</row>
        <row r="274">
          <cell r="A274">
            <v>54371100</v>
          </cell>
          <cell r="B274" t="str">
            <v>Ordinary Research&amp;Dev Exp-Introduction of Tech</v>
          </cell>
          <cell r="C274" t="str">
            <v>Research and development expenses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</row>
        <row r="275">
          <cell r="A275">
            <v>54371301</v>
          </cell>
          <cell r="B275" t="str">
            <v>Ordinary Research&amp;Dev Exp-Technical Consulting</v>
          </cell>
          <cell r="C275" t="str">
            <v>Research and development expenses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</row>
        <row r="276">
          <cell r="A276">
            <v>54371303</v>
          </cell>
          <cell r="B276" t="str">
            <v>Ordinary R&amp;D Exp-Advisor's Lodging Expense</v>
          </cell>
          <cell r="C276" t="str">
            <v>Research and development expenses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</row>
        <row r="277">
          <cell r="A277">
            <v>54372100</v>
          </cell>
          <cell r="B277" t="str">
            <v>Ordinary Research&amp;Development Exp-Commissioned R&amp;D</v>
          </cell>
          <cell r="C277" t="str">
            <v>Research and development expenses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</row>
        <row r="278">
          <cell r="A278">
            <v>54372301</v>
          </cell>
          <cell r="B278" t="str">
            <v>Ordinary Research&amp;Development Exp-ER</v>
          </cell>
          <cell r="C278" t="str">
            <v>Research and development expenses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A279">
            <v>54372303</v>
          </cell>
          <cell r="B279" t="str">
            <v>Ordinary Research&amp;Development Exp-Mask</v>
          </cell>
          <cell r="C279" t="str">
            <v>Research and development expenses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</row>
        <row r="280">
          <cell r="A280">
            <v>54376900</v>
          </cell>
          <cell r="B280" t="str">
            <v>Ordinary Research&amp;Development Exp-Others</v>
          </cell>
          <cell r="C280" t="str">
            <v>Research and development expenses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A281">
            <v>54390100</v>
          </cell>
          <cell r="B281" t="str">
            <v>Transfer to Ordinary R&amp;D Expense-Materials</v>
          </cell>
          <cell r="C281" t="str">
            <v>Research and development expenses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</row>
        <row r="282">
          <cell r="A282">
            <v>54390300</v>
          </cell>
          <cell r="B282" t="str">
            <v>Transfer to Ordinary R&amp;D Expense-Labor</v>
          </cell>
          <cell r="C282" t="str">
            <v>Research and development expenses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</row>
        <row r="283">
          <cell r="A283">
            <v>54396900</v>
          </cell>
          <cell r="B283" t="str">
            <v>Transfer to R&amp;D Exp-Other Expense</v>
          </cell>
          <cell r="C283" t="str">
            <v>Research and development expenses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</row>
        <row r="284">
          <cell r="A284">
            <v>54410100</v>
          </cell>
          <cell r="B284" t="str">
            <v>Research Expense</v>
          </cell>
          <cell r="C284" t="str">
            <v>Research and development expenses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</row>
        <row r="285">
          <cell r="A285" t="str">
            <v>53010101RD</v>
          </cell>
          <cell r="B285" t="str">
            <v xml:space="preserve"> 0053010101 Salaries-Basic</v>
          </cell>
          <cell r="C285" t="str">
            <v>Research and development expenses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4387090.25</v>
          </cell>
          <cell r="T285">
            <v>4387090.25</v>
          </cell>
          <cell r="U285">
            <v>7082665.2000000002</v>
          </cell>
          <cell r="V285">
            <v>11469755.449999999</v>
          </cell>
          <cell r="W285">
            <v>11087092.9</v>
          </cell>
          <cell r="X285">
            <v>22556848.350000001</v>
          </cell>
        </row>
        <row r="286">
          <cell r="A286" t="str">
            <v>53010103RD</v>
          </cell>
          <cell r="B286" t="str">
            <v>Salaries-Grade Allowance</v>
          </cell>
          <cell r="C286" t="str">
            <v>Research and development expenses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</row>
        <row r="287">
          <cell r="A287" t="str">
            <v>53010105RD</v>
          </cell>
          <cell r="B287" t="str">
            <v>Salaries-Position Allowance</v>
          </cell>
          <cell r="C287" t="str">
            <v>Research and development expenses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</row>
        <row r="288">
          <cell r="A288" t="str">
            <v>53010107RD</v>
          </cell>
          <cell r="B288" t="str">
            <v>Salaries-Branch Service Allowance</v>
          </cell>
          <cell r="C288" t="str">
            <v>Research and development expenses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</row>
        <row r="289">
          <cell r="A289" t="str">
            <v>53010109RD</v>
          </cell>
          <cell r="B289" t="str">
            <v xml:space="preserve"> 0053010109 Salaries-Overtime</v>
          </cell>
          <cell r="C289" t="str">
            <v>Research and development expenses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8308.2800000000007</v>
          </cell>
          <cell r="T289">
            <v>8308.2800000000007</v>
          </cell>
          <cell r="U289">
            <v>0</v>
          </cell>
          <cell r="V289">
            <v>8308.2800000000007</v>
          </cell>
          <cell r="W289">
            <v>0</v>
          </cell>
          <cell r="X289">
            <v>8308.2800000000007</v>
          </cell>
        </row>
        <row r="290">
          <cell r="A290" t="str">
            <v>53010111RD</v>
          </cell>
          <cell r="B290" t="str">
            <v>Salaries-Long Service Allowance</v>
          </cell>
          <cell r="C290" t="str">
            <v>Research and development expenses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</row>
        <row r="291">
          <cell r="A291" t="str">
            <v>53010113RD</v>
          </cell>
          <cell r="B291" t="str">
            <v>Salaries-Family Allowance</v>
          </cell>
          <cell r="C291" t="str">
            <v>Research and development expenses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</row>
        <row r="292">
          <cell r="A292" t="str">
            <v>53010115RD</v>
          </cell>
          <cell r="B292" t="str">
            <v xml:space="preserve"> 0053010115 Salaries-Food</v>
          </cell>
          <cell r="C292" t="str">
            <v>Research and development expenses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24800</v>
          </cell>
          <cell r="V292">
            <v>24800</v>
          </cell>
          <cell r="W292">
            <v>47750</v>
          </cell>
          <cell r="X292">
            <v>72550</v>
          </cell>
        </row>
        <row r="293">
          <cell r="A293" t="str">
            <v>53010117RD</v>
          </cell>
          <cell r="B293" t="str">
            <v xml:space="preserve"> 0053010117 Salaries-Incentive</v>
          </cell>
          <cell r="C293" t="str">
            <v>Research and development expenses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199877.82</v>
          </cell>
          <cell r="T293">
            <v>199877.82</v>
          </cell>
          <cell r="U293">
            <v>-199877.82</v>
          </cell>
          <cell r="V293">
            <v>0</v>
          </cell>
          <cell r="W293">
            <v>0</v>
          </cell>
          <cell r="X293">
            <v>0</v>
          </cell>
        </row>
        <row r="294">
          <cell r="A294" t="str">
            <v>53010119RD</v>
          </cell>
          <cell r="B294" t="str">
            <v xml:space="preserve"> 0053010119 Salaries-Tax</v>
          </cell>
          <cell r="C294" t="str">
            <v>Research and development expenses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267738.84999999998</v>
          </cell>
          <cell r="T294">
            <v>267738.84999999998</v>
          </cell>
          <cell r="U294">
            <v>-15342</v>
          </cell>
          <cell r="V294">
            <v>252396.85</v>
          </cell>
          <cell r="W294">
            <v>0</v>
          </cell>
          <cell r="X294">
            <v>252396.85</v>
          </cell>
        </row>
        <row r="295">
          <cell r="A295" t="str">
            <v>53010121RD</v>
          </cell>
          <cell r="B295" t="str">
            <v>Salaries-Salary Tax Spaarloon</v>
          </cell>
          <cell r="C295" t="str">
            <v>Research and development expenses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</row>
        <row r="296">
          <cell r="A296" t="str">
            <v>53010123RD</v>
          </cell>
          <cell r="B296" t="str">
            <v>Salaries-Compensation Allowance</v>
          </cell>
          <cell r="C296" t="str">
            <v>Research and development expenses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</row>
        <row r="297">
          <cell r="A297" t="str">
            <v>53010125RD</v>
          </cell>
          <cell r="B297" t="str">
            <v>Salaries-Social Security Paid by Employer</v>
          </cell>
          <cell r="C297" t="str">
            <v>Research and development expenses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</row>
        <row r="298">
          <cell r="A298" t="str">
            <v>53010167RD</v>
          </cell>
          <cell r="B298" t="str">
            <v>Salaries-BOD</v>
          </cell>
          <cell r="C298" t="str">
            <v>Research and development expenses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</row>
        <row r="299">
          <cell r="A299" t="str">
            <v>53010169RD</v>
          </cell>
          <cell r="B299" t="str">
            <v xml:space="preserve"> 0053010169 Salaries-Otr</v>
          </cell>
          <cell r="C299" t="str">
            <v>Research and development expenses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1200</v>
          </cell>
          <cell r="T299">
            <v>1200</v>
          </cell>
          <cell r="U299">
            <v>7993.55</v>
          </cell>
          <cell r="V299">
            <v>9193.5499999999993</v>
          </cell>
          <cell r="W299">
            <v>58735.49</v>
          </cell>
          <cell r="X299">
            <v>67929.039999999994</v>
          </cell>
        </row>
        <row r="300">
          <cell r="A300" t="str">
            <v>53030101RD</v>
          </cell>
          <cell r="B300" t="str">
            <v>Wages-Basic Pay</v>
          </cell>
          <cell r="C300" t="str">
            <v>Research and development expenses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</row>
        <row r="301">
          <cell r="A301" t="str">
            <v>53030103RD</v>
          </cell>
          <cell r="B301" t="str">
            <v>Wages-Grade Allowance</v>
          </cell>
          <cell r="C301" t="str">
            <v>Research and development expenses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</row>
        <row r="302">
          <cell r="A302" t="str">
            <v>53030105RD</v>
          </cell>
          <cell r="B302" t="str">
            <v>Wages-Position Allowance</v>
          </cell>
          <cell r="C302" t="str">
            <v>Research and development expenses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</row>
        <row r="303">
          <cell r="A303" t="str">
            <v>53030107RD</v>
          </cell>
          <cell r="B303" t="str">
            <v>Wages-Overtime Pay</v>
          </cell>
          <cell r="C303" t="str">
            <v>Research and development expenses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</row>
        <row r="304">
          <cell r="A304" t="str">
            <v>53030109RD</v>
          </cell>
          <cell r="B304" t="str">
            <v>Wages-Nighttime Pay</v>
          </cell>
          <cell r="C304" t="str">
            <v>Research and development expenses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</row>
        <row r="305">
          <cell r="A305" t="str">
            <v>53030111RD</v>
          </cell>
          <cell r="B305" t="str">
            <v xml:space="preserve"> 0053030111 Wages-Residual</v>
          </cell>
          <cell r="C305" t="str">
            <v>Research and development expenses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12458.93</v>
          </cell>
          <cell r="V305">
            <v>12458.93</v>
          </cell>
          <cell r="W305">
            <v>22294.6</v>
          </cell>
          <cell r="X305">
            <v>34753.53</v>
          </cell>
        </row>
        <row r="306">
          <cell r="A306" t="str">
            <v>53030113RD</v>
          </cell>
          <cell r="B306" t="str">
            <v>Wages-Incentive</v>
          </cell>
          <cell r="C306" t="str">
            <v>Research and development expenses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</row>
        <row r="307">
          <cell r="A307" t="str">
            <v>53030115RD</v>
          </cell>
          <cell r="B307" t="str">
            <v>Wages-Tax</v>
          </cell>
          <cell r="C307" t="str">
            <v>Research and development expenses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</row>
        <row r="308">
          <cell r="A308" t="str">
            <v>53030119RD</v>
          </cell>
          <cell r="B308" t="str">
            <v>Wages-Compensation Allowance</v>
          </cell>
          <cell r="C308" t="str">
            <v>Research and development expenses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</row>
        <row r="309">
          <cell r="A309" t="str">
            <v>53030121RD</v>
          </cell>
          <cell r="B309" t="str">
            <v>Wages-Social Security Paid by Employer</v>
          </cell>
          <cell r="C309" t="str">
            <v>Research and development expenses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</row>
        <row r="310">
          <cell r="A310" t="str">
            <v>53030169RD</v>
          </cell>
          <cell r="B310" t="str">
            <v>Wages-Others</v>
          </cell>
          <cell r="C310" t="str">
            <v>Research and development expenses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119719.44</v>
          </cell>
          <cell r="T310">
            <v>119719.44</v>
          </cell>
          <cell r="U310">
            <v>-119719.44</v>
          </cell>
          <cell r="V310">
            <v>0</v>
          </cell>
          <cell r="W310">
            <v>0</v>
          </cell>
          <cell r="X310">
            <v>0</v>
          </cell>
        </row>
        <row r="311">
          <cell r="A311" t="str">
            <v>53050101RD</v>
          </cell>
          <cell r="B311" t="str">
            <v>Bonus-Regular(Office)</v>
          </cell>
          <cell r="C311" t="str">
            <v>Research and development expenses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</row>
        <row r="312">
          <cell r="A312" t="str">
            <v>53050103RD</v>
          </cell>
          <cell r="B312" t="str">
            <v>Bonus-Regular(Factory)</v>
          </cell>
          <cell r="C312" t="str">
            <v>Research and development expenses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A313" t="str">
            <v>53050105RD</v>
          </cell>
          <cell r="B313" t="str">
            <v>Bonus-Thanksgiving(Office)</v>
          </cell>
          <cell r="C313" t="str">
            <v>Research and development expenses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</row>
        <row r="314">
          <cell r="A314" t="str">
            <v>53050107RD</v>
          </cell>
          <cell r="B314" t="str">
            <v>Bonus-Thanksgiving(Factory)</v>
          </cell>
          <cell r="C314" t="str">
            <v>Research and development expenses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</row>
        <row r="315">
          <cell r="A315" t="str">
            <v>53050109RD</v>
          </cell>
          <cell r="B315" t="str">
            <v>Bonus-New Year(Office)</v>
          </cell>
          <cell r="C315" t="str">
            <v>Research and development expenses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</row>
        <row r="316">
          <cell r="A316" t="str">
            <v>53050111RD</v>
          </cell>
          <cell r="B316" t="str">
            <v>Bonus-New Year(Factory)</v>
          </cell>
          <cell r="C316" t="str">
            <v>Research and development expenses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</row>
        <row r="317">
          <cell r="A317" t="str">
            <v>53050113RD</v>
          </cell>
          <cell r="B317" t="str">
            <v>Bonus-Vacation(Office)</v>
          </cell>
          <cell r="C317" t="str">
            <v>Research and development expenses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</row>
        <row r="318">
          <cell r="A318" t="str">
            <v>53050115RD</v>
          </cell>
          <cell r="B318" t="str">
            <v>Bonus-Vacation(Factory)</v>
          </cell>
          <cell r="C318" t="str">
            <v>Research and development expenses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</row>
        <row r="319">
          <cell r="A319" t="str">
            <v>53050117RD</v>
          </cell>
          <cell r="B319" t="str">
            <v xml:space="preserve"> 0053050117 Bonus-Prod Promo(O)</v>
          </cell>
          <cell r="C319" t="str">
            <v>Research and development expenses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549918.96</v>
          </cell>
          <cell r="T319">
            <v>549918.96</v>
          </cell>
          <cell r="U319">
            <v>2127040.9700000002</v>
          </cell>
          <cell r="V319">
            <v>2676959.9300000002</v>
          </cell>
          <cell r="W319">
            <v>263807.86</v>
          </cell>
          <cell r="X319">
            <v>2940767.79</v>
          </cell>
        </row>
        <row r="320">
          <cell r="A320" t="str">
            <v>53050119RD</v>
          </cell>
          <cell r="B320" t="str">
            <v>Bonus-Production Promotion (Factory)</v>
          </cell>
          <cell r="C320" t="str">
            <v>Research and development expenses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</row>
        <row r="321">
          <cell r="A321" t="str">
            <v>53050121RD</v>
          </cell>
          <cell r="B321" t="str">
            <v>Bonus-Other Production Promotion(Office)-P/S</v>
          </cell>
          <cell r="C321" t="str">
            <v>Research and development expenses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</row>
        <row r="322">
          <cell r="A322" t="str">
            <v>53050123RD</v>
          </cell>
          <cell r="B322" t="str">
            <v>Bonus-Other Production Promotion(Factory)-P/S</v>
          </cell>
          <cell r="C322" t="str">
            <v>Research and development expenses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A323" t="str">
            <v>53050125RD</v>
          </cell>
          <cell r="B323" t="str">
            <v>Bonus-Longterm Incentive(Office)</v>
          </cell>
          <cell r="C323" t="str">
            <v>Research and development expenses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</row>
        <row r="324">
          <cell r="A324" t="str">
            <v>53070101RD</v>
          </cell>
          <cell r="B324" t="str">
            <v>Provision for Retirement Benefits(Office)</v>
          </cell>
          <cell r="C324" t="str">
            <v>Research and development expenses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</row>
        <row r="325">
          <cell r="A325" t="str">
            <v>53070103RD</v>
          </cell>
          <cell r="B325" t="str">
            <v>Provision for Retirement Benefits(Factory)</v>
          </cell>
          <cell r="C325" t="str">
            <v>Research and development expenses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</row>
        <row r="326">
          <cell r="A326" t="str">
            <v>53070301RD</v>
          </cell>
          <cell r="B326" t="str">
            <v>Provision for Group Retirement Benefits( Office)</v>
          </cell>
          <cell r="C326" t="str">
            <v>Research and development expenses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</row>
        <row r="327">
          <cell r="A327" t="str">
            <v>53070303RD</v>
          </cell>
          <cell r="B327" t="str">
            <v>Provision for Group Retirement Benefits(Factory)</v>
          </cell>
          <cell r="C327" t="str">
            <v>Research and development expenses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</row>
        <row r="328">
          <cell r="A328" t="str">
            <v>53070369RD</v>
          </cell>
          <cell r="B328" t="str">
            <v>Net Periodic Pension Expense</v>
          </cell>
          <cell r="C328" t="str">
            <v>Research and development expenses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</row>
        <row r="329">
          <cell r="A329" t="str">
            <v>53076900RD</v>
          </cell>
          <cell r="B329" t="str">
            <v>Retirement Benefits-Other</v>
          </cell>
          <cell r="C329" t="str">
            <v>Research and development expenses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</row>
        <row r="330">
          <cell r="A330" t="str">
            <v>53090100RD</v>
          </cell>
          <cell r="B330" t="str">
            <v xml:space="preserve"> 0053090100 Temporary Empl Wages</v>
          </cell>
          <cell r="C330" t="str">
            <v>Research and development expenses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183901.21</v>
          </cell>
          <cell r="T330">
            <v>183901.21</v>
          </cell>
          <cell r="U330">
            <v>468037.5</v>
          </cell>
          <cell r="V330">
            <v>651938.71</v>
          </cell>
          <cell r="W330">
            <v>839452.34</v>
          </cell>
          <cell r="X330">
            <v>1491391.05</v>
          </cell>
        </row>
        <row r="331">
          <cell r="A331" t="str">
            <v>53410101RD</v>
          </cell>
          <cell r="B331" t="str">
            <v xml:space="preserve"> 0053410101 Wel Exp-A&amp;M Allow(O)</v>
          </cell>
          <cell r="C331" t="str">
            <v>Research and development expenses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65458.25</v>
          </cell>
          <cell r="T331">
            <v>65458.25</v>
          </cell>
          <cell r="U331">
            <v>335220.05</v>
          </cell>
          <cell r="V331">
            <v>400678.3</v>
          </cell>
          <cell r="W331">
            <v>400758.16</v>
          </cell>
          <cell r="X331">
            <v>801436.46</v>
          </cell>
        </row>
        <row r="332">
          <cell r="A332" t="str">
            <v>53410103RD</v>
          </cell>
          <cell r="B332" t="str">
            <v>Welfare Expense-Annual&amp;Monthly Allowance (Factory)</v>
          </cell>
          <cell r="C332" t="str">
            <v>Research and development expenses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</row>
        <row r="333">
          <cell r="A333" t="str">
            <v>53410300RD</v>
          </cell>
          <cell r="B333" t="str">
            <v xml:space="preserve"> 0053410300 Wel Exp-Pers Pension</v>
          </cell>
          <cell r="C333" t="str">
            <v>Research and development expenses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283000.02</v>
          </cell>
          <cell r="T333">
            <v>283000.02</v>
          </cell>
          <cell r="U333">
            <v>29848.1</v>
          </cell>
          <cell r="V333">
            <v>312848.12</v>
          </cell>
          <cell r="W333">
            <v>207591.03</v>
          </cell>
          <cell r="X333">
            <v>520439.15</v>
          </cell>
        </row>
        <row r="334">
          <cell r="A334" t="str">
            <v>53410500RD</v>
          </cell>
          <cell r="B334" t="str">
            <v>Welfare Expense-Life Stabilization Insurance</v>
          </cell>
          <cell r="C334" t="str">
            <v>Research and development expenses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A335" t="str">
            <v>53411100RD</v>
          </cell>
          <cell r="B335" t="str">
            <v xml:space="preserve"> 0053411100 Wel Exp-Health Insur</v>
          </cell>
          <cell r="C335" t="str">
            <v>Research and development expenses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174280.5</v>
          </cell>
          <cell r="T335">
            <v>174280.5</v>
          </cell>
          <cell r="U335">
            <v>52247.14</v>
          </cell>
          <cell r="V335">
            <v>226527.64</v>
          </cell>
          <cell r="W335">
            <v>101981.89</v>
          </cell>
          <cell r="X335">
            <v>328509.53000000003</v>
          </cell>
        </row>
        <row r="336">
          <cell r="A336" t="str">
            <v>53411200RD</v>
          </cell>
          <cell r="B336" t="str">
            <v>Welfare Expense-Accident Insurance</v>
          </cell>
          <cell r="C336" t="str">
            <v>Research and development expenses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</row>
        <row r="337">
          <cell r="A337" t="str">
            <v>53411300RD</v>
          </cell>
          <cell r="B337" t="str">
            <v>Welfare Expense-Other Insurance-Employment</v>
          </cell>
          <cell r="C337" t="str">
            <v>Research and development expenses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A338" t="str">
            <v>53411401RD</v>
          </cell>
          <cell r="B338" t="str">
            <v xml:space="preserve"> 0053411401 Wel Exp-Casualty</v>
          </cell>
          <cell r="C338" t="str">
            <v>Research and development expenses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15115.46</v>
          </cell>
          <cell r="T338">
            <v>15115.46</v>
          </cell>
          <cell r="U338">
            <v>22014.37</v>
          </cell>
          <cell r="V338">
            <v>37129.83</v>
          </cell>
          <cell r="W338">
            <v>17053.14</v>
          </cell>
          <cell r="X338">
            <v>54182.97</v>
          </cell>
        </row>
        <row r="339">
          <cell r="A339" t="str">
            <v>53411403RD</v>
          </cell>
          <cell r="B339" t="str">
            <v xml:space="preserve"> 0053411403 Wel Exp-Group Insur</v>
          </cell>
          <cell r="C339" t="str">
            <v>Research and development expenses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474598.92</v>
          </cell>
          <cell r="V339">
            <v>474598.92</v>
          </cell>
          <cell r="W339">
            <v>524484.53</v>
          </cell>
          <cell r="X339">
            <v>999083.45</v>
          </cell>
        </row>
        <row r="340">
          <cell r="A340" t="str">
            <v>53411405RD</v>
          </cell>
          <cell r="B340" t="str">
            <v>Welfare Expense-Other Insurance-WAO Insurance</v>
          </cell>
          <cell r="C340" t="str">
            <v>Research and development expenses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A341" t="str">
            <v>53411500RD</v>
          </cell>
          <cell r="B341" t="str">
            <v xml:space="preserve"> 0053411500 Wel Exp-Edu</v>
          </cell>
          <cell r="C341" t="str">
            <v>Research and development expenses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6109.67</v>
          </cell>
          <cell r="T341">
            <v>6109.67</v>
          </cell>
          <cell r="U341">
            <v>17299.939999999999</v>
          </cell>
          <cell r="V341">
            <v>23409.61</v>
          </cell>
          <cell r="W341">
            <v>11586.98</v>
          </cell>
          <cell r="X341">
            <v>34996.589999999997</v>
          </cell>
        </row>
        <row r="342">
          <cell r="A342" t="str">
            <v>53411600RD</v>
          </cell>
          <cell r="B342" t="str">
            <v>Welfare Expense-Self Innovation</v>
          </cell>
          <cell r="C342" t="str">
            <v>Research and development expenses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</row>
        <row r="343">
          <cell r="A343" t="str">
            <v>53411700RD</v>
          </cell>
          <cell r="B343" t="str">
            <v>Welfare Expense-Owner Driving</v>
          </cell>
          <cell r="C343" t="str">
            <v>Research and development expenses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</row>
        <row r="344">
          <cell r="A344" t="str">
            <v>53412100RD</v>
          </cell>
          <cell r="B344" t="str">
            <v>Welfare Expense-Gift</v>
          </cell>
          <cell r="C344" t="str">
            <v>Research and development expenses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1600.35</v>
          </cell>
          <cell r="X344">
            <v>1600.35</v>
          </cell>
        </row>
        <row r="345">
          <cell r="A345" t="str">
            <v>53412300RD</v>
          </cell>
          <cell r="B345" t="str">
            <v>Welfare Expense-Congratulations&amp;Condolences</v>
          </cell>
          <cell r="C345" t="str">
            <v>Research and development expenses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706.77</v>
          </cell>
          <cell r="X345">
            <v>706.77</v>
          </cell>
        </row>
        <row r="346">
          <cell r="A346" t="str">
            <v>53412501RD</v>
          </cell>
          <cell r="B346" t="str">
            <v>Welfare Expense-Medical Expense-Curement</v>
          </cell>
          <cell r="C346" t="str">
            <v>Research and development expenses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A347" t="str">
            <v>53412503RD</v>
          </cell>
          <cell r="B347" t="str">
            <v>Welfare Expense-Medical Expense-Examination</v>
          </cell>
          <cell r="C347" t="str">
            <v>Research and development expenses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</row>
        <row r="348">
          <cell r="A348" t="str">
            <v>53412505RD</v>
          </cell>
          <cell r="B348" t="str">
            <v>Welfare Expense-Medical Expense-ARBO Costs</v>
          </cell>
          <cell r="C348" t="str">
            <v>Research and development expenses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</row>
        <row r="349">
          <cell r="A349" t="str">
            <v>53412700RD</v>
          </cell>
          <cell r="B349" t="str">
            <v>Welfare Expense-Meal-Overtime</v>
          </cell>
          <cell r="C349" t="str">
            <v>Research and development expenses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A350" t="str">
            <v>53412703RD</v>
          </cell>
          <cell r="B350" t="str">
            <v xml:space="preserve"> 0053412703 Wel Exp-Meal-Main/Su</v>
          </cell>
          <cell r="C350" t="str">
            <v>Research and development expenses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3674.66</v>
          </cell>
          <cell r="T350">
            <v>3674.66</v>
          </cell>
          <cell r="U350">
            <v>8515.07</v>
          </cell>
          <cell r="V350">
            <v>12189.73</v>
          </cell>
          <cell r="W350">
            <v>18552.03</v>
          </cell>
          <cell r="X350">
            <v>30741.759999999998</v>
          </cell>
        </row>
        <row r="351">
          <cell r="A351" t="str">
            <v>53412900RD</v>
          </cell>
          <cell r="B351" t="str">
            <v>Welfare Expense-Uniform</v>
          </cell>
          <cell r="C351" t="str">
            <v>Research and development expenses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A352" t="str">
            <v>53413100RD</v>
          </cell>
          <cell r="B352" t="str">
            <v>Welfare Expense-Facility Operating-Dispensary</v>
          </cell>
          <cell r="C352" t="str">
            <v>Research and development expenses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</row>
        <row r="353">
          <cell r="A353" t="str">
            <v>53413300RD</v>
          </cell>
          <cell r="B353" t="str">
            <v>Welfare Expense-Ceremony Support</v>
          </cell>
          <cell r="C353" t="str">
            <v>Research and development expenses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A354" t="str">
            <v>53413500RD</v>
          </cell>
          <cell r="B354" t="str">
            <v xml:space="preserve"> 0053413500 Wel Exp-Optional</v>
          </cell>
          <cell r="C354" t="str">
            <v>Research and development expenses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13027.65</v>
          </cell>
          <cell r="V354">
            <v>13027.65</v>
          </cell>
          <cell r="W354">
            <v>26936.400000000001</v>
          </cell>
          <cell r="X354">
            <v>39964.050000000003</v>
          </cell>
        </row>
        <row r="355">
          <cell r="A355" t="str">
            <v>53413700RD</v>
          </cell>
          <cell r="B355" t="str">
            <v xml:space="preserve"> 0053413700 Wel Exp-Reward</v>
          </cell>
          <cell r="C355" t="str">
            <v>Research and development expenses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24060.58</v>
          </cell>
          <cell r="V355">
            <v>24060.58</v>
          </cell>
          <cell r="W355">
            <v>20769.03</v>
          </cell>
          <cell r="X355">
            <v>44829.61</v>
          </cell>
        </row>
        <row r="356">
          <cell r="A356" t="str">
            <v>53413900RD</v>
          </cell>
          <cell r="B356" t="str">
            <v>Welfare Expense-Charter Bus for Commuting</v>
          </cell>
          <cell r="C356" t="str">
            <v>Research and development expenses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</row>
        <row r="357">
          <cell r="A357" t="str">
            <v>53413901RD</v>
          </cell>
          <cell r="B357" t="str">
            <v>Welfare Expense-Commuting Expense</v>
          </cell>
          <cell r="C357" t="str">
            <v>Research and development expenses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</row>
        <row r="358">
          <cell r="A358" t="str">
            <v>53414100RD</v>
          </cell>
          <cell r="B358" t="str">
            <v>Welfare Expense-Union</v>
          </cell>
          <cell r="C358" t="str">
            <v>Research and development expenses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</row>
        <row r="359">
          <cell r="A359" t="str">
            <v>53414300RD</v>
          </cell>
          <cell r="B359" t="str">
            <v xml:space="preserve"> 0053414300 Wel Exp-Housing</v>
          </cell>
          <cell r="C359" t="str">
            <v>Research and development expenses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40903.269999999997</v>
          </cell>
          <cell r="T359">
            <v>40903.269999999997</v>
          </cell>
          <cell r="U359">
            <v>60208.85</v>
          </cell>
          <cell r="V359">
            <v>101112.12</v>
          </cell>
          <cell r="W359">
            <v>144627.4</v>
          </cell>
          <cell r="X359">
            <v>245739.51999999999</v>
          </cell>
        </row>
        <row r="360">
          <cell r="A360" t="str">
            <v>53414301RD</v>
          </cell>
          <cell r="B360" t="str">
            <v>Welfare Expense-Housing Accumulation Fund(China)</v>
          </cell>
          <cell r="C360" t="str">
            <v>Research and development expenses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</row>
        <row r="361">
          <cell r="A361" t="str">
            <v>53416901RD</v>
          </cell>
          <cell r="B361" t="str">
            <v>Welfare Expense-Other-Self Activity</v>
          </cell>
          <cell r="C361" t="str">
            <v>Research and development expenses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</row>
        <row r="362">
          <cell r="A362" t="str">
            <v>53416903RD</v>
          </cell>
          <cell r="B362" t="str">
            <v>Welfare Expense-Other-Club Activity</v>
          </cell>
          <cell r="C362" t="str">
            <v>Research and development expenses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</row>
        <row r="363">
          <cell r="A363" t="str">
            <v>53416905RD</v>
          </cell>
          <cell r="B363" t="str">
            <v>Welfare Expense-Other-Outsourcing Agency</v>
          </cell>
          <cell r="C363" t="str">
            <v>Research and development expenses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</row>
        <row r="364">
          <cell r="A364" t="str">
            <v>53416969RD</v>
          </cell>
          <cell r="B364" t="str">
            <v xml:space="preserve"> 0053416969 Wel Exp-Otr-Otr</v>
          </cell>
          <cell r="C364" t="str">
            <v>Research and development expenses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1615729</v>
          </cell>
          <cell r="V364">
            <v>1615729</v>
          </cell>
          <cell r="W364">
            <v>1257968.1299999999</v>
          </cell>
          <cell r="X364">
            <v>2873697.13</v>
          </cell>
        </row>
        <row r="365">
          <cell r="A365" t="str">
            <v>53450100RD</v>
          </cell>
          <cell r="B365" t="str">
            <v xml:space="preserve"> 0053450100 Depr Exp-Bldg</v>
          </cell>
          <cell r="C365" t="str">
            <v>Research and development expenses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3921.88</v>
          </cell>
          <cell r="T365">
            <v>3921.88</v>
          </cell>
          <cell r="U365">
            <v>2614.59</v>
          </cell>
          <cell r="V365">
            <v>6536.47</v>
          </cell>
          <cell r="W365">
            <v>3921.88</v>
          </cell>
          <cell r="X365">
            <v>10458.35</v>
          </cell>
        </row>
        <row r="366">
          <cell r="A366" t="str">
            <v>53450300RD</v>
          </cell>
          <cell r="B366" t="str">
            <v>Depreciation Exp-Buildings&amp;Auxiliary Facilities</v>
          </cell>
          <cell r="C366" t="str">
            <v>Research and development expenses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</row>
        <row r="367">
          <cell r="A367" t="str">
            <v>53450500RD</v>
          </cell>
          <cell r="B367" t="str">
            <v>Depreciation Expense-Structures</v>
          </cell>
          <cell r="C367" t="str">
            <v>Research and development expenses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</row>
        <row r="368">
          <cell r="A368" t="str">
            <v>53451100RD</v>
          </cell>
          <cell r="B368" t="str">
            <v xml:space="preserve"> 0053451100 Depr Exp-M&amp;E</v>
          </cell>
          <cell r="C368" t="str">
            <v>Research and development expenses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15488.5</v>
          </cell>
          <cell r="T368">
            <v>15488.5</v>
          </cell>
          <cell r="U368">
            <v>42622.22</v>
          </cell>
          <cell r="V368">
            <v>58110.720000000001</v>
          </cell>
          <cell r="W368">
            <v>43890.79</v>
          </cell>
          <cell r="X368">
            <v>102001.51</v>
          </cell>
        </row>
        <row r="369">
          <cell r="A369" t="str">
            <v>53451190RD</v>
          </cell>
          <cell r="B369" t="str">
            <v>Depreciation Exp-Machinery&amp;Equipment-Inflation Adj</v>
          </cell>
          <cell r="C369" t="str">
            <v>Research and development expenses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</row>
        <row r="370">
          <cell r="A370" t="str">
            <v>53451200RD</v>
          </cell>
          <cell r="B370" t="str">
            <v>Depreciation Expense-Automation</v>
          </cell>
          <cell r="C370" t="str">
            <v>Research and development expenses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</row>
        <row r="371">
          <cell r="A371" t="str">
            <v>53451300RD</v>
          </cell>
          <cell r="B371" t="str">
            <v>Depreciation Expense-Measurement Instruments</v>
          </cell>
          <cell r="C371" t="str">
            <v>Research and development expenses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</row>
        <row r="372">
          <cell r="A372" t="str">
            <v>53452100RD</v>
          </cell>
          <cell r="B372" t="str">
            <v>Depreciation Expense-Mould</v>
          </cell>
          <cell r="C372" t="str">
            <v>Research and development expenses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</row>
        <row r="373">
          <cell r="A373" t="str">
            <v>53453100RD</v>
          </cell>
          <cell r="B373" t="str">
            <v>Depreciation Expense-Vehicles</v>
          </cell>
          <cell r="C373" t="str">
            <v>Research and development expenses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318.14</v>
          </cell>
          <cell r="X373">
            <v>318.14</v>
          </cell>
        </row>
        <row r="374">
          <cell r="A374" t="str">
            <v>53453190RD</v>
          </cell>
          <cell r="B374" t="str">
            <v>Depreciation Expense-Vehicles-Inflation Adj</v>
          </cell>
          <cell r="C374" t="str">
            <v>Research and development expenses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</row>
        <row r="375">
          <cell r="A375" t="str">
            <v>53454100RD</v>
          </cell>
          <cell r="B375" t="str">
            <v>Depreciation Expense-Tools&amp;Fixtures</v>
          </cell>
          <cell r="C375" t="str">
            <v>Research and development expenses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</row>
        <row r="376">
          <cell r="A376" t="str">
            <v>53454300RD</v>
          </cell>
          <cell r="B376" t="str">
            <v xml:space="preserve"> 0053454300 Depr Exp-Equi&amp;Furni</v>
          </cell>
          <cell r="C376" t="str">
            <v>Research and development expenses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1508.24</v>
          </cell>
          <cell r="T376">
            <v>1508.24</v>
          </cell>
          <cell r="U376">
            <v>4384.26</v>
          </cell>
          <cell r="V376">
            <v>5892.5</v>
          </cell>
          <cell r="W376">
            <v>11814.56</v>
          </cell>
          <cell r="X376">
            <v>17707.060000000001</v>
          </cell>
        </row>
        <row r="377">
          <cell r="A377" t="str">
            <v>53454311RD</v>
          </cell>
          <cell r="B377" t="str">
            <v xml:space="preserve"> 0053454311 Depr Exp-O/E</v>
          </cell>
          <cell r="C377" t="str">
            <v>Research and development expenses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831.19</v>
          </cell>
          <cell r="T377">
            <v>831.19</v>
          </cell>
          <cell r="U377">
            <v>1293.68</v>
          </cell>
          <cell r="V377">
            <v>2124.87</v>
          </cell>
          <cell r="W377">
            <v>6609.56</v>
          </cell>
          <cell r="X377">
            <v>8734.43</v>
          </cell>
        </row>
        <row r="378">
          <cell r="A378" t="str">
            <v>53454318RD</v>
          </cell>
          <cell r="B378" t="str">
            <v>Depreciation Exp-Office Equipment-Inflation Adj</v>
          </cell>
          <cell r="C378" t="str">
            <v>Research and development expenses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</row>
        <row r="379">
          <cell r="A379" t="str">
            <v>53454321RD</v>
          </cell>
          <cell r="B379" t="str">
            <v xml:space="preserve"> 0053454321 Depr Exp-Computer</v>
          </cell>
          <cell r="C379" t="str">
            <v>Research and development expenses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53918.7</v>
          </cell>
          <cell r="T379">
            <v>53918.7</v>
          </cell>
          <cell r="U379">
            <v>83688.53</v>
          </cell>
          <cell r="V379">
            <v>137607.23000000001</v>
          </cell>
          <cell r="W379">
            <v>98763.16</v>
          </cell>
          <cell r="X379">
            <v>236370.39</v>
          </cell>
        </row>
        <row r="380">
          <cell r="A380" t="str">
            <v>53454328RD</v>
          </cell>
          <cell r="B380" t="str">
            <v>Depreciation Expense-Computer-Inflation Adj</v>
          </cell>
          <cell r="C380" t="str">
            <v>Research and development expenses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</row>
        <row r="381">
          <cell r="A381" t="str">
            <v>53454390RD</v>
          </cell>
          <cell r="B381" t="str">
            <v>Depreciation Exp-Equipment&amp;Furniture-Inflation Adj</v>
          </cell>
          <cell r="C381" t="str">
            <v>Research and development expenses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</row>
        <row r="382">
          <cell r="A382" t="str">
            <v>53454500RD</v>
          </cell>
          <cell r="B382" t="str">
            <v>Depreciation Expense-Leasehold Improvement</v>
          </cell>
          <cell r="C382" t="str">
            <v>Research and development expenses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</row>
        <row r="383">
          <cell r="A383" t="str">
            <v>53454700RD</v>
          </cell>
          <cell r="B383" t="str">
            <v>Depreciation Expense-Animal and Plant</v>
          </cell>
          <cell r="C383" t="str">
            <v>Research and development expenses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</row>
        <row r="384">
          <cell r="A384" t="str">
            <v>53454900RD</v>
          </cell>
          <cell r="B384" t="str">
            <v xml:space="preserve"> 0053454900 DeprExp-IT Equipment</v>
          </cell>
          <cell r="C384" t="str">
            <v>Research and development expenses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37719.519999999997</v>
          </cell>
          <cell r="T384">
            <v>37719.519999999997</v>
          </cell>
          <cell r="U384">
            <v>62449.4</v>
          </cell>
          <cell r="V384">
            <v>100168.92</v>
          </cell>
          <cell r="W384">
            <v>141669.06</v>
          </cell>
          <cell r="X384">
            <v>241837.98</v>
          </cell>
        </row>
        <row r="385">
          <cell r="A385" t="str">
            <v>53455505RD</v>
          </cell>
          <cell r="B385" t="str">
            <v>Depreciation Expense-Fin Lease-Vehicles</v>
          </cell>
          <cell r="C385" t="str">
            <v>Research and development expenses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</row>
        <row r="386">
          <cell r="A386" t="str">
            <v>53455507RD</v>
          </cell>
          <cell r="B386" t="str">
            <v>Depreciation Expense-Fin Lease-Tools &amp; Fixtures</v>
          </cell>
          <cell r="C386" t="str">
            <v>Research and development expenses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</row>
        <row r="387">
          <cell r="A387" t="str">
            <v>53455509RD</v>
          </cell>
          <cell r="B387" t="str">
            <v>Depreciation Expense-Fin Lease-Equipment</v>
          </cell>
          <cell r="C387" t="str">
            <v>Research and development expenses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</row>
        <row r="388">
          <cell r="A388" t="str">
            <v>53455511RD</v>
          </cell>
          <cell r="B388" t="str">
            <v>Depreciation Expense-Fin Lease-Building</v>
          </cell>
          <cell r="C388" t="str">
            <v>Research and development expenses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</row>
        <row r="389">
          <cell r="A389" t="str">
            <v>53455519RD</v>
          </cell>
          <cell r="B389" t="str">
            <v>Depreciation Expense-Fin Lease-Otr TA-Office Equip</v>
          </cell>
          <cell r="C389" t="str">
            <v>Research and development expenses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</row>
        <row r="390">
          <cell r="A390" t="str">
            <v>53456100RD</v>
          </cell>
          <cell r="B390" t="str">
            <v>Depreciation Exp-Special Depreciation</v>
          </cell>
          <cell r="C390" t="str">
            <v>Research and development expenses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</row>
        <row r="391">
          <cell r="A391" t="str">
            <v>53456900RD</v>
          </cell>
          <cell r="B391" t="str">
            <v>Depreciation Expense-Other</v>
          </cell>
          <cell r="C391" t="str">
            <v>Research and development expenses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</row>
        <row r="392">
          <cell r="A392" t="str">
            <v>53456990RD</v>
          </cell>
          <cell r="B392" t="str">
            <v>Depreciation Expense-Other-Inflation Adjustment</v>
          </cell>
          <cell r="C392" t="str">
            <v>Research and development expenses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</row>
        <row r="393">
          <cell r="A393" t="str">
            <v>53470100RD</v>
          </cell>
          <cell r="B393" t="str">
            <v>Amortization Exp on Intangible Asset-Goodwill</v>
          </cell>
          <cell r="C393" t="str">
            <v>Research and development expenses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</row>
        <row r="394">
          <cell r="A394" t="str">
            <v>53471100RD</v>
          </cell>
          <cell r="B394" t="str">
            <v>Amortization Expense on Intangible Asset-Patent</v>
          </cell>
          <cell r="C394" t="str">
            <v>Research and development expenses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</row>
        <row r="395">
          <cell r="A395" t="str">
            <v>53471200RD</v>
          </cell>
          <cell r="B395" t="str">
            <v>Amortization Expense- Utility Model Rights</v>
          </cell>
          <cell r="C395" t="str">
            <v>Research and development expenses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</row>
        <row r="396">
          <cell r="A396" t="str">
            <v>53471300RD</v>
          </cell>
          <cell r="B396" t="str">
            <v>Amortization Expense- Design Rights</v>
          </cell>
          <cell r="C396" t="str">
            <v>Research and development expenses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</row>
        <row r="397">
          <cell r="A397" t="str">
            <v>53471400RD</v>
          </cell>
          <cell r="B397" t="str">
            <v>Amortization Expense- Trademarks</v>
          </cell>
          <cell r="C397" t="str">
            <v>Research and development expenses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</row>
        <row r="398">
          <cell r="A398" t="str">
            <v>53471500RD</v>
          </cell>
          <cell r="B398" t="str">
            <v>Amortization Expense- Copyrights</v>
          </cell>
          <cell r="C398" t="str">
            <v>Research and development expenses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</row>
        <row r="399">
          <cell r="A399" t="str">
            <v>53472100RD</v>
          </cell>
          <cell r="B399" t="str">
            <v>Amortization Expense- Development</v>
          </cell>
          <cell r="C399" t="str">
            <v>Research and development expenses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</row>
        <row r="400">
          <cell r="A400" t="str">
            <v>53473100RD</v>
          </cell>
          <cell r="B400" t="str">
            <v>Amortization Exp-Use Right of Power&amp;Gas Facilities</v>
          </cell>
          <cell r="C400" t="str">
            <v>Research and development expenses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</row>
        <row r="401">
          <cell r="A401" t="str">
            <v>53473200RD</v>
          </cell>
          <cell r="B401" t="str">
            <v>Amortization Exp-Use Right of Telecom Facilities</v>
          </cell>
          <cell r="C401" t="str">
            <v>Research and development expenses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</row>
        <row r="402">
          <cell r="A402" t="str">
            <v>53473500RD</v>
          </cell>
          <cell r="B402" t="str">
            <v>Amortization Exp-Use Right of Land</v>
          </cell>
          <cell r="C402" t="str">
            <v>Research and development expenses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</row>
        <row r="403">
          <cell r="A403" t="str">
            <v>53473969RD</v>
          </cell>
          <cell r="B403" t="str">
            <v>Amortization Exp-Use Right of Other Facilities</v>
          </cell>
          <cell r="C403" t="str">
            <v>Research and development expenses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</row>
        <row r="404">
          <cell r="A404" t="str">
            <v>53474100RD</v>
          </cell>
          <cell r="B404" t="str">
            <v xml:space="preserve"> 0053474100 Amor Exp-SW Purchase</v>
          </cell>
          <cell r="C404" t="str">
            <v>Research and development expenses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264.22000000000003</v>
          </cell>
          <cell r="T404">
            <v>264.22000000000003</v>
          </cell>
          <cell r="U404">
            <v>5076.3</v>
          </cell>
          <cell r="V404">
            <v>5340.52</v>
          </cell>
          <cell r="W404">
            <v>5076.32</v>
          </cell>
          <cell r="X404">
            <v>10416.84</v>
          </cell>
        </row>
        <row r="405">
          <cell r="A405" t="str">
            <v>53474200RD</v>
          </cell>
          <cell r="B405" t="str">
            <v>Amortization Exp-Software-Internally Developed</v>
          </cell>
          <cell r="C405" t="str">
            <v>Research and development expenses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</row>
        <row r="406">
          <cell r="A406" t="str">
            <v>53476900RD</v>
          </cell>
          <cell r="B406" t="str">
            <v>Amortization Expense-Other Intangible Asset</v>
          </cell>
          <cell r="C406" t="str">
            <v>Research and development expenses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</row>
        <row r="407">
          <cell r="A407" t="str">
            <v>53476990RD</v>
          </cell>
          <cell r="B407" t="str">
            <v>Amortization Exp on Intangible Asset-Inflation Adj</v>
          </cell>
          <cell r="C407" t="str">
            <v>Research and development expenses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</row>
        <row r="408">
          <cell r="A408" t="str">
            <v>53490100RD</v>
          </cell>
          <cell r="B408" t="str">
            <v xml:space="preserve"> 0053490100 R&amp;M Exp-Bldg</v>
          </cell>
          <cell r="C408" t="str">
            <v>Research and development expenses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2640.77</v>
          </cell>
          <cell r="V408">
            <v>2640.77</v>
          </cell>
          <cell r="W408">
            <v>163527</v>
          </cell>
          <cell r="X408">
            <v>166167.76999999999</v>
          </cell>
        </row>
        <row r="409">
          <cell r="A409" t="str">
            <v>53490200RD</v>
          </cell>
          <cell r="B409" t="str">
            <v>Repairs&amp;Maintenance Exp-Buildings&amp;Auxiliary</v>
          </cell>
          <cell r="C409" t="str">
            <v>Research and development expenses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</row>
        <row r="410">
          <cell r="A410" t="str">
            <v>53490300RD</v>
          </cell>
          <cell r="B410" t="str">
            <v>Repairs&amp;Maintenance Exp-Structures</v>
          </cell>
          <cell r="C410" t="str">
            <v>Research and development expenses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</row>
        <row r="411">
          <cell r="A411" t="str">
            <v>53490400RD</v>
          </cell>
          <cell r="B411" t="str">
            <v>Repairs&amp;Maintenance Exp-Machinery</v>
          </cell>
          <cell r="C411" t="str">
            <v>Research and development expenses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</row>
        <row r="412">
          <cell r="A412" t="str">
            <v>53490500RD</v>
          </cell>
          <cell r="B412" t="str">
            <v>Repairs&amp;Maintenance Exp-Mould</v>
          </cell>
          <cell r="C412" t="str">
            <v>Research and development expenses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</row>
        <row r="413">
          <cell r="A413" t="str">
            <v>53490600RD</v>
          </cell>
          <cell r="B413" t="str">
            <v>Repairs&amp;Maintenance Exp-Other PP&amp;E</v>
          </cell>
          <cell r="C413" t="str">
            <v>Research and development expenses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</row>
        <row r="414">
          <cell r="A414" t="str">
            <v>53490610RD</v>
          </cell>
          <cell r="B414" t="str">
            <v>Repairs&amp;Maintenance Exp-Otr PP&amp;E-Office Equipment</v>
          </cell>
          <cell r="C414" t="str">
            <v>Research and development expenses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</row>
        <row r="415">
          <cell r="A415" t="str">
            <v>53490620RD</v>
          </cell>
          <cell r="B415" t="str">
            <v xml:space="preserve"> 0053490620 R&amp;M Exp-Otr PP&amp;E-Com</v>
          </cell>
          <cell r="C415" t="str">
            <v>Research and development expenses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-213590.65</v>
          </cell>
          <cell r="T415">
            <v>-213590.65</v>
          </cell>
          <cell r="U415">
            <v>495355.59</v>
          </cell>
          <cell r="V415">
            <v>281764.94</v>
          </cell>
          <cell r="W415">
            <v>851518.16</v>
          </cell>
          <cell r="X415">
            <v>1133283.1000000001</v>
          </cell>
        </row>
        <row r="416">
          <cell r="A416" t="str">
            <v>53491100RD</v>
          </cell>
          <cell r="B416" t="str">
            <v>Repairs&amp;Maintenance Exp-Sub Materials</v>
          </cell>
          <cell r="C416" t="str">
            <v>Research and development expenses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</row>
        <row r="417">
          <cell r="A417" t="str">
            <v>53496900RD</v>
          </cell>
          <cell r="B417" t="str">
            <v xml:space="preserve"> 0053496900 R&amp;M Exp-Otr</v>
          </cell>
          <cell r="C417" t="str">
            <v>Research and development expenses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10890.16</v>
          </cell>
          <cell r="T417">
            <v>10890.16</v>
          </cell>
          <cell r="U417">
            <v>20187.080000000002</v>
          </cell>
          <cell r="V417">
            <v>31077.24</v>
          </cell>
          <cell r="W417">
            <v>25725.21</v>
          </cell>
          <cell r="X417">
            <v>56802.45</v>
          </cell>
        </row>
        <row r="418">
          <cell r="A418" t="str">
            <v>53510100RD</v>
          </cell>
          <cell r="B418" t="str">
            <v xml:space="preserve"> 0053510100 Supl Exp-Office</v>
          </cell>
          <cell r="C418" t="str">
            <v>Research and development expenses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1930.03</v>
          </cell>
          <cell r="T418">
            <v>1930.03</v>
          </cell>
          <cell r="U418">
            <v>4674.5600000000004</v>
          </cell>
          <cell r="V418">
            <v>6604.59</v>
          </cell>
          <cell r="W418">
            <v>9037.51</v>
          </cell>
          <cell r="X418">
            <v>15642.1</v>
          </cell>
        </row>
        <row r="419">
          <cell r="A419" t="str">
            <v>53510300RD</v>
          </cell>
          <cell r="B419" t="str">
            <v>Consumable Supplies Expense-Welfare</v>
          </cell>
          <cell r="C419" t="str">
            <v>Research and development expenses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</row>
        <row r="420">
          <cell r="A420" t="str">
            <v>53510500RD</v>
          </cell>
          <cell r="B420" t="str">
            <v>Consumable Supplies Expense-Development</v>
          </cell>
          <cell r="C420" t="str">
            <v>Research and development expenses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</row>
        <row r="421">
          <cell r="A421" t="str">
            <v>53510700RD</v>
          </cell>
          <cell r="B421" t="str">
            <v>Consumable Supplies Expense-Mould</v>
          </cell>
          <cell r="C421" t="str">
            <v>Research and development expenses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</row>
        <row r="422">
          <cell r="A422" t="str">
            <v>53510900RD</v>
          </cell>
          <cell r="B422" t="str">
            <v xml:space="preserve"> 0053510900 Supl Exp-Petty</v>
          </cell>
          <cell r="C422" t="str">
            <v>Research and development expenses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1308.33</v>
          </cell>
          <cell r="T422">
            <v>1308.33</v>
          </cell>
          <cell r="U422">
            <v>62893.02</v>
          </cell>
          <cell r="V422">
            <v>64201.35</v>
          </cell>
          <cell r="W422">
            <v>68001.25</v>
          </cell>
          <cell r="X422">
            <v>132202.6</v>
          </cell>
        </row>
        <row r="423">
          <cell r="A423" t="str">
            <v>53516900RD</v>
          </cell>
          <cell r="B423" t="str">
            <v xml:space="preserve"> 0053516900 Supl Exp-Otr</v>
          </cell>
          <cell r="C423" t="str">
            <v>Research and development expenses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8537.73</v>
          </cell>
          <cell r="T423">
            <v>8537.73</v>
          </cell>
          <cell r="U423">
            <v>2741.57</v>
          </cell>
          <cell r="V423">
            <v>11279.3</v>
          </cell>
          <cell r="W423">
            <v>26722.07</v>
          </cell>
          <cell r="X423">
            <v>38001.370000000003</v>
          </cell>
        </row>
        <row r="424">
          <cell r="A424" t="str">
            <v>53530100RD</v>
          </cell>
          <cell r="B424" t="str">
            <v>Product Supplies Expense-Painting</v>
          </cell>
          <cell r="C424" t="str">
            <v>Research and development expenses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</row>
        <row r="425">
          <cell r="A425" t="str">
            <v>53530300RD</v>
          </cell>
          <cell r="B425" t="str">
            <v>Product Supplies Expense-Cleaning</v>
          </cell>
          <cell r="C425" t="str">
            <v>Research and development expenses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</row>
        <row r="426">
          <cell r="A426" t="str">
            <v>53530500RD</v>
          </cell>
          <cell r="B426" t="str">
            <v>Product Supplies Expense-Operation</v>
          </cell>
          <cell r="C426" t="str">
            <v>Research and development expenses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</row>
        <row r="427">
          <cell r="A427" t="str">
            <v>53530700RD</v>
          </cell>
          <cell r="B427" t="str">
            <v>Product Supplies Expense-Product</v>
          </cell>
          <cell r="C427" t="str">
            <v>Research and development expenses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</row>
        <row r="428">
          <cell r="A428" t="str">
            <v>53536901RD</v>
          </cell>
          <cell r="B428" t="str">
            <v>Product Supplies Expense-Other-Oil</v>
          </cell>
          <cell r="C428" t="str">
            <v>Research and development expenses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</row>
        <row r="429">
          <cell r="A429" t="str">
            <v>53536903RD</v>
          </cell>
          <cell r="B429" t="str">
            <v>Product Supplies Expense-Other-Smock</v>
          </cell>
          <cell r="C429" t="str">
            <v>Research and development expenses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</row>
        <row r="430">
          <cell r="A430" t="str">
            <v>53536905RD</v>
          </cell>
          <cell r="B430" t="str">
            <v>Product Supplies Expense-Other-Carrier</v>
          </cell>
          <cell r="C430" t="str">
            <v>Research and development expenses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</row>
        <row r="431">
          <cell r="A431" t="str">
            <v>53536909RD</v>
          </cell>
          <cell r="B431" t="str">
            <v>Product Supplies Expense-Other-Part</v>
          </cell>
          <cell r="C431" t="str">
            <v>Research and development expenses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</row>
        <row r="432">
          <cell r="A432" t="str">
            <v>53536911RD</v>
          </cell>
          <cell r="B432" t="str">
            <v>Product Supplies Expense-Other-Board</v>
          </cell>
          <cell r="C432" t="str">
            <v>Research and development expenses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</row>
        <row r="433">
          <cell r="A433" t="str">
            <v>53536931RD</v>
          </cell>
          <cell r="B433" t="str">
            <v>Product Supplies Expense-Other-Sub Materials</v>
          </cell>
          <cell r="C433" t="str">
            <v>Research and development expenses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</row>
        <row r="434">
          <cell r="A434" t="str">
            <v>53536969RD</v>
          </cell>
          <cell r="B434" t="str">
            <v>Product Supplies Expense-Other-Other</v>
          </cell>
          <cell r="C434" t="str">
            <v>Research and development expenses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</row>
        <row r="435">
          <cell r="A435" t="str">
            <v>53550100RD</v>
          </cell>
          <cell r="B435" t="str">
            <v>Utility Expense-Power</v>
          </cell>
          <cell r="C435" t="str">
            <v>Research and development expenses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</row>
        <row r="436">
          <cell r="A436" t="str">
            <v>53550200RD</v>
          </cell>
          <cell r="B436" t="str">
            <v>Utility Expense-Fuel-Bunker C</v>
          </cell>
          <cell r="C436" t="str">
            <v>Research and development expenses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</row>
        <row r="437">
          <cell r="A437" t="str">
            <v>53550300RD</v>
          </cell>
          <cell r="B437" t="str">
            <v>Utility Expense-Gas</v>
          </cell>
          <cell r="C437" t="str">
            <v>Research and development expenses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</row>
        <row r="438">
          <cell r="A438" t="str">
            <v>53550400RD</v>
          </cell>
          <cell r="B438" t="str">
            <v>Utility Expense-Water</v>
          </cell>
          <cell r="C438" t="str">
            <v>Research and development expenses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</row>
        <row r="439">
          <cell r="A439" t="str">
            <v>53550500RD</v>
          </cell>
          <cell r="B439" t="str">
            <v>Utility Expense-Waste Water Processing</v>
          </cell>
          <cell r="C439" t="str">
            <v>Research and development expenses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</row>
        <row r="440">
          <cell r="A440" t="str">
            <v>53590100RD</v>
          </cell>
          <cell r="B440" t="str">
            <v xml:space="preserve"> 0053590100 Light&amp;Fuel Exp-Power</v>
          </cell>
          <cell r="C440" t="str">
            <v>Research and development expenses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80607.73</v>
          </cell>
          <cell r="T440">
            <v>80607.73</v>
          </cell>
          <cell r="U440">
            <v>107433.81</v>
          </cell>
          <cell r="V440">
            <v>188041.54</v>
          </cell>
          <cell r="W440">
            <v>38320.660000000003</v>
          </cell>
          <cell r="X440">
            <v>226362.2</v>
          </cell>
        </row>
        <row r="441">
          <cell r="A441" t="str">
            <v>53590200RD</v>
          </cell>
          <cell r="B441" t="str">
            <v>Water, Light &amp; Heating Expense-Fuel</v>
          </cell>
          <cell r="C441" t="str">
            <v>Research and development expenses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</row>
        <row r="442">
          <cell r="A442" t="str">
            <v>53590300RD</v>
          </cell>
          <cell r="B442" t="str">
            <v xml:space="preserve"> 0053590300 Light&amp;Fuel Exp-Gas</v>
          </cell>
          <cell r="C442" t="str">
            <v>Research and development expenses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3772.13</v>
          </cell>
          <cell r="T442">
            <v>3772.13</v>
          </cell>
          <cell r="U442">
            <v>357</v>
          </cell>
          <cell r="V442">
            <v>4129.13</v>
          </cell>
          <cell r="W442">
            <v>1639.99</v>
          </cell>
          <cell r="X442">
            <v>5769.12</v>
          </cell>
        </row>
        <row r="443">
          <cell r="A443" t="str">
            <v>53590400RD</v>
          </cell>
          <cell r="B443" t="str">
            <v xml:space="preserve"> 0053590400 Light&amp;Fuel Exp-Water</v>
          </cell>
          <cell r="C443" t="str">
            <v>Research and development expenses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941.45</v>
          </cell>
          <cell r="V443">
            <v>941.45</v>
          </cell>
          <cell r="W443">
            <v>1441.59</v>
          </cell>
          <cell r="X443">
            <v>2383.04</v>
          </cell>
        </row>
        <row r="444">
          <cell r="A444" t="str">
            <v>53610100RD</v>
          </cell>
          <cell r="B444" t="str">
            <v>Processing Cost-Processing-General</v>
          </cell>
          <cell r="C444" t="str">
            <v>Research and development expenses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</row>
        <row r="445">
          <cell r="A445" t="str">
            <v>53610200RD</v>
          </cell>
          <cell r="B445" t="str">
            <v>Processing Cost-Assembly</v>
          </cell>
          <cell r="C445" t="str">
            <v>Research and development expenses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</row>
        <row r="446">
          <cell r="A446" t="str">
            <v>53610300RD</v>
          </cell>
          <cell r="B446" t="str">
            <v>Processing Cost-Installation</v>
          </cell>
          <cell r="C446" t="str">
            <v>Research and development expenses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</row>
        <row r="447">
          <cell r="A447" t="str">
            <v>53610500RD</v>
          </cell>
          <cell r="B447" t="str">
            <v>Processing Cost-External Processing</v>
          </cell>
          <cell r="C447" t="str">
            <v>Research and development expenses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</row>
        <row r="448">
          <cell r="A448" t="str">
            <v>53616900RD</v>
          </cell>
          <cell r="B448" t="str">
            <v>Processing Cost-Other</v>
          </cell>
          <cell r="C448" t="str">
            <v>Research and development expenses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</row>
        <row r="449">
          <cell r="A449" t="str">
            <v>53630100RD</v>
          </cell>
          <cell r="B449" t="str">
            <v xml:space="preserve"> 0053630100 Travel Exp-Local</v>
          </cell>
          <cell r="C449" t="str">
            <v>Research and development expenses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159586.73000000001</v>
          </cell>
          <cell r="T449">
            <v>159586.73000000001</v>
          </cell>
          <cell r="U449">
            <v>260297.67</v>
          </cell>
          <cell r="V449">
            <v>419884.4</v>
          </cell>
          <cell r="W449">
            <v>-212377.07</v>
          </cell>
          <cell r="X449">
            <v>207507.33</v>
          </cell>
        </row>
        <row r="450">
          <cell r="A450" t="str">
            <v>53630200RD</v>
          </cell>
          <cell r="B450" t="str">
            <v>Travel Expense-Local-Other</v>
          </cell>
          <cell r="C450" t="str">
            <v>Research and development expenses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</row>
        <row r="451">
          <cell r="A451" t="str">
            <v>53631000RD</v>
          </cell>
          <cell r="B451" t="str">
            <v xml:space="preserve"> 0053631000 Travel Exp-Dom</v>
          </cell>
          <cell r="C451" t="str">
            <v>Research and development expenses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67101.77</v>
          </cell>
          <cell r="T451">
            <v>67101.77</v>
          </cell>
          <cell r="U451">
            <v>73129.22</v>
          </cell>
          <cell r="V451">
            <v>140230.99</v>
          </cell>
          <cell r="W451">
            <v>163210.88</v>
          </cell>
          <cell r="X451">
            <v>303441.87</v>
          </cell>
        </row>
        <row r="452">
          <cell r="A452" t="str">
            <v>53631011RD</v>
          </cell>
          <cell r="B452" t="str">
            <v>Travel Expense-Domestic-Air</v>
          </cell>
          <cell r="C452" t="str">
            <v>Research and development expenses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</row>
        <row r="453">
          <cell r="A453" t="str">
            <v>53631013RD</v>
          </cell>
          <cell r="B453" t="str">
            <v>Travel Expense-Domestic-Other Transportation</v>
          </cell>
          <cell r="C453" t="str">
            <v>Research and development expenses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</row>
        <row r="454">
          <cell r="A454" t="str">
            <v>53631015RD</v>
          </cell>
          <cell r="B454" t="str">
            <v>Travel Expense-Domestic-Lodging</v>
          </cell>
          <cell r="C454" t="str">
            <v>Research and development expenses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</row>
        <row r="455">
          <cell r="A455" t="str">
            <v>53631017RD</v>
          </cell>
          <cell r="B455" t="str">
            <v>Travel Expense-Domestic-Food</v>
          </cell>
          <cell r="C455" t="str">
            <v>Research and development expenses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</row>
        <row r="456">
          <cell r="A456" t="str">
            <v>53631019RD</v>
          </cell>
          <cell r="B456" t="str">
            <v>Travel Expense-Domestic-Per diem</v>
          </cell>
          <cell r="C456" t="str">
            <v>Research and development expenses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</row>
        <row r="457">
          <cell r="A457" t="str">
            <v>53632000RD</v>
          </cell>
          <cell r="B457" t="str">
            <v xml:space="preserve"> 0053632000 Travel Exp-Overseas</v>
          </cell>
          <cell r="C457" t="str">
            <v>Research and development expenses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146310.20000000001</v>
          </cell>
          <cell r="T457">
            <v>146310.20000000001</v>
          </cell>
          <cell r="U457">
            <v>211124.08</v>
          </cell>
          <cell r="V457">
            <v>357434.28</v>
          </cell>
          <cell r="W457">
            <v>243949.88</v>
          </cell>
          <cell r="X457">
            <v>601384.16</v>
          </cell>
        </row>
        <row r="458">
          <cell r="A458" t="str">
            <v>53632011RD</v>
          </cell>
          <cell r="B458" t="str">
            <v>Travel Expense-Overseas-Air</v>
          </cell>
          <cell r="C458" t="str">
            <v>Research and development expenses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</row>
        <row r="459">
          <cell r="A459" t="str">
            <v>53632013RD</v>
          </cell>
          <cell r="B459" t="str">
            <v>Travel Expense-Overseas-Other Transportation</v>
          </cell>
          <cell r="C459" t="str">
            <v>Research and development expenses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</row>
        <row r="460">
          <cell r="A460" t="str">
            <v>53632015RD</v>
          </cell>
          <cell r="B460" t="str">
            <v>Travel Expense-Overseas-Lodging</v>
          </cell>
          <cell r="C460" t="str">
            <v>Research and development expenses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</row>
        <row r="461">
          <cell r="A461" t="str">
            <v>53632017RD</v>
          </cell>
          <cell r="B461" t="str">
            <v>Travel Expense-Overseas-Food</v>
          </cell>
          <cell r="C461" t="str">
            <v>Research and development expenses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</row>
        <row r="462">
          <cell r="A462" t="str">
            <v>53632019RD</v>
          </cell>
          <cell r="B462" t="str">
            <v>Travel Expense-Overseas-Per Diem</v>
          </cell>
          <cell r="C462" t="str">
            <v>Research and development expenses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</row>
        <row r="463">
          <cell r="A463" t="str">
            <v>53633000RD</v>
          </cell>
          <cell r="B463" t="str">
            <v>Travel Expense-Transference</v>
          </cell>
          <cell r="C463" t="str">
            <v>Research and development expenses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</row>
        <row r="464">
          <cell r="A464" t="str">
            <v>53636900RD</v>
          </cell>
          <cell r="B464" t="str">
            <v xml:space="preserve"> 0053636900 Travel Exp-Otr</v>
          </cell>
          <cell r="C464" t="str">
            <v>Research and development expenses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2542.35</v>
          </cell>
          <cell r="T464">
            <v>2542.35</v>
          </cell>
          <cell r="U464">
            <v>36.06</v>
          </cell>
          <cell r="V464">
            <v>2578.41</v>
          </cell>
          <cell r="W464">
            <v>11930.17</v>
          </cell>
          <cell r="X464">
            <v>14508.58</v>
          </cell>
        </row>
        <row r="465">
          <cell r="A465" t="str">
            <v>53650100RD</v>
          </cell>
          <cell r="B465" t="str">
            <v>Vehicles Repairs&amp;Maintenance Exp-Oil</v>
          </cell>
          <cell r="C465" t="str">
            <v>Research and development expenses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</row>
        <row r="466">
          <cell r="A466" t="str">
            <v>53650200RD</v>
          </cell>
          <cell r="B466" t="str">
            <v>Vehicles Repairs&amp;Maintenance Exp-Inspection</v>
          </cell>
          <cell r="C466" t="str">
            <v>Research and development expenses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</row>
        <row r="467">
          <cell r="A467" t="str">
            <v>53650300RD</v>
          </cell>
          <cell r="B467" t="str">
            <v>Vehicles Repairs&amp;Maintenance Exp-Fixing</v>
          </cell>
          <cell r="C467" t="str">
            <v>Research and development expenses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</row>
        <row r="468">
          <cell r="A468" t="str">
            <v>53650400RD</v>
          </cell>
          <cell r="B468" t="str">
            <v>Vehicles Repairs&amp;Maintenance Exp-Parking</v>
          </cell>
          <cell r="C468" t="str">
            <v>Research and development expenses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</row>
        <row r="469">
          <cell r="A469" t="str">
            <v>53656900RD</v>
          </cell>
          <cell r="B469" t="str">
            <v>Vehicles Repairs&amp;Maintenance Exp-Other</v>
          </cell>
          <cell r="C469" t="str">
            <v>Research and development expenses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</row>
        <row r="470">
          <cell r="A470" t="str">
            <v>53670101RD</v>
          </cell>
          <cell r="B470" t="str">
            <v xml:space="preserve"> 0053670101 Telecom Exp-Line-Dom</v>
          </cell>
          <cell r="C470" t="str">
            <v>Research and development expenses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2218.21</v>
          </cell>
          <cell r="T470">
            <v>2218.21</v>
          </cell>
          <cell r="U470">
            <v>19253.580000000002</v>
          </cell>
          <cell r="V470">
            <v>21471.79</v>
          </cell>
          <cell r="W470">
            <v>77978.990000000005</v>
          </cell>
          <cell r="X470">
            <v>99450.78</v>
          </cell>
        </row>
        <row r="471">
          <cell r="A471" t="str">
            <v>53670103RD</v>
          </cell>
          <cell r="B471" t="str">
            <v>Telecom Exp-Exclusive Line-International</v>
          </cell>
          <cell r="C471" t="str">
            <v>Research and development expenses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</row>
        <row r="472">
          <cell r="A472" t="str">
            <v>53670200RD</v>
          </cell>
          <cell r="B472" t="str">
            <v xml:space="preserve"> 0053670200 Telecom Exp-Phone</v>
          </cell>
          <cell r="C472" t="str">
            <v>Research and development expenses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4250.72</v>
          </cell>
          <cell r="T472">
            <v>4250.72</v>
          </cell>
          <cell r="U472">
            <v>-1452.6</v>
          </cell>
          <cell r="V472">
            <v>2798.12</v>
          </cell>
          <cell r="W472">
            <v>8455.0400000000009</v>
          </cell>
          <cell r="X472">
            <v>11253.16</v>
          </cell>
        </row>
        <row r="473">
          <cell r="A473" t="str">
            <v>53670300RD</v>
          </cell>
          <cell r="B473" t="str">
            <v xml:space="preserve"> 0053670300 Telecom Exp-Mobile</v>
          </cell>
          <cell r="C473" t="str">
            <v>Research and development expenses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36766.5</v>
          </cell>
          <cell r="T473">
            <v>36766.5</v>
          </cell>
          <cell r="U473">
            <v>19215.599999999999</v>
          </cell>
          <cell r="V473">
            <v>55982.18</v>
          </cell>
          <cell r="W473">
            <v>52267.42</v>
          </cell>
          <cell r="X473">
            <v>108249.60000000001</v>
          </cell>
        </row>
        <row r="474">
          <cell r="A474" t="str">
            <v>53670400RD</v>
          </cell>
          <cell r="B474" t="str">
            <v xml:space="preserve"> 0053670400 Telecom-Postage</v>
          </cell>
          <cell r="C474" t="str">
            <v>Research and development expenses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1177.74</v>
          </cell>
          <cell r="T474">
            <v>1177.74</v>
          </cell>
          <cell r="U474">
            <v>5471.86</v>
          </cell>
          <cell r="V474">
            <v>6649.6</v>
          </cell>
          <cell r="W474">
            <v>6278.06</v>
          </cell>
          <cell r="X474">
            <v>12927.66</v>
          </cell>
        </row>
        <row r="475">
          <cell r="A475" t="str">
            <v>53670500RD</v>
          </cell>
          <cell r="B475" t="str">
            <v>Telecom Exp-Telecom Facility</v>
          </cell>
          <cell r="C475" t="str">
            <v>Research and development expenses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</row>
        <row r="476">
          <cell r="A476" t="str">
            <v>53676900RD</v>
          </cell>
          <cell r="B476" t="str">
            <v>Telecom Exp-Other</v>
          </cell>
          <cell r="C476" t="str">
            <v>Research and development expenses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</row>
        <row r="477">
          <cell r="A477" t="str">
            <v>53690101RD</v>
          </cell>
          <cell r="B477" t="str">
            <v>Taxes and Dues-Taxes-Stamp</v>
          </cell>
          <cell r="C477" t="str">
            <v>Research and development expenses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</row>
        <row r="478">
          <cell r="A478" t="str">
            <v>53690103RD</v>
          </cell>
          <cell r="B478" t="str">
            <v>Taxes and Dues-Taxes-Education</v>
          </cell>
          <cell r="C478" t="str">
            <v>Research and development expenses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</row>
        <row r="479">
          <cell r="A479" t="str">
            <v>53690105RD</v>
          </cell>
          <cell r="B479" t="str">
            <v>Taxes and Dues-Taxes-Rural development</v>
          </cell>
          <cell r="C479" t="str">
            <v>Research and development expenses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</row>
        <row r="480">
          <cell r="A480" t="str">
            <v>53690109RD</v>
          </cell>
          <cell r="B480" t="str">
            <v>Taxes and Dues-Taxes-Salary</v>
          </cell>
          <cell r="C480" t="str">
            <v>Research and development expenses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</row>
        <row r="481">
          <cell r="A481" t="str">
            <v>53690110RD</v>
          </cell>
          <cell r="B481" t="str">
            <v>Taxes and Dues-Taxes-Real Estate</v>
          </cell>
          <cell r="C481" t="str">
            <v>Research and development expenses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</row>
        <row r="482">
          <cell r="A482" t="str">
            <v>53690111RD</v>
          </cell>
          <cell r="B482" t="str">
            <v>Taxes and Dues-Taxes-Property</v>
          </cell>
          <cell r="C482" t="str">
            <v>Research and development expenses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</row>
        <row r="483">
          <cell r="A483" t="str">
            <v>53690113RD</v>
          </cell>
          <cell r="B483" t="str">
            <v>Taxes and Dues-Taxes-Property Division Area</v>
          </cell>
          <cell r="C483" t="str">
            <v>Research and development expenses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</row>
        <row r="484">
          <cell r="A484" t="str">
            <v>53690115RD</v>
          </cell>
          <cell r="B484" t="str">
            <v>Taxes and Dues-Taxes-Employ Division Area</v>
          </cell>
          <cell r="C484" t="str">
            <v>Research and development expenses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</row>
        <row r="485">
          <cell r="A485" t="str">
            <v>53690117RD</v>
          </cell>
          <cell r="B485" t="str">
            <v>Taxes and Dues-Taxes-Equal Inhabitant</v>
          </cell>
          <cell r="C485" t="str">
            <v>Research and development expenses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</row>
        <row r="486">
          <cell r="A486" t="str">
            <v>53690121RD</v>
          </cell>
          <cell r="B486" t="str">
            <v>Taxes and Dues-Taxes-Registration</v>
          </cell>
          <cell r="C486" t="str">
            <v>Research and development expenses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</row>
        <row r="487">
          <cell r="A487" t="str">
            <v>53690123RD</v>
          </cell>
          <cell r="B487" t="str">
            <v>Taxes and Dues-Taxes-License</v>
          </cell>
          <cell r="C487" t="str">
            <v>Research and development expenses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</row>
        <row r="488">
          <cell r="A488" t="str">
            <v>53690125RD</v>
          </cell>
          <cell r="B488" t="str">
            <v>Taxes and Dues-Taxes-Motor</v>
          </cell>
          <cell r="C488" t="str">
            <v>Research and development expenses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</row>
        <row r="489">
          <cell r="A489" t="str">
            <v>53690127RD</v>
          </cell>
          <cell r="B489" t="str">
            <v>Taxes and Dues-Taxes-Regional Development</v>
          </cell>
          <cell r="C489" t="str">
            <v>Research and development expenses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</row>
        <row r="490">
          <cell r="A490" t="str">
            <v>53690129RD</v>
          </cell>
          <cell r="B490" t="str">
            <v>Taxes and Dues-Taxes-Land Property</v>
          </cell>
          <cell r="C490" t="str">
            <v>Research and development expenses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</row>
        <row r="491">
          <cell r="A491" t="str">
            <v>53690131RD</v>
          </cell>
          <cell r="B491" t="str">
            <v>Taxes and Dues-Taxes-City Plan</v>
          </cell>
          <cell r="C491" t="str">
            <v>Research and development expenses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</row>
        <row r="492">
          <cell r="A492" t="str">
            <v>53690133RD</v>
          </cell>
          <cell r="B492" t="str">
            <v>Taxes and Dues-Taxes-Penalty</v>
          </cell>
          <cell r="C492" t="str">
            <v>Research and development expenses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</row>
        <row r="493">
          <cell r="A493" t="str">
            <v>53690169RD</v>
          </cell>
          <cell r="B493" t="str">
            <v>Taxes and Dues-Taxes-Other</v>
          </cell>
          <cell r="C493" t="str">
            <v>Research and development expenses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</row>
        <row r="494">
          <cell r="A494" t="str">
            <v>53691100RD</v>
          </cell>
          <cell r="B494" t="str">
            <v>Taxes and Dues-National Pension Premium</v>
          </cell>
          <cell r="C494" t="str">
            <v>Research and development expenses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</row>
        <row r="495">
          <cell r="A495" t="str">
            <v>53691300RD</v>
          </cell>
          <cell r="B495" t="str">
            <v>Taxes and Dues-Waste Charge</v>
          </cell>
          <cell r="C495" t="str">
            <v>Research and development expenses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</row>
        <row r="496">
          <cell r="A496" t="str">
            <v>53691301RD</v>
          </cell>
          <cell r="B496" t="str">
            <v>Taxes and Dues-Waste Charge-Battery</v>
          </cell>
          <cell r="C496" t="str">
            <v>Research and development expenses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</row>
        <row r="497">
          <cell r="A497" t="str">
            <v>53691302RD</v>
          </cell>
          <cell r="B497" t="str">
            <v>Taxes and Dues-Waste Charge-Battery(C/E12)</v>
          </cell>
          <cell r="C497" t="str">
            <v>Research and development expenses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</row>
        <row r="498">
          <cell r="A498" t="str">
            <v>53691303RD</v>
          </cell>
          <cell r="B498" t="str">
            <v>Taxes and Dues-Copyright Fee</v>
          </cell>
          <cell r="C498" t="str">
            <v>Research and development expenses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</row>
        <row r="499">
          <cell r="A499" t="str">
            <v>53691304RD</v>
          </cell>
          <cell r="B499" t="str">
            <v>Taxes and Dues-Copyright Fee(C/E12)</v>
          </cell>
          <cell r="C499" t="str">
            <v>Research and development expenses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</row>
        <row r="500">
          <cell r="A500" t="str">
            <v>53691305RD</v>
          </cell>
          <cell r="B500" t="str">
            <v>Taxes and Dues-Waste Charge-WEEE</v>
          </cell>
          <cell r="C500" t="str">
            <v>Research and development expenses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</row>
        <row r="501">
          <cell r="A501" t="str">
            <v>53691306RD</v>
          </cell>
          <cell r="B501" t="str">
            <v>Taxes and Dues-Waste Charge-WEEE(C/E12)</v>
          </cell>
          <cell r="C501" t="str">
            <v>Research and development expenses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</row>
        <row r="502">
          <cell r="A502" t="str">
            <v>53691307RD</v>
          </cell>
          <cell r="B502" t="str">
            <v xml:space="preserve">Taxes and Dues-Waste(Income)-WEEE(France)     </v>
          </cell>
          <cell r="C502" t="str">
            <v>Research and development expenses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</row>
        <row r="503">
          <cell r="A503" t="str">
            <v>53691309RD</v>
          </cell>
          <cell r="B503" t="str">
            <v>Taxes and Dues-Waste Charge(C/E12)</v>
          </cell>
          <cell r="C503" t="str">
            <v>Research and development expenses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</row>
        <row r="504">
          <cell r="A504" t="str">
            <v>53691500RD</v>
          </cell>
          <cell r="B504" t="str">
            <v>Taxes and Dues-Membership Fee</v>
          </cell>
          <cell r="C504" t="str">
            <v>Research and development expenses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</row>
        <row r="505">
          <cell r="A505" t="str">
            <v>53691501RD</v>
          </cell>
          <cell r="B505" t="str">
            <v xml:space="preserve">Taxes and Dues-Membership Fee(Non-deductable)   </v>
          </cell>
          <cell r="C505" t="str">
            <v>Research and development expenses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</row>
        <row r="506">
          <cell r="A506" t="str">
            <v>53692100RD</v>
          </cell>
          <cell r="B506" t="str">
            <v>Taxes and Dues-Fines</v>
          </cell>
          <cell r="C506" t="str">
            <v>Research and development expenses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</row>
        <row r="507">
          <cell r="A507" t="str">
            <v>53693100RD</v>
          </cell>
          <cell r="B507" t="str">
            <v>Taxes and Dues-Charges</v>
          </cell>
          <cell r="C507" t="str">
            <v>Research and development expenses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</row>
        <row r="508">
          <cell r="A508" t="str">
            <v>53693300RD</v>
          </cell>
          <cell r="B508" t="str">
            <v>Taxes and Dues-Foreign Tax</v>
          </cell>
          <cell r="C508" t="str">
            <v>Research and development expenses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</row>
        <row r="509">
          <cell r="A509" t="str">
            <v>53693500RD</v>
          </cell>
          <cell r="B509" t="str">
            <v>Taxes and Dues-Dues</v>
          </cell>
          <cell r="C509" t="str">
            <v>Research and development expenses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</row>
        <row r="510">
          <cell r="A510" t="str">
            <v>53693700RD</v>
          </cell>
          <cell r="B510" t="str">
            <v>Taxes and Dues-Charges on Hiring Disabled</v>
          </cell>
          <cell r="C510" t="str">
            <v>Research and development expenses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</row>
        <row r="511">
          <cell r="A511" t="str">
            <v>53693900RD</v>
          </cell>
          <cell r="B511" t="str">
            <v>Taxes and Dues-Other</v>
          </cell>
          <cell r="C511" t="str">
            <v>Research and development expenses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</row>
        <row r="512">
          <cell r="A512" t="str">
            <v>53710100RD</v>
          </cell>
          <cell r="B512" t="str">
            <v>Insurance Premium-Fire Insurance</v>
          </cell>
          <cell r="C512" t="str">
            <v>Research and development expenses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</row>
        <row r="513">
          <cell r="A513" t="str">
            <v>53710300RD</v>
          </cell>
          <cell r="B513" t="str">
            <v>Insurance Premium-Movable Property</v>
          </cell>
          <cell r="C513" t="str">
            <v>Research and development expenses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</row>
        <row r="514">
          <cell r="A514" t="str">
            <v>53710500RD</v>
          </cell>
          <cell r="B514" t="str">
            <v>Insurance Premium-Car Insurance</v>
          </cell>
          <cell r="C514" t="str">
            <v>Research and development expenses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</row>
        <row r="515">
          <cell r="A515" t="str">
            <v>53710700RD</v>
          </cell>
          <cell r="B515" t="str">
            <v>Insurance Premium-Guarantee Insurance</v>
          </cell>
          <cell r="C515" t="str">
            <v>Research and development expenses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</row>
        <row r="516">
          <cell r="A516" t="str">
            <v>53710701RD</v>
          </cell>
          <cell r="B516" t="str">
            <v>Insurance Premium-Guarantee Insurance(C/E12)</v>
          </cell>
          <cell r="C516" t="str">
            <v>Research and development expenses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</row>
        <row r="517">
          <cell r="A517" t="str">
            <v>53710900RD</v>
          </cell>
          <cell r="B517" t="str">
            <v>Insurance Premium-A/R Insurance</v>
          </cell>
          <cell r="C517" t="str">
            <v>Research and development expenses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</row>
        <row r="518">
          <cell r="A518" t="str">
            <v>53711100RD</v>
          </cell>
          <cell r="B518" t="str">
            <v>Insurance Premium-Transportation</v>
          </cell>
          <cell r="C518" t="str">
            <v>Research and development expenses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</row>
        <row r="519">
          <cell r="A519" t="str">
            <v>53711300RD</v>
          </cell>
          <cell r="B519" t="str">
            <v>Insurance Premium-Export</v>
          </cell>
          <cell r="C519" t="str">
            <v>Research and development expenses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</row>
        <row r="520">
          <cell r="A520" t="str">
            <v>53711500RD</v>
          </cell>
          <cell r="B520" t="str">
            <v>Insurance Premium-Assembly</v>
          </cell>
          <cell r="C520" t="str">
            <v>Research and development expenses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</row>
        <row r="521">
          <cell r="A521" t="str">
            <v>53712000RD</v>
          </cell>
          <cell r="B521" t="str">
            <v>Insurance Premium-Product Liability</v>
          </cell>
          <cell r="C521" t="str">
            <v>Research and development expenses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</row>
        <row r="522">
          <cell r="A522" t="str">
            <v>53716900RD</v>
          </cell>
          <cell r="B522" t="str">
            <v xml:space="preserve"> 0053716900 Insur Premium-Otr</v>
          </cell>
          <cell r="C522" t="str">
            <v>Research and development expenses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6228.97</v>
          </cell>
          <cell r="T522">
            <v>6228.97</v>
          </cell>
          <cell r="U522">
            <v>12048.25</v>
          </cell>
          <cell r="V522">
            <v>18277.22</v>
          </cell>
          <cell r="W522">
            <v>175426.14</v>
          </cell>
          <cell r="X522">
            <v>193703.36</v>
          </cell>
        </row>
        <row r="523">
          <cell r="A523" t="str">
            <v>53734001RD</v>
          </cell>
          <cell r="B523" t="str">
            <v>Transportation Expense-Duty(SAMEX, SII Only)</v>
          </cell>
          <cell r="C523" t="str">
            <v>Research and development expenses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</row>
        <row r="524">
          <cell r="A524" t="str">
            <v>53734002RD</v>
          </cell>
          <cell r="B524" t="str">
            <v>Transport Exp-Custom(SAMEX, SII Only)</v>
          </cell>
          <cell r="C524" t="str">
            <v>Research and development expenses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</row>
        <row r="525">
          <cell r="A525" t="str">
            <v>53734003RD</v>
          </cell>
          <cell r="B525" t="str">
            <v>Transportation Exp-Duty(C/E12,SAMEX/SII Only)</v>
          </cell>
          <cell r="C525" t="str">
            <v>Research and development expenses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</row>
        <row r="526">
          <cell r="A526" t="str">
            <v>53734004RD</v>
          </cell>
          <cell r="B526" t="str">
            <v>Transport Exp-Custom(C/E12,SAMEX/SII Only)</v>
          </cell>
          <cell r="C526" t="str">
            <v>Research and development expenses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</row>
        <row r="527">
          <cell r="A527" t="str">
            <v>53734009RD</v>
          </cell>
          <cell r="B527" t="str">
            <v>Transportation Expense-Duty-NonNAFTA-Adjustment</v>
          </cell>
          <cell r="C527" t="str">
            <v>Research and development expenses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</row>
        <row r="528">
          <cell r="A528" t="str">
            <v>53750101RD</v>
          </cell>
          <cell r="B528" t="str">
            <v>Commission&amp;Service Charges-Sales-Sales</v>
          </cell>
          <cell r="C528" t="str">
            <v>Research and development expenses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</row>
        <row r="529">
          <cell r="A529" t="str">
            <v>53750103RD</v>
          </cell>
          <cell r="B529" t="str">
            <v>Commission&amp;Service Charges-Sales-Broker</v>
          </cell>
          <cell r="C529" t="str">
            <v>Research and development expenses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</row>
        <row r="530">
          <cell r="A530" t="str">
            <v>53750105RD</v>
          </cell>
          <cell r="B530" t="str">
            <v>Commission&amp;Service Charges-Sales-Fixed</v>
          </cell>
          <cell r="C530" t="str">
            <v>Research and development expenses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</row>
        <row r="531">
          <cell r="A531" t="str">
            <v>53750107RD</v>
          </cell>
          <cell r="B531" t="str">
            <v>Commission&amp;Service Charges-Sales-Installment</v>
          </cell>
          <cell r="C531" t="str">
            <v>Research and development expenses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</row>
        <row r="532">
          <cell r="A532" t="str">
            <v>53750109RD</v>
          </cell>
          <cell r="B532" t="str">
            <v>Commission&amp;Service Charges-Sales-Line</v>
          </cell>
          <cell r="C532" t="str">
            <v>Research and development expenses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</row>
        <row r="533">
          <cell r="A533" t="str">
            <v>53750111RD</v>
          </cell>
          <cell r="B533" t="str">
            <v>Commission&amp;Service Charges-Sales-Intercompany</v>
          </cell>
          <cell r="C533" t="str">
            <v>Research and development expenses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</row>
        <row r="534">
          <cell r="A534" t="str">
            <v>53750301RD</v>
          </cell>
          <cell r="B534" t="str">
            <v>Commission&amp;Service Charges-Export-Exchange Fee</v>
          </cell>
          <cell r="C534" t="str">
            <v>Research and development expenses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</row>
        <row r="535">
          <cell r="A535" t="str">
            <v>53750303RD</v>
          </cell>
          <cell r="B535" t="str">
            <v>Commission&amp;Service Charges-Export-Negotiation</v>
          </cell>
          <cell r="C535" t="str">
            <v>Research and development expenses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</row>
        <row r="536">
          <cell r="A536" t="str">
            <v>53750305RD</v>
          </cell>
          <cell r="B536" t="str">
            <v>Commission&amp;Service Charges-Export-Tariff</v>
          </cell>
          <cell r="C536" t="str">
            <v>Research and development expenses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</row>
        <row r="537">
          <cell r="A537" t="str">
            <v>53751101RD</v>
          </cell>
          <cell r="B537" t="str">
            <v xml:space="preserve"> 0053751101 Commis&amp;Svc-Finance</v>
          </cell>
          <cell r="C537" t="str">
            <v>Research and development expenses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15263.99</v>
          </cell>
          <cell r="T537">
            <v>15263.99</v>
          </cell>
          <cell r="U537">
            <v>-14893.99</v>
          </cell>
          <cell r="V537">
            <v>370</v>
          </cell>
          <cell r="W537">
            <v>0</v>
          </cell>
          <cell r="X537">
            <v>370</v>
          </cell>
        </row>
        <row r="538">
          <cell r="A538" t="str">
            <v>53751103RD</v>
          </cell>
          <cell r="B538" t="str">
            <v>Commis&amp;Service Charges-Finance-Giro&amp;Auto Transfer</v>
          </cell>
          <cell r="C538" t="str">
            <v>Research and development expenses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</row>
        <row r="539">
          <cell r="A539" t="str">
            <v>53751300RD</v>
          </cell>
          <cell r="B539" t="str">
            <v xml:space="preserve"> 0053751300 Commis&amp;Svc-Audit Fee</v>
          </cell>
          <cell r="C539" t="str">
            <v>Research and development expenses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3435</v>
          </cell>
          <cell r="T539">
            <v>3435</v>
          </cell>
          <cell r="U539">
            <v>0</v>
          </cell>
          <cell r="V539">
            <v>3435</v>
          </cell>
          <cell r="W539">
            <v>2400</v>
          </cell>
          <cell r="X539">
            <v>5835</v>
          </cell>
        </row>
        <row r="540">
          <cell r="A540" t="str">
            <v>53752101RD</v>
          </cell>
          <cell r="B540" t="str">
            <v>Commission&amp;Service Charges-Legal Fee-Collateral</v>
          </cell>
          <cell r="C540" t="str">
            <v>Research and development expenses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</row>
        <row r="541">
          <cell r="A541" t="str">
            <v>53752103RD</v>
          </cell>
          <cell r="B541" t="str">
            <v xml:space="preserve"> 0053752103 Commis&amp;Svc-Litigate</v>
          </cell>
          <cell r="C541" t="str">
            <v>Research and development expenses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77717</v>
          </cell>
          <cell r="T541">
            <v>77717</v>
          </cell>
          <cell r="U541">
            <v>50411.11</v>
          </cell>
          <cell r="V541">
            <v>128128.11</v>
          </cell>
          <cell r="W541">
            <v>98200.16</v>
          </cell>
          <cell r="X541">
            <v>226328.27</v>
          </cell>
        </row>
        <row r="542">
          <cell r="A542" t="str">
            <v>53752105RD</v>
          </cell>
          <cell r="B542" t="str">
            <v>Commission&amp;Service Charges-Legal Fee-Appraisal</v>
          </cell>
          <cell r="C542" t="str">
            <v>Research and development expenses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</row>
        <row r="543">
          <cell r="A543" t="str">
            <v>53752107RD</v>
          </cell>
          <cell r="B543" t="str">
            <v>Commission&amp;Service Charges-Legal Fee-Patent</v>
          </cell>
          <cell r="C543" t="str">
            <v>Research and development expenses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</row>
        <row r="544">
          <cell r="A544" t="str">
            <v>53752109RD</v>
          </cell>
          <cell r="B544" t="str">
            <v>Commission&amp;Service Charges-Legal Fee-Certification</v>
          </cell>
          <cell r="C544" t="str">
            <v>Research and development expenses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</row>
        <row r="545">
          <cell r="A545" t="str">
            <v>53752300RD</v>
          </cell>
          <cell r="B545" t="str">
            <v xml:space="preserve"> 0053752300 Commis&amp;Svc-Security</v>
          </cell>
          <cell r="C545" t="str">
            <v>Research and development expenses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6975.57</v>
          </cell>
          <cell r="T545">
            <v>6975.57</v>
          </cell>
          <cell r="U545">
            <v>16848.55</v>
          </cell>
          <cell r="V545">
            <v>23824.12</v>
          </cell>
          <cell r="W545">
            <v>35093.81</v>
          </cell>
          <cell r="X545">
            <v>58917.93</v>
          </cell>
        </row>
        <row r="546">
          <cell r="A546" t="str">
            <v>53752501RD</v>
          </cell>
          <cell r="B546" t="str">
            <v>Commission&amp;Service Charges-Service-General</v>
          </cell>
          <cell r="C546" t="str">
            <v>Research and development expenses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</row>
        <row r="547">
          <cell r="A547" t="str">
            <v>53752503RD</v>
          </cell>
          <cell r="B547" t="str">
            <v>Commission&amp;Service Charges-Service-Incineration</v>
          </cell>
          <cell r="C547" t="str">
            <v>Research and development expenses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</row>
        <row r="548">
          <cell r="A548" t="str">
            <v>53752505RD</v>
          </cell>
          <cell r="B548" t="str">
            <v>Commission&amp;Service Charges-Service-Part Time</v>
          </cell>
          <cell r="C548" t="str">
            <v>Research and development expenses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</row>
        <row r="549">
          <cell r="A549" t="str">
            <v>53752507RD</v>
          </cell>
          <cell r="B549" t="str">
            <v xml:space="preserve"> 0053752507 Commis&amp;Svc-Cleaning</v>
          </cell>
          <cell r="C549" t="str">
            <v>Research and development expenses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3258.28</v>
          </cell>
          <cell r="T549">
            <v>3258.28</v>
          </cell>
          <cell r="U549">
            <v>12049.12</v>
          </cell>
          <cell r="V549">
            <v>15307.4</v>
          </cell>
          <cell r="W549">
            <v>15130.26</v>
          </cell>
          <cell r="X549">
            <v>30437.66</v>
          </cell>
        </row>
        <row r="550">
          <cell r="A550" t="str">
            <v>53752509RD</v>
          </cell>
          <cell r="B550" t="str">
            <v>Commission&amp;Service Charges-Service-Copy</v>
          </cell>
          <cell r="C550" t="str">
            <v>Research and development expenses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</row>
        <row r="551">
          <cell r="A551" t="str">
            <v>53752511RD</v>
          </cell>
          <cell r="B551" t="str">
            <v>Commission&amp;Service Charges-Service-Direct Delivery</v>
          </cell>
          <cell r="C551" t="str">
            <v>Research and development expenses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</row>
        <row r="552">
          <cell r="A552" t="str">
            <v>53752513RD</v>
          </cell>
          <cell r="B552" t="str">
            <v>Commission&amp;Service Charges-Service-Inspection</v>
          </cell>
          <cell r="C552" t="str">
            <v>Research and development expenses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</row>
        <row r="553">
          <cell r="A553" t="str">
            <v>53752517RD</v>
          </cell>
          <cell r="B553" t="str">
            <v xml:space="preserve"> 0053752517 Commis&amp;Svc-Consult</v>
          </cell>
          <cell r="C553" t="str">
            <v>Research and development expenses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131100</v>
          </cell>
          <cell r="T553">
            <v>131100</v>
          </cell>
          <cell r="U553">
            <v>193118.75</v>
          </cell>
          <cell r="V553">
            <v>324218.75</v>
          </cell>
          <cell r="W553">
            <v>448486.62</v>
          </cell>
          <cell r="X553">
            <v>772705.37</v>
          </cell>
        </row>
        <row r="554">
          <cell r="A554" t="str">
            <v>53752519RD</v>
          </cell>
          <cell r="B554" t="str">
            <v>Commission&amp;Service Charges-Service-Salesforce</v>
          </cell>
          <cell r="C554" t="str">
            <v>Research and development expenses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</row>
        <row r="555">
          <cell r="A555" t="str">
            <v>53752521RD</v>
          </cell>
          <cell r="B555" t="str">
            <v>Commission&amp;Service Charges-Service-Driving</v>
          </cell>
          <cell r="C555" t="str">
            <v>Research and development expenses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</row>
        <row r="556">
          <cell r="A556" t="str">
            <v>53752523RD</v>
          </cell>
          <cell r="B556" t="str">
            <v>Commission&amp;Service Charges-Service-Catering</v>
          </cell>
          <cell r="C556" t="str">
            <v>Research and development expenses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</row>
        <row r="557">
          <cell r="A557" t="str">
            <v>53752525RD</v>
          </cell>
          <cell r="B557" t="str">
            <v xml:space="preserve"> 0053752525 Commis&amp;Svc-Gardening</v>
          </cell>
          <cell r="C557" t="str">
            <v>Research and development expenses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2195.17</v>
          </cell>
          <cell r="V557">
            <v>2195.17</v>
          </cell>
          <cell r="W557">
            <v>5400.76</v>
          </cell>
          <cell r="X557">
            <v>7595.93</v>
          </cell>
        </row>
        <row r="558">
          <cell r="A558" t="str">
            <v>53752527RD</v>
          </cell>
          <cell r="B558" t="str">
            <v xml:space="preserve">Commission&amp;Service Charges-Service-R&amp;D </v>
          </cell>
          <cell r="C558" t="str">
            <v>Research and development expenses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299297.40000000002</v>
          </cell>
          <cell r="V558">
            <v>299297.40000000002</v>
          </cell>
          <cell r="W558">
            <v>274477.38</v>
          </cell>
          <cell r="X558">
            <v>573774.78</v>
          </cell>
        </row>
        <row r="559">
          <cell r="A559" t="str">
            <v>53752529RD</v>
          </cell>
          <cell r="B559" t="str">
            <v>Commission&amp;Service Charges-Service-Administration</v>
          </cell>
          <cell r="C559" t="str">
            <v>Research and development expenses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</row>
        <row r="560">
          <cell r="A560" t="str">
            <v>53752531RD</v>
          </cell>
          <cell r="B560" t="str">
            <v>Commission&amp;Service Charges-Service-Logistics</v>
          </cell>
          <cell r="C560" t="str">
            <v>Research and development expenses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</row>
        <row r="561">
          <cell r="A561" t="str">
            <v>53752533RD</v>
          </cell>
          <cell r="B561" t="str">
            <v>Commission&amp;Service Charges-Service-Repair</v>
          </cell>
          <cell r="C561" t="str">
            <v>Research and development expenses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</row>
        <row r="562">
          <cell r="A562" t="str">
            <v>53752701RD</v>
          </cell>
          <cell r="B562" t="str">
            <v>Commission&amp;Service Charges-Labor Cost(SEM Only)</v>
          </cell>
          <cell r="C562" t="str">
            <v>Research and development expenses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</row>
        <row r="563">
          <cell r="A563" t="str">
            <v>53753100RD</v>
          </cell>
          <cell r="B563" t="str">
            <v>Commission&amp;Service Charges-Credit Card</v>
          </cell>
          <cell r="C563" t="str">
            <v>Research and development expenses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</row>
        <row r="564">
          <cell r="A564" t="str">
            <v>53753300RD</v>
          </cell>
          <cell r="B564" t="str">
            <v>Commission&amp;Service Charges-Installment</v>
          </cell>
          <cell r="C564" t="str">
            <v>Research and development expenses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</row>
        <row r="565">
          <cell r="A565" t="str">
            <v>53756900RD</v>
          </cell>
          <cell r="B565" t="str">
            <v>Commission&amp;Service Charges-Others</v>
          </cell>
          <cell r="C565" t="str">
            <v>Research and development expenses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</row>
        <row r="566">
          <cell r="A566" t="str">
            <v>53756901RD</v>
          </cell>
          <cell r="B566" t="str">
            <v>Commission&amp;Service Charges-Others(C/E12)</v>
          </cell>
          <cell r="C566" t="str">
            <v>Research and development expenses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</row>
        <row r="567">
          <cell r="A567" t="str">
            <v>53760101RD</v>
          </cell>
          <cell r="B567" t="str">
            <v>Logistics Expense-Freight Charge-Internal</v>
          </cell>
          <cell r="C567" t="str">
            <v>Research and development expenses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</row>
        <row r="568">
          <cell r="A568" t="str">
            <v>53760103RD</v>
          </cell>
          <cell r="B568" t="str">
            <v>Logistics Expense-Freight Charge-Inland</v>
          </cell>
          <cell r="C568" t="str">
            <v>Research and development expenses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</row>
        <row r="569">
          <cell r="A569" t="str">
            <v>53760105RD</v>
          </cell>
          <cell r="B569" t="str">
            <v xml:space="preserve">Logistics Expense-Freight Charge-Marine </v>
          </cell>
          <cell r="C569" t="str">
            <v>Research and development expenses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</row>
        <row r="570">
          <cell r="A570" t="str">
            <v>53760107RD</v>
          </cell>
          <cell r="B570" t="str">
            <v xml:space="preserve">Logistics Expense-Freight Charge-Air </v>
          </cell>
          <cell r="C570" t="str">
            <v>Research and development expenses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</row>
        <row r="571">
          <cell r="A571" t="str">
            <v>53760109RD</v>
          </cell>
          <cell r="B571" t="str">
            <v>Logistics Expense-Freight Charge-Direct Delivery</v>
          </cell>
          <cell r="C571" t="str">
            <v>Research and development expenses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</row>
        <row r="572">
          <cell r="A572" t="str">
            <v>53760111RD</v>
          </cell>
          <cell r="B572" t="str">
            <v>Logistics Expense-Freight Charge-Circular Delivery</v>
          </cell>
          <cell r="C572" t="str">
            <v>Research and development expenses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</row>
        <row r="573">
          <cell r="A573" t="str">
            <v>53760113RD</v>
          </cell>
          <cell r="B573" t="str">
            <v>Logistics Expense-Freight Charge-Exchange</v>
          </cell>
          <cell r="C573" t="str">
            <v>Research and development expenses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</row>
        <row r="574">
          <cell r="A574" t="str">
            <v>53760115RD</v>
          </cell>
          <cell r="B574" t="str">
            <v>Logistics Expense-Freight Charge-Others</v>
          </cell>
          <cell r="C574" t="str">
            <v>Research and development expenses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</row>
        <row r="575">
          <cell r="A575" t="str">
            <v>53760117RD</v>
          </cell>
          <cell r="B575" t="str">
            <v>Logistics Expense-Warehousing Expense</v>
          </cell>
          <cell r="C575" t="str">
            <v>Research and development expenses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</row>
        <row r="576">
          <cell r="A576" t="str">
            <v>53760119RD</v>
          </cell>
          <cell r="B576" t="str">
            <v>Logistics Expense-Fire Insurance Premium-Warehouse</v>
          </cell>
          <cell r="C576" t="str">
            <v>Research and development expenses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</row>
        <row r="577">
          <cell r="A577" t="str">
            <v>53770101RD</v>
          </cell>
          <cell r="B577" t="str">
            <v xml:space="preserve"> 0053770101 Rent Exp-Bldg</v>
          </cell>
          <cell r="C577" t="str">
            <v>Research and development expenses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51237.2</v>
          </cell>
          <cell r="T577">
            <v>51237.2</v>
          </cell>
          <cell r="U577">
            <v>129627</v>
          </cell>
          <cell r="V577">
            <v>180864.2</v>
          </cell>
          <cell r="W577">
            <v>310193.91999999998</v>
          </cell>
          <cell r="X577">
            <v>491058.12</v>
          </cell>
        </row>
        <row r="578">
          <cell r="A578" t="str">
            <v>53770103RD</v>
          </cell>
          <cell r="B578" t="str">
            <v xml:space="preserve"> 0053770103 Rent Exp-Machinery</v>
          </cell>
          <cell r="C578" t="str">
            <v>Research and development expenses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2056.7600000000002</v>
          </cell>
          <cell r="T578">
            <v>2056.7600000000002</v>
          </cell>
          <cell r="U578">
            <v>14399.85</v>
          </cell>
          <cell r="V578">
            <v>16456.61</v>
          </cell>
          <cell r="W578">
            <v>24345.53</v>
          </cell>
          <cell r="X578">
            <v>40802.14</v>
          </cell>
        </row>
        <row r="579">
          <cell r="A579" t="str">
            <v>53770105RD</v>
          </cell>
          <cell r="B579" t="str">
            <v>Rent and Lease Exp-Leased Asset-Structure</v>
          </cell>
          <cell r="C579" t="str">
            <v>Research and development expenses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</row>
        <row r="580">
          <cell r="A580" t="str">
            <v>53770107RD</v>
          </cell>
          <cell r="B580" t="str">
            <v>Rent and Lease Exp-Leased Asset-Vehicle</v>
          </cell>
          <cell r="C580" t="str">
            <v>Research and development expenses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16.37</v>
          </cell>
          <cell r="X580">
            <v>16.37</v>
          </cell>
        </row>
        <row r="581">
          <cell r="A581" t="str">
            <v>53770109RD</v>
          </cell>
          <cell r="B581" t="str">
            <v>Rent and Lease Exp-Leased Asset-Warehouse</v>
          </cell>
          <cell r="C581" t="str">
            <v>Research and development expenses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</row>
        <row r="582">
          <cell r="A582" t="str">
            <v>53770111RD</v>
          </cell>
          <cell r="B582" t="str">
            <v>Rent and Lease Exp-Leased Asset-Land</v>
          </cell>
          <cell r="C582" t="str">
            <v>Research and development expenses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</row>
        <row r="583">
          <cell r="A583" t="str">
            <v>53770301RD</v>
          </cell>
          <cell r="B583" t="str">
            <v>Rent and Lease Exp-Office Equipment-Computer</v>
          </cell>
          <cell r="C583" t="str">
            <v>Research and development expenses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</row>
        <row r="584">
          <cell r="A584" t="str">
            <v>53770303RD</v>
          </cell>
          <cell r="B584" t="str">
            <v>Rent and Lease Exp-Office Equipment-Copy Machine</v>
          </cell>
          <cell r="C584" t="str">
            <v>Research and development expenses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</row>
        <row r="585">
          <cell r="A585" t="str">
            <v>53772101RD</v>
          </cell>
          <cell r="B585" t="str">
            <v>Rent&amp;Lease Exp-Lease Exp-Operating Lease</v>
          </cell>
          <cell r="C585" t="str">
            <v>Research and development expenses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</row>
        <row r="586">
          <cell r="A586" t="str">
            <v>53772103RD</v>
          </cell>
          <cell r="B586" t="str">
            <v>Rent&amp;Lease Exp-Lease Exp-Op Lease- Insurance</v>
          </cell>
          <cell r="C586" t="str">
            <v>Research and development expenses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</row>
        <row r="587">
          <cell r="A587" t="str">
            <v>53776900RD</v>
          </cell>
          <cell r="B587" t="str">
            <v>Rent and Lease Expense-Other</v>
          </cell>
          <cell r="C587" t="str">
            <v>Research and development expenses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4215</v>
          </cell>
          <cell r="X587">
            <v>4215</v>
          </cell>
        </row>
        <row r="588">
          <cell r="A588" t="str">
            <v>53790100RD</v>
          </cell>
          <cell r="B588" t="str">
            <v>Survey Expense-Market Research</v>
          </cell>
          <cell r="C588" t="str">
            <v>Research and development expenses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</row>
        <row r="589">
          <cell r="A589" t="str">
            <v>53790300RD</v>
          </cell>
          <cell r="B589" t="str">
            <v>Survey Expense-Quality Research</v>
          </cell>
          <cell r="C589" t="str">
            <v>Research and development expenses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</row>
        <row r="590">
          <cell r="A590" t="str">
            <v>53790500RD</v>
          </cell>
          <cell r="B590" t="str">
            <v>Survey Expense-Certification Fee</v>
          </cell>
          <cell r="C590" t="str">
            <v>Research and development expenses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</row>
        <row r="591">
          <cell r="A591" t="str">
            <v>53790700RD</v>
          </cell>
          <cell r="B591" t="str">
            <v>Survey Expense-Sampling</v>
          </cell>
          <cell r="C591" t="str">
            <v>Research and development expenses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</row>
        <row r="592">
          <cell r="A592" t="str">
            <v>53796901RD</v>
          </cell>
          <cell r="B592" t="str">
            <v>Survey Expense-Other-MDF</v>
          </cell>
          <cell r="C592" t="str">
            <v>Research and development expenses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</row>
        <row r="593">
          <cell r="A593" t="str">
            <v>53796969RD</v>
          </cell>
          <cell r="B593" t="str">
            <v>Survey Expense-Other-General</v>
          </cell>
          <cell r="C593" t="str">
            <v>Research and development expenses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</row>
        <row r="594">
          <cell r="A594" t="str">
            <v>53810100RD</v>
          </cell>
          <cell r="B594" t="str">
            <v>Quality Control Expense-Awards</v>
          </cell>
          <cell r="C594" t="str">
            <v>Research and development expenses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</row>
        <row r="595">
          <cell r="A595" t="str">
            <v>53816900RD</v>
          </cell>
          <cell r="B595" t="str">
            <v>Quality Control Expense-Other</v>
          </cell>
          <cell r="C595" t="str">
            <v>Research and development expenses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</row>
        <row r="596">
          <cell r="A596" t="str">
            <v>53830100RD</v>
          </cell>
          <cell r="B596" t="str">
            <v xml:space="preserve"> 0053830100 Publishing Exp-Gen</v>
          </cell>
          <cell r="C596" t="str">
            <v>Research and development expenses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3540.25</v>
          </cell>
          <cell r="T596">
            <v>3540.25</v>
          </cell>
          <cell r="U596">
            <v>20785.900000000001</v>
          </cell>
          <cell r="V596">
            <v>24326.15</v>
          </cell>
          <cell r="W596">
            <v>122958.56</v>
          </cell>
          <cell r="X596">
            <v>147284.71</v>
          </cell>
        </row>
        <row r="597">
          <cell r="A597" t="str">
            <v>53830300RD</v>
          </cell>
          <cell r="B597" t="str">
            <v xml:space="preserve"> 0053830300 PublishngExp-Publish</v>
          </cell>
          <cell r="C597" t="str">
            <v>Research and development expenses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7689.29</v>
          </cell>
          <cell r="T597">
            <v>7689.29</v>
          </cell>
          <cell r="U597">
            <v>19200.29</v>
          </cell>
          <cell r="V597">
            <v>26889.58</v>
          </cell>
          <cell r="W597">
            <v>23460.080000000002</v>
          </cell>
          <cell r="X597">
            <v>50349.66</v>
          </cell>
        </row>
        <row r="598">
          <cell r="A598" t="str">
            <v>53833100RD</v>
          </cell>
          <cell r="B598" t="str">
            <v xml:space="preserve"> 0053833100 Publishing Exp-Print</v>
          </cell>
          <cell r="C598" t="str">
            <v>Research and development expenses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1721.5</v>
          </cell>
          <cell r="V598">
            <v>1721.5</v>
          </cell>
          <cell r="W598">
            <v>6245.3</v>
          </cell>
          <cell r="X598">
            <v>7966.8</v>
          </cell>
        </row>
        <row r="599">
          <cell r="A599" t="str">
            <v>53833300RD</v>
          </cell>
          <cell r="B599" t="str">
            <v>Publishing &amp; Book Expense-Copy</v>
          </cell>
          <cell r="C599" t="str">
            <v>Research and development expenses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</row>
        <row r="600">
          <cell r="A600" t="str">
            <v>53836900RD</v>
          </cell>
          <cell r="B600" t="str">
            <v>Publishing &amp; Book Expense-Other</v>
          </cell>
          <cell r="C600" t="str">
            <v>Research and development expenses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</row>
        <row r="601">
          <cell r="A601" t="str">
            <v>53850100RD</v>
          </cell>
          <cell r="B601" t="str">
            <v>Keeping expense-Outsourcing</v>
          </cell>
          <cell r="C601" t="str">
            <v>Research and development expenses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</row>
        <row r="602">
          <cell r="A602" t="str">
            <v>53850300RD</v>
          </cell>
          <cell r="B602" t="str">
            <v>Keeping expense-Maintenance</v>
          </cell>
          <cell r="C602" t="str">
            <v>Research and development expenses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1727</v>
          </cell>
          <cell r="X602">
            <v>1727</v>
          </cell>
        </row>
        <row r="603">
          <cell r="A603" t="str">
            <v>53856900RD</v>
          </cell>
          <cell r="B603" t="str">
            <v>Keeping expense-Other</v>
          </cell>
          <cell r="C603" t="str">
            <v>Research and development expenses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</row>
        <row r="604">
          <cell r="A604" t="str">
            <v>54010100RD</v>
          </cell>
          <cell r="B604" t="str">
            <v xml:space="preserve"> 0054010100 Social Exp-Reception</v>
          </cell>
          <cell r="C604" t="str">
            <v>Research and development expenses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9116.52</v>
          </cell>
          <cell r="T604">
            <v>9116.52</v>
          </cell>
          <cell r="U604">
            <v>17041.669999999998</v>
          </cell>
          <cell r="V604">
            <v>26158.19</v>
          </cell>
          <cell r="W604">
            <v>32232.19</v>
          </cell>
          <cell r="X604">
            <v>58390.38</v>
          </cell>
        </row>
        <row r="605">
          <cell r="A605" t="str">
            <v>54010101RD</v>
          </cell>
          <cell r="B605" t="str">
            <v>Entertainment&amp;Social Exp(Non-deductable)</v>
          </cell>
          <cell r="C605" t="str">
            <v>Research and development expenses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</row>
        <row r="606">
          <cell r="A606" t="str">
            <v>54011100RD</v>
          </cell>
          <cell r="B606" t="str">
            <v>Entertainment&amp;Social Exp-Congrats and Condolences</v>
          </cell>
          <cell r="C606" t="str">
            <v>Research and development expenses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</row>
        <row r="607">
          <cell r="A607" t="str">
            <v>54012100RD</v>
          </cell>
          <cell r="B607" t="str">
            <v xml:space="preserve"> 0054012100 Social Exp-Gift</v>
          </cell>
          <cell r="C607" t="str">
            <v>Research and development expenses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290.64999999999998</v>
          </cell>
          <cell r="V607">
            <v>290.64999999999998</v>
          </cell>
          <cell r="W607">
            <v>3895.94</v>
          </cell>
          <cell r="X607">
            <v>4186.59</v>
          </cell>
        </row>
        <row r="608">
          <cell r="A608" t="str">
            <v>54013100RD</v>
          </cell>
          <cell r="B608" t="str">
            <v xml:space="preserve">Entertainment&amp;Social Exp-Overseas Marketing </v>
          </cell>
          <cell r="C608" t="str">
            <v>Research and development expenses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</row>
        <row r="609">
          <cell r="A609" t="str">
            <v>54030100RD</v>
          </cell>
          <cell r="B609" t="str">
            <v xml:space="preserve"> 0054030100 Convention Exp</v>
          </cell>
          <cell r="C609" t="str">
            <v>Research and development expenses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4973.5200000000004</v>
          </cell>
          <cell r="T609">
            <v>4973.5200000000004</v>
          </cell>
          <cell r="U609">
            <v>22797.38</v>
          </cell>
          <cell r="V609">
            <v>27770.9</v>
          </cell>
          <cell r="W609">
            <v>44793.18</v>
          </cell>
          <cell r="X609">
            <v>72564.08</v>
          </cell>
        </row>
        <row r="610">
          <cell r="A610" t="str">
            <v>54036900RD</v>
          </cell>
          <cell r="B610" t="str">
            <v>Convention Expense-Others</v>
          </cell>
          <cell r="C610" t="str">
            <v>Research and development expenses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</row>
        <row r="611">
          <cell r="A611" t="str">
            <v>54050100RD</v>
          </cell>
          <cell r="B611" t="str">
            <v xml:space="preserve"> 0054050100 Edu Exp-Internal</v>
          </cell>
          <cell r="C611" t="str">
            <v>Research and development expenses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6574</v>
          </cell>
          <cell r="T611">
            <v>6574</v>
          </cell>
          <cell r="U611">
            <v>14381.9</v>
          </cell>
          <cell r="V611">
            <v>20955.900000000001</v>
          </cell>
          <cell r="W611">
            <v>65956.37</v>
          </cell>
          <cell r="X611">
            <v>86912.27</v>
          </cell>
        </row>
        <row r="612">
          <cell r="A612" t="str">
            <v>54050300RD</v>
          </cell>
          <cell r="B612" t="str">
            <v xml:space="preserve"> 0054050300 Edu Exp-External</v>
          </cell>
          <cell r="C612" t="str">
            <v>Research and development expenses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20612.73</v>
          </cell>
          <cell r="T612">
            <v>20612.73</v>
          </cell>
          <cell r="U612">
            <v>630.89</v>
          </cell>
          <cell r="V612">
            <v>21243.62</v>
          </cell>
          <cell r="W612">
            <v>21638.63</v>
          </cell>
          <cell r="X612">
            <v>42882.25</v>
          </cell>
        </row>
        <row r="613">
          <cell r="A613" t="str">
            <v>54051100RD</v>
          </cell>
          <cell r="B613" t="str">
            <v>Employee Edu&amp;Drill Exp-Overseas Training</v>
          </cell>
          <cell r="C613" t="str">
            <v>Research and development expenses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</row>
        <row r="614">
          <cell r="A614" t="str">
            <v>54051300RD</v>
          </cell>
          <cell r="B614" t="str">
            <v>Employee Edu&amp;Drill Exp-Overseas Lodging</v>
          </cell>
          <cell r="C614" t="str">
            <v>Research and development expenses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</row>
        <row r="615">
          <cell r="A615" t="str">
            <v>54052100RD</v>
          </cell>
          <cell r="B615" t="str">
            <v xml:space="preserve"> 0054052100 Edu Exp-Hiring</v>
          </cell>
          <cell r="C615" t="str">
            <v>Research and development expenses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59637.5</v>
          </cell>
          <cell r="T615">
            <v>59637.5</v>
          </cell>
          <cell r="U615">
            <v>464675.87</v>
          </cell>
          <cell r="V615">
            <v>524313.37</v>
          </cell>
          <cell r="W615">
            <v>392550.98</v>
          </cell>
          <cell r="X615">
            <v>916864.35</v>
          </cell>
        </row>
        <row r="616">
          <cell r="A616" t="str">
            <v>54053100RD</v>
          </cell>
          <cell r="B616" t="str">
            <v>Employee Edu&amp;Drill Exp-Technical Education</v>
          </cell>
          <cell r="C616" t="str">
            <v>Research and development expenses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</row>
        <row r="617">
          <cell r="A617" t="str">
            <v>54054100RD</v>
          </cell>
          <cell r="B617" t="str">
            <v>Employee Edu&amp;Drill Exp-General Education</v>
          </cell>
          <cell r="C617" t="str">
            <v>Research and development expenses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</row>
        <row r="618">
          <cell r="A618" t="str">
            <v>54055100RD</v>
          </cell>
          <cell r="B618" t="str">
            <v>Employee Edu&amp;Drill Exp-Training by Grade</v>
          </cell>
          <cell r="C618" t="str">
            <v>Research and development expenses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</row>
        <row r="619">
          <cell r="A619" t="str">
            <v>54056100RD</v>
          </cell>
          <cell r="B619" t="str">
            <v>Employee Edu&amp;Drill Exp-Other-Language Training</v>
          </cell>
          <cell r="C619" t="str">
            <v>Research and development expenses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</row>
        <row r="620">
          <cell r="A620" t="str">
            <v>54056900RD</v>
          </cell>
          <cell r="B620" t="str">
            <v xml:space="preserve"> 0054056900 Education Exp-Otr</v>
          </cell>
          <cell r="C620" t="str">
            <v>Research and development expenses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10612.57</v>
          </cell>
          <cell r="T620">
            <v>10612.57</v>
          </cell>
          <cell r="U620">
            <v>10079.93</v>
          </cell>
          <cell r="V620">
            <v>20692.5</v>
          </cell>
          <cell r="W620">
            <v>20428.87</v>
          </cell>
          <cell r="X620">
            <v>41121.370000000003</v>
          </cell>
        </row>
        <row r="621">
          <cell r="A621" t="str">
            <v>54070100RD</v>
          </cell>
          <cell r="B621" t="str">
            <v>Vocational Training Exp-Allowance</v>
          </cell>
          <cell r="C621" t="str">
            <v>Research and development expenses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</row>
        <row r="622">
          <cell r="A622" t="str">
            <v>54070300RD</v>
          </cell>
          <cell r="B622" t="str">
            <v>Vocational Training Exp-Instructor Fee</v>
          </cell>
          <cell r="C622" t="str">
            <v>Research and development expenses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</row>
        <row r="623">
          <cell r="A623" t="str">
            <v>54070500RD</v>
          </cell>
          <cell r="B623" t="str">
            <v>Vocational Training Exp-General Operation</v>
          </cell>
          <cell r="C623" t="str">
            <v>Research and development expenses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</row>
        <row r="624">
          <cell r="A624" t="str">
            <v>54070700RD</v>
          </cell>
          <cell r="B624" t="str">
            <v>Vocational Training Exp-External Training Fee</v>
          </cell>
          <cell r="C624" t="str">
            <v>Research and development expenses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</row>
        <row r="625">
          <cell r="A625" t="str">
            <v>54076900RD</v>
          </cell>
          <cell r="B625" t="str">
            <v>Vocational Training Exp-Other</v>
          </cell>
          <cell r="C625" t="str">
            <v>Research and development expenses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</row>
        <row r="626">
          <cell r="A626" t="str">
            <v>54090100RD</v>
          </cell>
          <cell r="B626" t="str">
            <v>Event Exp-Memorial Events</v>
          </cell>
          <cell r="C626" t="str">
            <v>Research and development expenses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</row>
        <row r="627">
          <cell r="A627" t="str">
            <v>54090300RD</v>
          </cell>
          <cell r="B627" t="str">
            <v>Event Exp-Athletic Meetings</v>
          </cell>
          <cell r="C627" t="str">
            <v>Research and development expenses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</row>
        <row r="628">
          <cell r="A628" t="str">
            <v>54090500RD</v>
          </cell>
          <cell r="B628" t="str">
            <v>Event Exp-Annual General Meeting of Shareholders</v>
          </cell>
          <cell r="C628" t="str">
            <v>Research and development expenses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</row>
        <row r="629">
          <cell r="A629" t="str">
            <v>54090700RD</v>
          </cell>
          <cell r="B629" t="str">
            <v>Event Expense-Seminar</v>
          </cell>
          <cell r="C629" t="str">
            <v>Research and development expenses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</row>
        <row r="630">
          <cell r="A630" t="str">
            <v>54096900RD</v>
          </cell>
          <cell r="B630" t="str">
            <v xml:space="preserve"> 0054096900 Event Exp-Otr</v>
          </cell>
          <cell r="C630" t="str">
            <v>Research and development expenses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2771.29</v>
          </cell>
          <cell r="T630">
            <v>2771.29</v>
          </cell>
          <cell r="U630">
            <v>13476.48</v>
          </cell>
          <cell r="V630">
            <v>16247.77</v>
          </cell>
          <cell r="W630">
            <v>25188.06</v>
          </cell>
          <cell r="X630">
            <v>41435.83</v>
          </cell>
        </row>
        <row r="631">
          <cell r="A631" t="str">
            <v>54110100RD</v>
          </cell>
          <cell r="B631" t="str">
            <v xml:space="preserve">Company Building Management-Outsourcing </v>
          </cell>
          <cell r="C631" t="str">
            <v>Research and development expenses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</row>
        <row r="632">
          <cell r="A632" t="str">
            <v>54116900RD</v>
          </cell>
          <cell r="B632" t="str">
            <v>Company Building Management-Other</v>
          </cell>
          <cell r="C632" t="str">
            <v>Research and development expenses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</row>
        <row r="633">
          <cell r="A633" t="str">
            <v>54130301RD</v>
          </cell>
          <cell r="B633" t="str">
            <v xml:space="preserve"> 0054130301 IT Exp-SM-Labor</v>
          </cell>
          <cell r="C633" t="str">
            <v>Research and development expenses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133192.94</v>
          </cell>
          <cell r="T633">
            <v>133192.94</v>
          </cell>
          <cell r="U633">
            <v>235311.49</v>
          </cell>
          <cell r="V633">
            <v>368504.43</v>
          </cell>
          <cell r="W633">
            <v>327027.27</v>
          </cell>
          <cell r="X633">
            <v>695531.7</v>
          </cell>
        </row>
        <row r="634">
          <cell r="A634" t="str">
            <v>54130303RD</v>
          </cell>
          <cell r="B634" t="str">
            <v xml:space="preserve"> 0054130303 IT Exp-SI-Labor</v>
          </cell>
          <cell r="C634" t="str">
            <v>Research and development expenses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119159</v>
          </cell>
          <cell r="V634">
            <v>119159</v>
          </cell>
          <cell r="W634">
            <v>57969</v>
          </cell>
          <cell r="X634">
            <v>177128</v>
          </cell>
        </row>
        <row r="635">
          <cell r="A635" t="str">
            <v>54130501RD</v>
          </cell>
          <cell r="B635" t="str">
            <v xml:space="preserve"> 0054130501 IT Expense-Facility</v>
          </cell>
          <cell r="C635" t="str">
            <v>Research and development expenses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51176.22</v>
          </cell>
          <cell r="T635">
            <v>51176.22</v>
          </cell>
          <cell r="U635">
            <v>43856.72</v>
          </cell>
          <cell r="V635">
            <v>95032.94</v>
          </cell>
          <cell r="W635">
            <v>49175.78</v>
          </cell>
          <cell r="X635">
            <v>144208.72</v>
          </cell>
        </row>
        <row r="636">
          <cell r="A636" t="str">
            <v>54131100RD</v>
          </cell>
          <cell r="B636" t="str">
            <v xml:space="preserve"> 0054131100 IT Exp-Supplies</v>
          </cell>
          <cell r="C636" t="str">
            <v>Research and development expenses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64688.88</v>
          </cell>
          <cell r="T636">
            <v>64688.88</v>
          </cell>
          <cell r="U636">
            <v>34289.99</v>
          </cell>
          <cell r="V636">
            <v>98978.87</v>
          </cell>
          <cell r="W636">
            <v>47774.9</v>
          </cell>
          <cell r="X636">
            <v>146753.76999999999</v>
          </cell>
        </row>
        <row r="637">
          <cell r="A637" t="str">
            <v>54131300RD</v>
          </cell>
          <cell r="B637" t="str">
            <v>IT Expense-Use Cost</v>
          </cell>
          <cell r="C637" t="str">
            <v>Research and development expenses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</row>
        <row r="638">
          <cell r="A638" t="str">
            <v>54136900RD</v>
          </cell>
          <cell r="B638" t="str">
            <v xml:space="preserve"> 0054136900 IT Exp-Otr</v>
          </cell>
          <cell r="C638" t="str">
            <v>Research and development expenses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51713.9</v>
          </cell>
          <cell r="T638">
            <v>51713.9</v>
          </cell>
          <cell r="U638">
            <v>79794.13</v>
          </cell>
          <cell r="V638">
            <v>131508.03</v>
          </cell>
          <cell r="W638">
            <v>82312.75</v>
          </cell>
          <cell r="X638">
            <v>213820.78</v>
          </cell>
        </row>
        <row r="639">
          <cell r="A639" t="str">
            <v>54156900RD</v>
          </cell>
          <cell r="B639" t="str">
            <v>Garden Maintenance Expense-Other</v>
          </cell>
          <cell r="C639" t="str">
            <v>Research and development expenses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</row>
        <row r="640">
          <cell r="A640" t="str">
            <v>54170101RD</v>
          </cell>
          <cell r="B640" t="str">
            <v>Advertising Exp-Newspaper-Domestic</v>
          </cell>
          <cell r="C640" t="str">
            <v>Research and development expenses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</row>
        <row r="641">
          <cell r="A641" t="str">
            <v>54170103RD</v>
          </cell>
          <cell r="B641" t="str">
            <v>Advertising Exp-Newspaper-Overseas</v>
          </cell>
          <cell r="C641" t="str">
            <v>Research and development expenses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</row>
        <row r="642">
          <cell r="A642" t="str">
            <v>54170301RD</v>
          </cell>
          <cell r="B642" t="str">
            <v>Advertising Exp-TV-Domestic</v>
          </cell>
          <cell r="C642" t="str">
            <v>Research and development expenses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</row>
        <row r="643">
          <cell r="A643" t="str">
            <v>54170303RD</v>
          </cell>
          <cell r="B643" t="str">
            <v>Advertising Exp-TV-Overseas</v>
          </cell>
          <cell r="C643" t="str">
            <v>Research and development expenses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</row>
        <row r="644">
          <cell r="A644" t="str">
            <v>54170501RD</v>
          </cell>
          <cell r="B644" t="str">
            <v>Advertising Exp-Radio-Domestic</v>
          </cell>
          <cell r="C644" t="str">
            <v>Research and development expenses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</row>
        <row r="645">
          <cell r="A645" t="str">
            <v>54170503RD</v>
          </cell>
          <cell r="B645" t="str">
            <v>Advertising Exp-Radio-Overseas</v>
          </cell>
          <cell r="C645" t="str">
            <v>Research and development expenses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</row>
        <row r="646">
          <cell r="A646" t="str">
            <v>54170701RD</v>
          </cell>
          <cell r="B646" t="str">
            <v>Advertising Exp-Internet/Web</v>
          </cell>
          <cell r="C646" t="str">
            <v>Research and development expenses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</row>
        <row r="647">
          <cell r="A647" t="str">
            <v>54170901RD</v>
          </cell>
          <cell r="B647" t="str">
            <v>Advertising Exp-Billboard-Domestic</v>
          </cell>
          <cell r="C647" t="str">
            <v>Research and development expenses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</row>
        <row r="648">
          <cell r="A648" t="str">
            <v>54170903RD</v>
          </cell>
          <cell r="B648" t="str">
            <v>Advertising Exp-Billboard-Overseas</v>
          </cell>
          <cell r="C648" t="str">
            <v>Research and development expenses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</row>
        <row r="649">
          <cell r="A649" t="str">
            <v>54171101RD</v>
          </cell>
          <cell r="B649" t="str">
            <v>Advertising Exp-Periodical-Domestic</v>
          </cell>
          <cell r="C649" t="str">
            <v>Research and development expenses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</row>
        <row r="650">
          <cell r="A650" t="str">
            <v>54171103RD</v>
          </cell>
          <cell r="B650" t="str">
            <v>Advertising Exp-Periodical-Overseas</v>
          </cell>
          <cell r="C650" t="str">
            <v>Research and development expenses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</row>
        <row r="651">
          <cell r="A651" t="str">
            <v>54172100RD</v>
          </cell>
          <cell r="B651" t="str">
            <v>Advertising Expense-MDF</v>
          </cell>
          <cell r="C651" t="str">
            <v>Research and development expenses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</row>
        <row r="652">
          <cell r="A652" t="str">
            <v>54172300RD</v>
          </cell>
          <cell r="B652" t="str">
            <v>Advertising Expense-Sponsorship</v>
          </cell>
          <cell r="C652" t="str">
            <v>Research and development expenses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</row>
        <row r="653">
          <cell r="A653" t="str">
            <v>54172500RD</v>
          </cell>
          <cell r="B653" t="str">
            <v>Advertising Expense-Purchaser</v>
          </cell>
          <cell r="C653" t="str">
            <v>Research and development expenses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</row>
        <row r="654">
          <cell r="A654" t="str">
            <v>54176900RD</v>
          </cell>
          <cell r="B654" t="str">
            <v>Advertising Expense-Other</v>
          </cell>
          <cell r="C654" t="str">
            <v>Research and development expenses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</row>
        <row r="655">
          <cell r="A655" t="str">
            <v>54190100RD</v>
          </cell>
          <cell r="B655" t="str">
            <v>Sales Promotion Expense-Free Gift(C/E 12)</v>
          </cell>
          <cell r="C655" t="str">
            <v>Research and development expenses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</row>
        <row r="656">
          <cell r="A656" t="str">
            <v>54190101RD</v>
          </cell>
          <cell r="B656" t="str">
            <v>Sales Promotion Expense-Free Gift</v>
          </cell>
          <cell r="C656" t="str">
            <v>Research and development expenses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</row>
        <row r="657">
          <cell r="A657" t="str">
            <v>54190300RD</v>
          </cell>
          <cell r="B657" t="str">
            <v>Sales Promotion Expense-Dealer Support(C/E 12)</v>
          </cell>
          <cell r="C657" t="str">
            <v>Research and development expenses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</row>
        <row r="658">
          <cell r="A658" t="str">
            <v>54190301RD</v>
          </cell>
          <cell r="B658" t="str">
            <v>Sales Promotion Expense-Dealer Support</v>
          </cell>
          <cell r="C658" t="str">
            <v>Research and development expenses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</row>
        <row r="659">
          <cell r="A659" t="str">
            <v>54190500RD</v>
          </cell>
          <cell r="B659" t="str">
            <v>Sales Promotion Expense-Catalogue(C/E 12)</v>
          </cell>
          <cell r="C659" t="str">
            <v>Research and development expenses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</row>
        <row r="660">
          <cell r="A660" t="str">
            <v>54190501RD</v>
          </cell>
          <cell r="B660" t="str">
            <v>Sales Promotion Expense-Catalogue</v>
          </cell>
          <cell r="C660" t="str">
            <v>Research and development expenses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</row>
        <row r="661">
          <cell r="A661" t="str">
            <v>54191100RD</v>
          </cell>
          <cell r="B661" t="str">
            <v>Sales Promotion Expense-Promotional Gift(C/E 12)</v>
          </cell>
          <cell r="C661" t="str">
            <v>Research and development expenses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</row>
        <row r="662">
          <cell r="A662" t="str">
            <v>54191101RD</v>
          </cell>
          <cell r="B662" t="str">
            <v>Sales Promotion Expense-Promotional Gift</v>
          </cell>
          <cell r="C662" t="str">
            <v>Research and development expenses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</row>
        <row r="663">
          <cell r="A663" t="str">
            <v>54191300RD</v>
          </cell>
          <cell r="B663" t="str">
            <v>Sales Promotion Expense-Event(C/E 12)</v>
          </cell>
          <cell r="C663" t="str">
            <v>Research and development expenses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</row>
        <row r="664">
          <cell r="A664" t="str">
            <v>54191301RD</v>
          </cell>
          <cell r="B664" t="str">
            <v>Sales Promotion Expense-Event</v>
          </cell>
          <cell r="C664" t="str">
            <v>Research and development expenses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</row>
        <row r="665">
          <cell r="A665" t="str">
            <v>54191500RD</v>
          </cell>
          <cell r="B665" t="str">
            <v>Sales Promotion Expense-Exhibition(C/E 12)</v>
          </cell>
          <cell r="C665" t="str">
            <v>Research and development expenses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</row>
        <row r="666">
          <cell r="A666" t="str">
            <v>54191501RD</v>
          </cell>
          <cell r="B666" t="str">
            <v>Sales Promotion Expense-Exhibition</v>
          </cell>
          <cell r="C666" t="str">
            <v>Research and development expenses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</row>
        <row r="667">
          <cell r="A667" t="str">
            <v>54192100RD</v>
          </cell>
          <cell r="B667" t="str">
            <v>Sales Promotion Expense-MDF</v>
          </cell>
          <cell r="C667" t="str">
            <v>Research and development expenses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</row>
        <row r="668">
          <cell r="A668" t="str">
            <v>54193100RD</v>
          </cell>
          <cell r="B668" t="str">
            <v>Sales Promotion Expense-Co-Op</v>
          </cell>
          <cell r="C668" t="str">
            <v>Research and development expenses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</row>
        <row r="669">
          <cell r="A669" t="str">
            <v>54193101RD</v>
          </cell>
          <cell r="B669" t="str">
            <v>Sales Promotion Expense-Co-Op(C/E 12)</v>
          </cell>
          <cell r="C669" t="str">
            <v>Research and development expenses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</row>
        <row r="670">
          <cell r="A670" t="str">
            <v>54195100RD</v>
          </cell>
          <cell r="B670" t="str">
            <v>Sales Promotion-Sponsorship</v>
          </cell>
          <cell r="C670" t="str">
            <v>Research and development expenses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</row>
        <row r="671">
          <cell r="A671" t="str">
            <v>54196900RD</v>
          </cell>
          <cell r="B671" t="str">
            <v>Sales Promotion Expense-Other(C/E 12)</v>
          </cell>
          <cell r="C671" t="str">
            <v>Research and development expenses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</row>
        <row r="672">
          <cell r="A672" t="str">
            <v>54196901RD</v>
          </cell>
          <cell r="B672" t="str">
            <v>Sales Promotion Expense-Other</v>
          </cell>
          <cell r="C672" t="str">
            <v>Research and development expenses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</row>
        <row r="673">
          <cell r="A673" t="str">
            <v>54210100RD</v>
          </cell>
          <cell r="B673" t="str">
            <v>Sales Commission-General</v>
          </cell>
          <cell r="C673" t="str">
            <v>Research and development expenses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</row>
        <row r="674">
          <cell r="A674" t="str">
            <v>54211100RD</v>
          </cell>
          <cell r="B674" t="str">
            <v>Sales Commission-Export</v>
          </cell>
          <cell r="C674" t="str">
            <v>Research and development expenses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</row>
        <row r="675">
          <cell r="A675" t="str">
            <v>54212100RD</v>
          </cell>
          <cell r="B675" t="str">
            <v>Sales Commission-Incentives</v>
          </cell>
          <cell r="C675" t="str">
            <v>Research and development expenses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</row>
        <row r="676">
          <cell r="A676" t="str">
            <v>54216900RD</v>
          </cell>
          <cell r="B676" t="str">
            <v>Sales Commission-Other</v>
          </cell>
          <cell r="C676" t="str">
            <v>Research and development expenses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</row>
        <row r="677">
          <cell r="A677" t="str">
            <v>54230101RD</v>
          </cell>
          <cell r="B677" t="str">
            <v>PR Expense-Newspaper-Domestic</v>
          </cell>
          <cell r="C677" t="str">
            <v>Research and development expenses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</row>
        <row r="678">
          <cell r="A678" t="str">
            <v>54230103RD</v>
          </cell>
          <cell r="B678" t="str">
            <v>PR Expense-Newspaper-Overseas</v>
          </cell>
          <cell r="C678" t="str">
            <v>Research and development expenses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</row>
        <row r="679">
          <cell r="A679" t="str">
            <v>54230301RD</v>
          </cell>
          <cell r="B679" t="str">
            <v>PR Expense-TV-Domestic</v>
          </cell>
          <cell r="C679" t="str">
            <v>Research and development expenses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</row>
        <row r="680">
          <cell r="A680" t="str">
            <v>54230901RD</v>
          </cell>
          <cell r="B680" t="str">
            <v>PR Expense-Billboard-Domestic</v>
          </cell>
          <cell r="C680" t="str">
            <v>Research and development expenses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</row>
        <row r="681">
          <cell r="A681" t="str">
            <v>54230903RD</v>
          </cell>
          <cell r="B681" t="str">
            <v>PR Expense-Billboard-Overseas</v>
          </cell>
          <cell r="C681" t="str">
            <v>Research and development expenses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</row>
        <row r="682">
          <cell r="A682" t="str">
            <v>54231101RD</v>
          </cell>
          <cell r="B682" t="str">
            <v>PR Expense-Periodical-Domestic</v>
          </cell>
          <cell r="C682" t="str">
            <v>Research and development expenses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</row>
        <row r="683">
          <cell r="A683" t="str">
            <v>54231301RD</v>
          </cell>
          <cell r="B683" t="str">
            <v>PR Expense-Exhibition-Domestic</v>
          </cell>
          <cell r="C683" t="str">
            <v>Research and development expenses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</row>
        <row r="684">
          <cell r="A684" t="str">
            <v>54231303RD</v>
          </cell>
          <cell r="B684" t="str">
            <v>PR Expense-Exhibition-Overseas</v>
          </cell>
          <cell r="C684" t="str">
            <v>Research and development expenses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</row>
        <row r="685">
          <cell r="A685" t="str">
            <v>54232101RD</v>
          </cell>
          <cell r="B685" t="str">
            <v>PR Expense-Sponsorship-Domestic</v>
          </cell>
          <cell r="C685" t="str">
            <v>Research and development expenses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</row>
        <row r="686">
          <cell r="A686" t="str">
            <v>54232103RD</v>
          </cell>
          <cell r="B686" t="str">
            <v>PR Expense-Sponsorship-Overseas</v>
          </cell>
          <cell r="C686" t="str">
            <v>Research and development expenses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</row>
        <row r="687">
          <cell r="A687" t="str">
            <v>54233101RD</v>
          </cell>
          <cell r="B687" t="str">
            <v>PR Expense-Company Periodical-Domestic</v>
          </cell>
          <cell r="C687" t="str">
            <v>Research and development expenses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</row>
        <row r="688">
          <cell r="A688" t="str">
            <v>54233103RD</v>
          </cell>
          <cell r="B688" t="str">
            <v>PR Expense-Company Periodical-Overseas</v>
          </cell>
          <cell r="C688" t="str">
            <v>Research and development expenses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</row>
        <row r="689">
          <cell r="A689" t="str">
            <v>54233901RD</v>
          </cell>
          <cell r="B689" t="str">
            <v>PR Expense-Other-Domestic</v>
          </cell>
          <cell r="C689" t="str">
            <v>Research and development expenses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</row>
        <row r="690">
          <cell r="A690" t="str">
            <v>54233903RD</v>
          </cell>
          <cell r="B690" t="str">
            <v>PR Expense-Other-Overseas</v>
          </cell>
          <cell r="C690" t="str">
            <v>Research and development expenses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</row>
        <row r="691">
          <cell r="A691" t="str">
            <v>54234101RD</v>
          </cell>
          <cell r="B691" t="str">
            <v>PR Expense-Physical Education-Domestic</v>
          </cell>
          <cell r="C691" t="str">
            <v>Research and development expenses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</row>
        <row r="692">
          <cell r="A692" t="str">
            <v>54234103RD</v>
          </cell>
          <cell r="B692" t="str">
            <v>PR Expense-Physical Education-Overseas</v>
          </cell>
          <cell r="C692" t="str">
            <v>Research and development expenses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</row>
        <row r="693">
          <cell r="A693" t="str">
            <v>54250100RD</v>
          </cell>
          <cell r="B693" t="str">
            <v>Bad Debt Expense-A/R Trade</v>
          </cell>
          <cell r="C693" t="str">
            <v>Research and development expenses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</row>
        <row r="694">
          <cell r="A694" t="str">
            <v>54250101RD</v>
          </cell>
          <cell r="B694" t="str">
            <v>Bad Debt Expense-A/R Trade-Percentage Sales</v>
          </cell>
          <cell r="C694" t="str">
            <v>Research and development expenses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</row>
        <row r="695">
          <cell r="A695" t="str">
            <v>54250200RD</v>
          </cell>
          <cell r="B695" t="str">
            <v>Bad Debt Expense-Longterm A/R Trade</v>
          </cell>
          <cell r="C695" t="str">
            <v>Research and development expenses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</row>
        <row r="696">
          <cell r="A696" t="str">
            <v>54250201RD</v>
          </cell>
          <cell r="B696" t="str">
            <v>Bad Debt Expense-FC A/R Trade-Percentage Sales</v>
          </cell>
          <cell r="C696" t="str">
            <v>Research and development expenses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</row>
        <row r="697">
          <cell r="A697" t="str">
            <v>54250300RD</v>
          </cell>
          <cell r="B697" t="str">
            <v>Bad Debt Expense-A/R in Construction</v>
          </cell>
          <cell r="C697" t="str">
            <v>Research and development expenses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</row>
        <row r="698">
          <cell r="A698" t="str">
            <v>54250500RD</v>
          </cell>
          <cell r="B698" t="str">
            <v>Bad Debt Expense-N/R Trade</v>
          </cell>
          <cell r="C698" t="str">
            <v>Research and development expenses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</row>
        <row r="699">
          <cell r="A699" t="str">
            <v>54250600RD</v>
          </cell>
          <cell r="B699" t="str">
            <v>Bad Debt Expense-Longterm N/R Trade</v>
          </cell>
          <cell r="C699" t="str">
            <v>Research and development expenses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</row>
        <row r="700">
          <cell r="A700" t="str">
            <v>54270100RD</v>
          </cell>
          <cell r="B700" t="str">
            <v>Contract Expense</v>
          </cell>
          <cell r="C700" t="str">
            <v>Research and development expenses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</row>
        <row r="701">
          <cell r="A701" t="str">
            <v>54290100RD</v>
          </cell>
          <cell r="B701" t="str">
            <v>Service Expense-Material</v>
          </cell>
          <cell r="C701" t="str">
            <v>Research and development expenses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</row>
        <row r="702">
          <cell r="A702" t="str">
            <v>54290101RD</v>
          </cell>
          <cell r="B702" t="str">
            <v>Service Expense-Material(C/E12)</v>
          </cell>
          <cell r="C702" t="str">
            <v>Research and development expenses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</row>
        <row r="703">
          <cell r="A703" t="str">
            <v>54290300RD</v>
          </cell>
          <cell r="B703" t="str">
            <v>Service Expense-Agency(C/E12)</v>
          </cell>
          <cell r="C703" t="str">
            <v>Research and development expenses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</row>
        <row r="704">
          <cell r="A704" t="str">
            <v>54290301RD</v>
          </cell>
          <cell r="B704" t="str">
            <v>Service Expense-Agency</v>
          </cell>
          <cell r="C704" t="str">
            <v>Research and development expenses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</row>
        <row r="705">
          <cell r="A705" t="str">
            <v>54290500RD</v>
          </cell>
          <cell r="B705" t="str">
            <v>Service Expense-Circulation(C/E12)</v>
          </cell>
          <cell r="C705" t="str">
            <v>Research and development expenses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</row>
        <row r="706">
          <cell r="A706" t="str">
            <v>54290501RD</v>
          </cell>
          <cell r="B706" t="str">
            <v>Service Expense-Circulation</v>
          </cell>
          <cell r="C706" t="str">
            <v>Research and development expenses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</row>
        <row r="707">
          <cell r="A707" t="str">
            <v>54290505RD</v>
          </cell>
          <cell r="B707" t="str">
            <v xml:space="preserve">Service Expense(France Only) </v>
          </cell>
          <cell r="C707" t="str">
            <v>Research and development expenses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</row>
        <row r="708">
          <cell r="A708" t="str">
            <v>54290700RD</v>
          </cell>
          <cell r="B708" t="str">
            <v xml:space="preserve"> 0054290700 Svc Exp-SDF</v>
          </cell>
          <cell r="C708" t="str">
            <v>Research and development expenses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17850.39</v>
          </cell>
          <cell r="T708">
            <v>17850.39</v>
          </cell>
          <cell r="U708">
            <v>101661.62</v>
          </cell>
          <cell r="V708">
            <v>119512.01</v>
          </cell>
          <cell r="W708">
            <v>183749.69</v>
          </cell>
          <cell r="X708">
            <v>303261.7</v>
          </cell>
        </row>
        <row r="709">
          <cell r="A709" t="str">
            <v>54310101RD</v>
          </cell>
          <cell r="B709" t="str">
            <v>Sample Inspection Expense-Exhibition</v>
          </cell>
          <cell r="C709" t="str">
            <v>Research and development expenses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</row>
        <row r="710">
          <cell r="A710" t="str">
            <v>54310103RD</v>
          </cell>
          <cell r="B710" t="str">
            <v>Sample Inspection Expense-Standard</v>
          </cell>
          <cell r="C710" t="str">
            <v>Research and development expenses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</row>
        <row r="711">
          <cell r="A711" t="str">
            <v>54310105RD</v>
          </cell>
          <cell r="B711" t="str">
            <v>Sample Inspection Expense-Sample</v>
          </cell>
          <cell r="C711" t="str">
            <v>Research and development expenses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14955.3</v>
          </cell>
          <cell r="X711">
            <v>14955.3</v>
          </cell>
        </row>
        <row r="712">
          <cell r="A712" t="str">
            <v>54311100RD</v>
          </cell>
          <cell r="B712" t="str">
            <v>Sample Inspection Expense-Inspection</v>
          </cell>
          <cell r="C712" t="str">
            <v>Research and development expenses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</row>
        <row r="713">
          <cell r="A713" t="str">
            <v>54316900RD</v>
          </cell>
          <cell r="B713" t="str">
            <v xml:space="preserve"> 0054316900 Sample Exp-Otr</v>
          </cell>
          <cell r="C713" t="str">
            <v>Research and development expenses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2961.55</v>
          </cell>
          <cell r="T713">
            <v>2961.55</v>
          </cell>
          <cell r="U713">
            <v>27.18</v>
          </cell>
          <cell r="V713">
            <v>2988.73</v>
          </cell>
          <cell r="W713">
            <v>0</v>
          </cell>
          <cell r="X713">
            <v>2988.73</v>
          </cell>
        </row>
        <row r="714">
          <cell r="A714" t="str">
            <v>54330100RD</v>
          </cell>
          <cell r="B714" t="str">
            <v>Packing Expense-Carton</v>
          </cell>
          <cell r="C714" t="str">
            <v>Research and development expenses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</row>
        <row r="715">
          <cell r="A715" t="str">
            <v>54336900RD</v>
          </cell>
          <cell r="B715" t="str">
            <v>Packing Expense-Other</v>
          </cell>
          <cell r="C715" t="str">
            <v>Research and development expenses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</row>
        <row r="716">
          <cell r="A716" t="str">
            <v>54351101RD</v>
          </cell>
          <cell r="B716" t="str">
            <v>Royalty Expense-Tech-Fixed Amount</v>
          </cell>
          <cell r="C716" t="str">
            <v>Research and development expenses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</row>
        <row r="717">
          <cell r="A717" t="str">
            <v>54351103RD</v>
          </cell>
          <cell r="B717" t="str">
            <v>Royalty Expense-Tech-Fixed Rate</v>
          </cell>
          <cell r="C717" t="str">
            <v>Research and development expenses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</row>
        <row r="718">
          <cell r="A718" t="str">
            <v>54351105RD</v>
          </cell>
          <cell r="B718" t="str">
            <v>Royalty Expenses-Tech-Intercompany</v>
          </cell>
          <cell r="C718" t="str">
            <v>Research and development expenses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</row>
        <row r="719">
          <cell r="A719" t="str">
            <v>54353301RD</v>
          </cell>
          <cell r="B719" t="str">
            <v>Royalty Expense-Patent-Fixed Amount</v>
          </cell>
          <cell r="C719" t="str">
            <v>Research and development expenses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</row>
        <row r="720">
          <cell r="A720" t="str">
            <v>54353303RD</v>
          </cell>
          <cell r="B720" t="str">
            <v>Royalty Expense-Patent-Fixed Rate</v>
          </cell>
          <cell r="C720" t="str">
            <v>Research and development expenses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</row>
        <row r="721">
          <cell r="A721" t="str">
            <v>54355000RD</v>
          </cell>
          <cell r="B721" t="str">
            <v>Royalty Expense-Brand license</v>
          </cell>
          <cell r="C721" t="str">
            <v>Research and development expenses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</row>
        <row r="722">
          <cell r="A722" t="str">
            <v>54370100RD</v>
          </cell>
          <cell r="B722" t="str">
            <v xml:space="preserve"> 0054370100 R&amp;D Exp-Mat</v>
          </cell>
          <cell r="C722" t="str">
            <v>Research and development expenses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14784.71</v>
          </cell>
          <cell r="T722">
            <v>14784.71</v>
          </cell>
          <cell r="U722">
            <v>57117.279999999999</v>
          </cell>
          <cell r="V722">
            <v>71901.990000000005</v>
          </cell>
          <cell r="W722">
            <v>745725.52</v>
          </cell>
          <cell r="X722">
            <v>817627.51</v>
          </cell>
        </row>
        <row r="723">
          <cell r="A723" t="str">
            <v>54450100RD</v>
          </cell>
          <cell r="B723" t="str">
            <v>Allow Expense of Defect Warranty</v>
          </cell>
          <cell r="C723" t="str">
            <v>Research and development expenses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</row>
        <row r="724">
          <cell r="A724" t="str">
            <v>54470100RD</v>
          </cell>
          <cell r="B724" t="str">
            <v>Allow Expense of Longterm Sales Warranty</v>
          </cell>
          <cell r="C724" t="str">
            <v>Research and development expenses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</row>
        <row r="725">
          <cell r="A725" t="str">
            <v>54490100RD</v>
          </cell>
          <cell r="B725" t="str">
            <v>Stock Compensation Expense</v>
          </cell>
          <cell r="C725" t="str">
            <v>Research and development expenses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</row>
        <row r="726">
          <cell r="A726" t="str">
            <v>54510100RD</v>
          </cell>
          <cell r="B726" t="str">
            <v>Miscellaneous Expense</v>
          </cell>
          <cell r="C726" t="str">
            <v>Research and development expenses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</row>
        <row r="727">
          <cell r="A727" t="str">
            <v>54960100RD</v>
          </cell>
          <cell r="B727" t="str">
            <v>CCA I/O Settlement</v>
          </cell>
          <cell r="C727" t="str">
            <v>Research and development expenses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</row>
        <row r="728">
          <cell r="A728" t="str">
            <v>54963100RD</v>
          </cell>
          <cell r="B728" t="str">
            <v>Transfer of Labor cost to WIP</v>
          </cell>
          <cell r="C728" t="str">
            <v>Research and development expenses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</row>
        <row r="729">
          <cell r="A729" t="str">
            <v>54965100RD</v>
          </cell>
          <cell r="B729" t="str">
            <v>Transfer of Overhead to WIP</v>
          </cell>
          <cell r="C729" t="str">
            <v>Research and development expenses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</row>
        <row r="730">
          <cell r="A730" t="str">
            <v>54966101RD</v>
          </cell>
          <cell r="B730" t="str">
            <v>Transfer of Ordinary R&amp;D to WIP</v>
          </cell>
          <cell r="C730" t="str">
            <v>Research and development expenses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</row>
        <row r="731">
          <cell r="A731" t="str">
            <v>54966103RD</v>
          </cell>
          <cell r="B731" t="str">
            <v>Transfer of Ordinary R&amp;D to Development Cost</v>
          </cell>
          <cell r="C731" t="str">
            <v>Research and development expenses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</row>
        <row r="732">
          <cell r="A732" t="str">
            <v>54968100RD</v>
          </cell>
          <cell r="B732" t="str">
            <v>Transfer to Asset Under Construction</v>
          </cell>
          <cell r="C732" t="str">
            <v>Research and development expenses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</row>
        <row r="733">
          <cell r="A733" t="str">
            <v>54970100RD</v>
          </cell>
          <cell r="B733" t="str">
            <v>HQ Expense-Direct Expense-Labor</v>
          </cell>
          <cell r="C733" t="str">
            <v>Research and development expenses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</row>
        <row r="734">
          <cell r="A734" t="str">
            <v>54970101RD</v>
          </cell>
          <cell r="B734" t="str">
            <v>HQ Expense-Direct Expense-Overhead</v>
          </cell>
          <cell r="C734" t="str">
            <v>Research and development expenses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</row>
        <row r="735">
          <cell r="A735" t="str">
            <v>54970503RD</v>
          </cell>
          <cell r="B735" t="str">
            <v>Develope Overhead-Allocation</v>
          </cell>
          <cell r="C735" t="str">
            <v>Research and development expenses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</row>
        <row r="736">
          <cell r="A736" t="str">
            <v>54970504RD</v>
          </cell>
          <cell r="B736" t="str">
            <v>Develope Overhead-Allocation(C/E 1)</v>
          </cell>
          <cell r="C736" t="str">
            <v>Research and development expenses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</row>
        <row r="737">
          <cell r="A737" t="str">
            <v>54971101RD</v>
          </cell>
          <cell r="B737" t="str">
            <v xml:space="preserve">Manufacture Material-Allocation </v>
          </cell>
          <cell r="C737" t="str">
            <v>Research and development expenses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</row>
        <row r="738">
          <cell r="A738" t="str">
            <v>54971103RD</v>
          </cell>
          <cell r="B738" t="str">
            <v>Manufacture Labor-Allocation</v>
          </cell>
          <cell r="C738" t="str">
            <v>Research and development expenses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</row>
        <row r="739">
          <cell r="A739" t="str">
            <v>54971105RD</v>
          </cell>
          <cell r="B739" t="str">
            <v>Manufacture Overhead-Allocation</v>
          </cell>
          <cell r="C739" t="str">
            <v>Research and development expenses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</row>
        <row r="740">
          <cell r="A740" t="str">
            <v>54971106RD</v>
          </cell>
          <cell r="B740" t="str">
            <v>Manufacture Overhead-Allocation(C/E 1)</v>
          </cell>
          <cell r="C740" t="str">
            <v>Research and development expenses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</row>
        <row r="741">
          <cell r="A741" t="str">
            <v>54971501RD</v>
          </cell>
          <cell r="B741" t="str">
            <v>General Labor-Allocation</v>
          </cell>
          <cell r="C741" t="str">
            <v>Research and development expenses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</row>
        <row r="742">
          <cell r="A742" t="str">
            <v>54971503RD</v>
          </cell>
          <cell r="B742" t="str">
            <v>General Overhead-Allocation</v>
          </cell>
          <cell r="C742" t="str">
            <v>Research and development expenses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</row>
        <row r="743">
          <cell r="A743" t="str">
            <v>54971504RD</v>
          </cell>
          <cell r="B743" t="str">
            <v>General Overhead-Allocation(C/E 1)</v>
          </cell>
          <cell r="C743" t="str">
            <v>Research and development expenses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</row>
        <row r="744">
          <cell r="A744" t="str">
            <v>54971701RD</v>
          </cell>
          <cell r="B744" t="str">
            <v>Sales Labor-Allocation</v>
          </cell>
          <cell r="C744" t="str">
            <v>Research and development expenses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</row>
        <row r="745">
          <cell r="A745" t="str">
            <v>54971703RD</v>
          </cell>
          <cell r="B745" t="str">
            <v>Sales Overhead-Allocation</v>
          </cell>
          <cell r="C745" t="str">
            <v>Research and development expenses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</row>
        <row r="746">
          <cell r="A746" t="str">
            <v>54971704RD</v>
          </cell>
          <cell r="B746" t="str">
            <v>Sales Overhead-Allocation(C/E 1)</v>
          </cell>
          <cell r="C746" t="str">
            <v>Research and development expenses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</row>
        <row r="747">
          <cell r="A747" t="str">
            <v>54977501RD</v>
          </cell>
          <cell r="B747" t="str">
            <v>Export Labor-Allocation</v>
          </cell>
          <cell r="C747" t="str">
            <v>Research and development expenses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</row>
        <row r="748">
          <cell r="A748" t="str">
            <v>54977503RD</v>
          </cell>
          <cell r="B748" t="str">
            <v>Export Overhead-Allocation</v>
          </cell>
          <cell r="C748" t="str">
            <v>Research and development expenses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</row>
        <row r="749">
          <cell r="A749" t="str">
            <v>54977504RD</v>
          </cell>
          <cell r="B749" t="str">
            <v>Export Overhead-Allocation(C/E 1)</v>
          </cell>
          <cell r="C749" t="str">
            <v>Research and development expenses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</row>
        <row r="750">
          <cell r="A750" t="str">
            <v>56290101RD</v>
          </cell>
          <cell r="B750" t="str">
            <v>Reverse of Negative Goodwill</v>
          </cell>
          <cell r="C750" t="str">
            <v>Research and development expenses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</row>
        <row r="751">
          <cell r="A751" t="str">
            <v>73350101RD</v>
          </cell>
          <cell r="B751" t="str">
            <v>Reverse of Negative Goodwill</v>
          </cell>
          <cell r="C751" t="str">
            <v>Research and development expenses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</row>
        <row r="752">
          <cell r="A752">
            <v>53010101</v>
          </cell>
          <cell r="B752" t="str">
            <v>Salaries-Basic Pay</v>
          </cell>
          <cell r="C752" t="str">
            <v>Selling, general, and adminstrative expenses</v>
          </cell>
          <cell r="D752">
            <v>8078840.4100000001</v>
          </cell>
          <cell r="E752">
            <v>9169027.2400000002</v>
          </cell>
          <cell r="F752">
            <v>17247867.649999999</v>
          </cell>
          <cell r="G752">
            <v>8943052.3699999992</v>
          </cell>
          <cell r="H752">
            <v>26190920.02</v>
          </cell>
          <cell r="I752">
            <v>11602455.220000001</v>
          </cell>
          <cell r="J752">
            <v>37793375.240000002</v>
          </cell>
          <cell r="K752">
            <v>9287075.3000000007</v>
          </cell>
          <cell r="L752">
            <v>9995408.8100000005</v>
          </cell>
          <cell r="M752">
            <v>19282484.109999999</v>
          </cell>
          <cell r="N752">
            <v>10102567.300000001</v>
          </cell>
          <cell r="O752">
            <v>29385051.41</v>
          </cell>
          <cell r="P752">
            <v>10429735.07</v>
          </cell>
          <cell r="Q752">
            <v>39814786.479999997</v>
          </cell>
          <cell r="R752">
            <v>10303687.300000001</v>
          </cell>
          <cell r="S752">
            <v>10172599.5</v>
          </cell>
          <cell r="T752">
            <v>20476286.800000001</v>
          </cell>
          <cell r="U752">
            <v>9319263.0600000005</v>
          </cell>
          <cell r="V752">
            <v>29795549.859999999</v>
          </cell>
          <cell r="W752">
            <v>11404010.1</v>
          </cell>
          <cell r="X752">
            <v>41199559.960000001</v>
          </cell>
        </row>
        <row r="753">
          <cell r="A753">
            <v>53010103</v>
          </cell>
          <cell r="B753" t="str">
            <v>Salaries-Grade Allowance</v>
          </cell>
          <cell r="C753" t="str">
            <v>Selling, general, and adminstrative expenses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</row>
        <row r="754">
          <cell r="A754">
            <v>53010105</v>
          </cell>
          <cell r="B754" t="str">
            <v>Salaries-Position Allowance</v>
          </cell>
          <cell r="C754" t="str">
            <v>Selling, general, and adminstrative expenses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</row>
        <row r="755">
          <cell r="A755">
            <v>53010107</v>
          </cell>
          <cell r="B755" t="str">
            <v>Salaries-Branch Service Allowance</v>
          </cell>
          <cell r="C755" t="str">
            <v>Selling, general, and adminstrative expenses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</row>
        <row r="756">
          <cell r="A756">
            <v>53010109</v>
          </cell>
          <cell r="B756" t="str">
            <v>Salaries-Overtime Pay</v>
          </cell>
          <cell r="C756" t="str">
            <v>Selling, general, and adminstrative expenses</v>
          </cell>
          <cell r="D756">
            <v>315616.09000000003</v>
          </cell>
          <cell r="E756">
            <v>295870.46000000002</v>
          </cell>
          <cell r="F756">
            <v>611486.55000000005</v>
          </cell>
          <cell r="G756">
            <v>303580.71000000002</v>
          </cell>
          <cell r="H756">
            <v>915067.26</v>
          </cell>
          <cell r="I756">
            <v>324090.59000000003</v>
          </cell>
          <cell r="J756">
            <v>1239157.8500000001</v>
          </cell>
          <cell r="K756">
            <v>267364.24</v>
          </cell>
          <cell r="L756">
            <v>269539.06</v>
          </cell>
          <cell r="M756">
            <v>536903.30000000005</v>
          </cell>
          <cell r="N756">
            <v>226329.59</v>
          </cell>
          <cell r="O756">
            <v>763232.89</v>
          </cell>
          <cell r="P756">
            <v>212930.38</v>
          </cell>
          <cell r="Q756">
            <v>976163.27</v>
          </cell>
          <cell r="R756">
            <v>196618.44</v>
          </cell>
          <cell r="S756">
            <v>208192.13</v>
          </cell>
          <cell r="T756">
            <v>404810.57</v>
          </cell>
          <cell r="U756">
            <v>0</v>
          </cell>
          <cell r="V756">
            <v>404810.57</v>
          </cell>
          <cell r="W756">
            <v>0</v>
          </cell>
          <cell r="X756">
            <v>404810.57</v>
          </cell>
        </row>
        <row r="757">
          <cell r="A757">
            <v>53010111</v>
          </cell>
          <cell r="B757" t="str">
            <v>Salaries-Long Service Allowance</v>
          </cell>
          <cell r="C757" t="str">
            <v>Selling, general, and adminstrative expenses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</row>
        <row r="758">
          <cell r="A758">
            <v>53010113</v>
          </cell>
          <cell r="B758" t="str">
            <v>Salaries-Family Allowance</v>
          </cell>
          <cell r="C758" t="str">
            <v>Selling, general, and adminstrative expenses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</row>
        <row r="759">
          <cell r="A759">
            <v>53010115</v>
          </cell>
          <cell r="B759" t="str">
            <v>Salaries-Food Allowance</v>
          </cell>
          <cell r="C759" t="str">
            <v>Selling, general, and adminstrative expenses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20800</v>
          </cell>
          <cell r="V759">
            <v>20800</v>
          </cell>
          <cell r="W759">
            <v>20350</v>
          </cell>
          <cell r="X759">
            <v>41150</v>
          </cell>
        </row>
        <row r="760">
          <cell r="A760">
            <v>53010117</v>
          </cell>
          <cell r="B760" t="str">
            <v>Salaries-Incentive</v>
          </cell>
          <cell r="C760" t="str">
            <v>Selling, general, and adminstrative expenses</v>
          </cell>
          <cell r="D760">
            <v>97613.17</v>
          </cell>
          <cell r="E760">
            <v>381206.91</v>
          </cell>
          <cell r="F760">
            <v>478820.08</v>
          </cell>
          <cell r="G760">
            <v>235294.11</v>
          </cell>
          <cell r="H760">
            <v>714114.19</v>
          </cell>
          <cell r="I760">
            <v>-461373.15</v>
          </cell>
          <cell r="J760">
            <v>252741.04</v>
          </cell>
          <cell r="K760">
            <v>-281047.90999999997</v>
          </cell>
          <cell r="L760">
            <v>166673.19</v>
          </cell>
          <cell r="M760">
            <v>-114374.72</v>
          </cell>
          <cell r="N760">
            <v>-116177.46</v>
          </cell>
          <cell r="O760">
            <v>-230552.18</v>
          </cell>
          <cell r="P760">
            <v>195134.8</v>
          </cell>
          <cell r="Q760">
            <v>-35417.379999999997</v>
          </cell>
          <cell r="R760">
            <v>-368163.69</v>
          </cell>
          <cell r="S760">
            <v>350804.62</v>
          </cell>
          <cell r="T760">
            <v>-17359.07</v>
          </cell>
          <cell r="U760">
            <v>-1606901.85</v>
          </cell>
          <cell r="V760">
            <v>-1624260.92</v>
          </cell>
          <cell r="W760">
            <v>0</v>
          </cell>
          <cell r="X760">
            <v>-1624260.92</v>
          </cell>
        </row>
        <row r="761">
          <cell r="A761">
            <v>53010119</v>
          </cell>
          <cell r="B761" t="str">
            <v>Salaries-Tax</v>
          </cell>
          <cell r="C761" t="str">
            <v>Selling, general, and adminstrative expenses</v>
          </cell>
          <cell r="D761">
            <v>855392.27</v>
          </cell>
          <cell r="E761">
            <v>223750.2</v>
          </cell>
          <cell r="F761">
            <v>1079142.47</v>
          </cell>
          <cell r="G761">
            <v>414751.68</v>
          </cell>
          <cell r="H761">
            <v>1493894.15</v>
          </cell>
          <cell r="I761">
            <v>289076.24</v>
          </cell>
          <cell r="J761">
            <v>1782970.39</v>
          </cell>
          <cell r="K761">
            <v>910578.65</v>
          </cell>
          <cell r="L761">
            <v>522574.15</v>
          </cell>
          <cell r="M761">
            <v>1433152.8</v>
          </cell>
          <cell r="N761">
            <v>475844.44</v>
          </cell>
          <cell r="O761">
            <v>1908997.24</v>
          </cell>
          <cell r="P761">
            <v>322200.39</v>
          </cell>
          <cell r="Q761">
            <v>2231197.63</v>
          </cell>
          <cell r="R761">
            <v>999372.22</v>
          </cell>
          <cell r="S761">
            <v>581890.28</v>
          </cell>
          <cell r="T761">
            <v>1581262.5</v>
          </cell>
          <cell r="U761">
            <v>-110990.42</v>
          </cell>
          <cell r="V761">
            <v>1470272.08</v>
          </cell>
          <cell r="W761">
            <v>0</v>
          </cell>
          <cell r="X761">
            <v>1470272.08</v>
          </cell>
        </row>
        <row r="762">
          <cell r="A762">
            <v>53010121</v>
          </cell>
          <cell r="B762" t="str">
            <v>Salaries-Salary Tax Spaarloon</v>
          </cell>
          <cell r="C762" t="str">
            <v>Selling, general, and adminstrative expenses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</row>
        <row r="763">
          <cell r="A763">
            <v>53010123</v>
          </cell>
          <cell r="B763" t="str">
            <v>Salaries-Compensation Allowance</v>
          </cell>
          <cell r="C763" t="str">
            <v>Selling, general, and adminstrative expenses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</row>
        <row r="764">
          <cell r="A764">
            <v>53010125</v>
          </cell>
          <cell r="B764" t="str">
            <v>Salaries-Social Security Paid by Employer</v>
          </cell>
          <cell r="C764" t="str">
            <v>Selling, general, and adminstrative expenses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</row>
        <row r="765">
          <cell r="A765">
            <v>53010167</v>
          </cell>
          <cell r="B765" t="str">
            <v>Salaries-BOD</v>
          </cell>
          <cell r="C765" t="str">
            <v>Selling, general, and adminstrative expenses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</row>
        <row r="766">
          <cell r="A766">
            <v>53010169</v>
          </cell>
          <cell r="B766" t="str">
            <v>Salaries-Others</v>
          </cell>
          <cell r="C766" t="str">
            <v>Selling, general, and adminstrative expenses</v>
          </cell>
          <cell r="D766">
            <v>138618.67000000001</v>
          </cell>
          <cell r="E766">
            <v>146235.48000000001</v>
          </cell>
          <cell r="F766">
            <v>284854.15000000002</v>
          </cell>
          <cell r="G766">
            <v>163107.09</v>
          </cell>
          <cell r="H766">
            <v>447961.24</v>
          </cell>
          <cell r="I766">
            <v>181083.22</v>
          </cell>
          <cell r="J766">
            <v>629044.46</v>
          </cell>
          <cell r="K766">
            <v>173029.51</v>
          </cell>
          <cell r="L766">
            <v>171047.1</v>
          </cell>
          <cell r="M766">
            <v>344076.61</v>
          </cell>
          <cell r="N766">
            <v>172636.13</v>
          </cell>
          <cell r="O766">
            <v>516712.74</v>
          </cell>
          <cell r="P766">
            <v>169396.12</v>
          </cell>
          <cell r="Q766">
            <v>686108.86</v>
          </cell>
          <cell r="R766">
            <v>165864.29999999999</v>
          </cell>
          <cell r="S766">
            <v>187203.88</v>
          </cell>
          <cell r="T766">
            <v>353068.18</v>
          </cell>
          <cell r="U766">
            <v>191451.61</v>
          </cell>
          <cell r="V766">
            <v>544519.79</v>
          </cell>
          <cell r="W766">
            <v>494081.79</v>
          </cell>
          <cell r="X766">
            <v>1038601.58</v>
          </cell>
        </row>
        <row r="767">
          <cell r="A767">
            <v>53030101</v>
          </cell>
          <cell r="B767" t="str">
            <v>Wages-Basic Pay</v>
          </cell>
          <cell r="C767" t="str">
            <v>Selling, general, and adminstrative expenses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</row>
        <row r="768">
          <cell r="A768">
            <v>53030103</v>
          </cell>
          <cell r="B768" t="str">
            <v>Wages-Grade Allowance</v>
          </cell>
          <cell r="C768" t="str">
            <v>Selling, general, and adminstrative expenses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</row>
        <row r="769">
          <cell r="A769">
            <v>53030105</v>
          </cell>
          <cell r="B769" t="str">
            <v>Wages-Position Allowance</v>
          </cell>
          <cell r="C769" t="str">
            <v>Selling, general, and adminstrative expenses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</row>
        <row r="770">
          <cell r="A770">
            <v>53030107</v>
          </cell>
          <cell r="B770" t="str">
            <v>Wages-Overtime Pay</v>
          </cell>
          <cell r="C770" t="str">
            <v>Selling, general, and adminstrative expenses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</row>
        <row r="771">
          <cell r="A771">
            <v>53030109</v>
          </cell>
          <cell r="B771" t="str">
            <v>Wages-Nighttime Pay</v>
          </cell>
          <cell r="C771" t="str">
            <v>Selling, general, and adminstrative expenses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</row>
        <row r="772">
          <cell r="A772">
            <v>53030111</v>
          </cell>
          <cell r="B772" t="str">
            <v>Wages-Residual Pay</v>
          </cell>
          <cell r="C772" t="str">
            <v>Selling, general, and adminstrative expenses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90795.55</v>
          </cell>
          <cell r="V772">
            <v>90795.55</v>
          </cell>
          <cell r="W772">
            <v>113878.66</v>
          </cell>
          <cell r="X772">
            <v>204674.21</v>
          </cell>
        </row>
        <row r="773">
          <cell r="A773">
            <v>53030113</v>
          </cell>
          <cell r="B773" t="str">
            <v>Wages-Incentive</v>
          </cell>
          <cell r="C773" t="str">
            <v>Selling, general, and adminstrative expenses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</row>
        <row r="774">
          <cell r="A774">
            <v>53030115</v>
          </cell>
          <cell r="B774" t="str">
            <v>Wages-Tax</v>
          </cell>
          <cell r="C774" t="str">
            <v>Selling, general, and adminstrative expenses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</row>
        <row r="775">
          <cell r="A775">
            <v>53030119</v>
          </cell>
          <cell r="B775" t="str">
            <v>Wages-Compensation Allowance</v>
          </cell>
          <cell r="C775" t="str">
            <v>Selling, general, and adminstrative expenses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</row>
        <row r="776">
          <cell r="A776">
            <v>53030121</v>
          </cell>
          <cell r="B776" t="str">
            <v>Wages-Social Security Paid by Employer</v>
          </cell>
          <cell r="C776" t="str">
            <v>Selling, general, and adminstrative expenses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</row>
        <row r="777">
          <cell r="A777">
            <v>53030169</v>
          </cell>
          <cell r="B777" t="str">
            <v>Wages-Others</v>
          </cell>
          <cell r="C777" t="str">
            <v>Selling, general, and adminstrative expenses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-119719.44</v>
          </cell>
          <cell r="T777">
            <v>-119719.44</v>
          </cell>
          <cell r="U777">
            <v>0</v>
          </cell>
          <cell r="V777">
            <v>-119719.44</v>
          </cell>
          <cell r="W777">
            <v>119719.44</v>
          </cell>
          <cell r="X777">
            <v>0</v>
          </cell>
        </row>
        <row r="778">
          <cell r="A778">
            <v>53050101</v>
          </cell>
          <cell r="B778" t="str">
            <v>Bonus-Regular(Office)</v>
          </cell>
          <cell r="C778" t="str">
            <v>Selling, general, and adminstrative expenses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</row>
        <row r="779">
          <cell r="A779">
            <v>53050103</v>
          </cell>
          <cell r="B779" t="str">
            <v>Bonus-Regular(Factory)</v>
          </cell>
          <cell r="C779" t="str">
            <v>Selling, general, and adminstrative expenses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</row>
        <row r="780">
          <cell r="A780">
            <v>53050105</v>
          </cell>
          <cell r="B780" t="str">
            <v>Bonus-Thanksgiving(Office)</v>
          </cell>
          <cell r="C780" t="str">
            <v>Selling, general, and adminstrative expenses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</row>
        <row r="781">
          <cell r="A781">
            <v>53050107</v>
          </cell>
          <cell r="B781" t="str">
            <v>Bonus-Thanksgiving(Factory)</v>
          </cell>
          <cell r="C781" t="str">
            <v>Selling, general, and adminstrative expenses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</row>
        <row r="782">
          <cell r="A782">
            <v>53050109</v>
          </cell>
          <cell r="B782" t="str">
            <v>Bonus-New Year(Office)</v>
          </cell>
          <cell r="C782" t="str">
            <v>Selling, general, and adminstrative expenses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</row>
        <row r="783">
          <cell r="A783">
            <v>53050111</v>
          </cell>
          <cell r="B783" t="str">
            <v>Bonus-New Year(Factory)</v>
          </cell>
          <cell r="C783" t="str">
            <v>Selling, general, and adminstrative expenses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</row>
        <row r="784">
          <cell r="A784">
            <v>53050113</v>
          </cell>
          <cell r="B784" t="str">
            <v>Bonus-Vacation(Office)</v>
          </cell>
          <cell r="C784" t="str">
            <v>Selling, general, and adminstrative expenses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</row>
        <row r="785">
          <cell r="A785">
            <v>53050115</v>
          </cell>
          <cell r="B785" t="str">
            <v>Bonus-Vacation(Factory)</v>
          </cell>
          <cell r="C785" t="str">
            <v>Selling, general, and adminstrative expenses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</row>
        <row r="786">
          <cell r="A786">
            <v>53050117</v>
          </cell>
          <cell r="B786" t="str">
            <v>Bonus-Production Promotion (Office)</v>
          </cell>
          <cell r="C786" t="str">
            <v>Selling, general, and adminstrative expenses</v>
          </cell>
          <cell r="D786">
            <v>1728402.67</v>
          </cell>
          <cell r="E786">
            <v>1344142.19</v>
          </cell>
          <cell r="F786">
            <v>3072544.86</v>
          </cell>
          <cell r="G786">
            <v>1846119.21</v>
          </cell>
          <cell r="H786">
            <v>4918664.07</v>
          </cell>
          <cell r="I786">
            <v>1885379.67</v>
          </cell>
          <cell r="J786">
            <v>6804043.7400000002</v>
          </cell>
          <cell r="K786">
            <v>2058870.89</v>
          </cell>
          <cell r="L786">
            <v>1355376.26</v>
          </cell>
          <cell r="M786">
            <v>3414247.15</v>
          </cell>
          <cell r="N786">
            <v>1785447.82</v>
          </cell>
          <cell r="O786">
            <v>5199694.97</v>
          </cell>
          <cell r="P786">
            <v>1505516.48</v>
          </cell>
          <cell r="Q786">
            <v>6705211.4500000002</v>
          </cell>
          <cell r="R786">
            <v>1969033.07</v>
          </cell>
          <cell r="S786">
            <v>1455967.21</v>
          </cell>
          <cell r="T786">
            <v>3425000.28</v>
          </cell>
          <cell r="U786">
            <v>3243986.58</v>
          </cell>
          <cell r="V786">
            <v>6668986.8600000003</v>
          </cell>
          <cell r="W786">
            <v>1123113.6000000001</v>
          </cell>
          <cell r="X786">
            <v>7792100.46</v>
          </cell>
        </row>
        <row r="787">
          <cell r="A787">
            <v>53050119</v>
          </cell>
          <cell r="B787" t="str">
            <v>Bonus-Production Promotion (Factory)</v>
          </cell>
          <cell r="C787" t="str">
            <v>Selling, general, and adminstrative expenses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</row>
        <row r="788">
          <cell r="A788">
            <v>53050121</v>
          </cell>
          <cell r="B788" t="str">
            <v>Bonus-Other Production Promotion(Office)-P/S</v>
          </cell>
          <cell r="C788" t="str">
            <v>Selling, general, and adminstrative expenses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</row>
        <row r="789">
          <cell r="A789">
            <v>53050123</v>
          </cell>
          <cell r="B789" t="str">
            <v>Bonus-Other Production Promotion(Factory)-P/S</v>
          </cell>
          <cell r="C789" t="str">
            <v>Selling, general, and adminstrative expenses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</row>
        <row r="790">
          <cell r="A790">
            <v>53050125</v>
          </cell>
          <cell r="B790" t="str">
            <v>Bonus-Longterm Incentive(Office)</v>
          </cell>
          <cell r="C790" t="str">
            <v>Selling, general, and adminstrative expenses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</row>
        <row r="791">
          <cell r="A791">
            <v>53070101</v>
          </cell>
          <cell r="B791" t="str">
            <v>Provision for Retirement Benefits(Office)</v>
          </cell>
          <cell r="C791" t="str">
            <v>Selling, general, and adminstrative expenses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80753.48</v>
          </cell>
          <cell r="V791">
            <v>80753.48</v>
          </cell>
          <cell r="W791">
            <v>121892.39</v>
          </cell>
          <cell r="X791">
            <v>202645.87</v>
          </cell>
        </row>
        <row r="792">
          <cell r="A792">
            <v>53070103</v>
          </cell>
          <cell r="B792" t="str">
            <v>Provision for Retirement Benefits(Factory)</v>
          </cell>
          <cell r="C792" t="str">
            <v>Selling, general, and adminstrative expenses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</row>
        <row r="793">
          <cell r="A793">
            <v>53070301</v>
          </cell>
          <cell r="B793" t="str">
            <v>Provision for Group Retirement Benefits( Office)</v>
          </cell>
          <cell r="C793" t="str">
            <v>Selling, general, and adminstrative expenses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</row>
        <row r="794">
          <cell r="A794">
            <v>53070303</v>
          </cell>
          <cell r="B794" t="str">
            <v>Provision for Group Retirement Benefits(Factory)</v>
          </cell>
          <cell r="C794" t="str">
            <v>Selling, general, and adminstrative expenses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</row>
        <row r="795">
          <cell r="A795">
            <v>53070369</v>
          </cell>
          <cell r="B795" t="str">
            <v>Net Periodic Pension Expense</v>
          </cell>
          <cell r="C795" t="str">
            <v>Selling, general, and adminstrative expenses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</row>
        <row r="796">
          <cell r="A796">
            <v>53076900</v>
          </cell>
          <cell r="B796" t="str">
            <v>Retirement Benefits-Other</v>
          </cell>
          <cell r="C796" t="str">
            <v>Selling, general, and adminstrative expenses</v>
          </cell>
          <cell r="D796">
            <v>377537.39</v>
          </cell>
          <cell r="E796">
            <v>328583.56</v>
          </cell>
          <cell r="F796">
            <v>706120.95</v>
          </cell>
          <cell r="G796">
            <v>214819.16</v>
          </cell>
          <cell r="H796">
            <v>920940.11</v>
          </cell>
          <cell r="I796">
            <v>378717.36</v>
          </cell>
          <cell r="J796">
            <v>1299657.47</v>
          </cell>
          <cell r="K796">
            <v>489259.02</v>
          </cell>
          <cell r="L796">
            <v>383880.64</v>
          </cell>
          <cell r="M796">
            <v>873139.66</v>
          </cell>
          <cell r="N796">
            <v>52530.94</v>
          </cell>
          <cell r="O796">
            <v>925670.6</v>
          </cell>
          <cell r="P796">
            <v>-890754.14</v>
          </cell>
          <cell r="Q796">
            <v>34916.46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</row>
        <row r="797">
          <cell r="A797">
            <v>53090100</v>
          </cell>
          <cell r="B797" t="str">
            <v>Temporary Employee Wages</v>
          </cell>
          <cell r="C797" t="str">
            <v>Selling, general, and adminstrative expenses</v>
          </cell>
          <cell r="D797">
            <v>198168.08</v>
          </cell>
          <cell r="E797">
            <v>196150.94</v>
          </cell>
          <cell r="F797">
            <v>394319.02</v>
          </cell>
          <cell r="G797">
            <v>181669.93</v>
          </cell>
          <cell r="H797">
            <v>575988.94999999995</v>
          </cell>
          <cell r="I797">
            <v>252026.43</v>
          </cell>
          <cell r="J797">
            <v>828015.38</v>
          </cell>
          <cell r="K797">
            <v>146516.15</v>
          </cell>
          <cell r="L797">
            <v>639501.48</v>
          </cell>
          <cell r="M797">
            <v>786017.63</v>
          </cell>
          <cell r="N797">
            <v>324194.8</v>
          </cell>
          <cell r="O797">
            <v>1110212.43</v>
          </cell>
          <cell r="P797">
            <v>492377.47</v>
          </cell>
          <cell r="Q797">
            <v>1602589.9</v>
          </cell>
          <cell r="R797">
            <v>545001.17000000004</v>
          </cell>
          <cell r="S797">
            <v>522008.04</v>
          </cell>
          <cell r="T797">
            <v>1067009.21</v>
          </cell>
          <cell r="U797">
            <v>111309.67</v>
          </cell>
          <cell r="V797">
            <v>1178318.8799999999</v>
          </cell>
          <cell r="W797">
            <v>352808.1</v>
          </cell>
          <cell r="X797">
            <v>1531126.98</v>
          </cell>
        </row>
        <row r="798">
          <cell r="A798">
            <v>53410101</v>
          </cell>
          <cell r="B798" t="str">
            <v>Welfare Expense-Annual&amp;Monthly Allowance (Office)</v>
          </cell>
          <cell r="C798" t="str">
            <v>Selling, general, and adminstrative expenses</v>
          </cell>
          <cell r="D798">
            <v>353057.89</v>
          </cell>
          <cell r="E798">
            <v>377575.81</v>
          </cell>
          <cell r="F798">
            <v>730633.7</v>
          </cell>
          <cell r="G798">
            <v>388066.93</v>
          </cell>
          <cell r="H798">
            <v>1118700.6299999999</v>
          </cell>
          <cell r="I798">
            <v>391139.34</v>
          </cell>
          <cell r="J798">
            <v>1509839.97</v>
          </cell>
          <cell r="K798">
            <v>393752.42</v>
          </cell>
          <cell r="L798">
            <v>407393.37</v>
          </cell>
          <cell r="M798">
            <v>801145.79</v>
          </cell>
          <cell r="N798">
            <v>403789.32</v>
          </cell>
          <cell r="O798">
            <v>1204935.1100000001</v>
          </cell>
          <cell r="P798">
            <v>407328.16</v>
          </cell>
          <cell r="Q798">
            <v>1612263.27</v>
          </cell>
          <cell r="R798">
            <v>411391.59</v>
          </cell>
          <cell r="S798">
            <v>447367.02</v>
          </cell>
          <cell r="T798">
            <v>858758.61</v>
          </cell>
          <cell r="U798">
            <v>411160.07</v>
          </cell>
          <cell r="V798">
            <v>1269918.68</v>
          </cell>
          <cell r="W798">
            <v>442481.93</v>
          </cell>
          <cell r="X798">
            <v>1712400.61</v>
          </cell>
        </row>
        <row r="799">
          <cell r="A799">
            <v>53410103</v>
          </cell>
          <cell r="B799" t="str">
            <v>Welfare Expense-Annual&amp;Monthly Allowance (Factory)</v>
          </cell>
          <cell r="C799" t="str">
            <v>Selling, general, and adminstrative expenses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</row>
        <row r="800">
          <cell r="A800">
            <v>53410300</v>
          </cell>
          <cell r="B800" t="str">
            <v>Welfare Expense-Personal Pension</v>
          </cell>
          <cell r="C800" t="str">
            <v>Selling, general, and adminstrative expenses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1136617.6100000001</v>
          </cell>
          <cell r="Q800">
            <v>1136617.6100000001</v>
          </cell>
          <cell r="R800">
            <v>507136.36</v>
          </cell>
          <cell r="S800">
            <v>281673.65999999997</v>
          </cell>
          <cell r="T800">
            <v>788810.02</v>
          </cell>
          <cell r="U800">
            <v>501090.15</v>
          </cell>
          <cell r="V800">
            <v>1289900.17</v>
          </cell>
          <cell r="W800">
            <v>635289.5</v>
          </cell>
          <cell r="X800">
            <v>1925189.67</v>
          </cell>
        </row>
        <row r="801">
          <cell r="A801">
            <v>53410500</v>
          </cell>
          <cell r="B801" t="str">
            <v>Welfare Expense-Life Stabilization Insurance</v>
          </cell>
          <cell r="C801" t="str">
            <v>Selling, general, and adminstrative expenses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</row>
        <row r="802">
          <cell r="A802">
            <v>53411100</v>
          </cell>
          <cell r="B802" t="str">
            <v>Welfare Expense-Health Insurance</v>
          </cell>
          <cell r="C802" t="str">
            <v>Selling, general, and adminstrative expenses</v>
          </cell>
          <cell r="D802">
            <v>996211.56</v>
          </cell>
          <cell r="E802">
            <v>1393353.35</v>
          </cell>
          <cell r="F802">
            <v>2389564.91</v>
          </cell>
          <cell r="G802">
            <v>887137.21</v>
          </cell>
          <cell r="H802">
            <v>3276702.12</v>
          </cell>
          <cell r="I802">
            <v>780914.05</v>
          </cell>
          <cell r="J802">
            <v>4057616.17</v>
          </cell>
          <cell r="K802">
            <v>936863.19</v>
          </cell>
          <cell r="L802">
            <v>1187726.19</v>
          </cell>
          <cell r="M802">
            <v>2124589.38</v>
          </cell>
          <cell r="N802">
            <v>963562.3</v>
          </cell>
          <cell r="O802">
            <v>3088151.68</v>
          </cell>
          <cell r="P802">
            <v>869828.84</v>
          </cell>
          <cell r="Q802">
            <v>3957980.52</v>
          </cell>
          <cell r="R802">
            <v>1048892.6599999999</v>
          </cell>
          <cell r="S802">
            <v>1462226.47</v>
          </cell>
          <cell r="T802">
            <v>2511119.13</v>
          </cell>
          <cell r="U802">
            <v>1842930.31</v>
          </cell>
          <cell r="V802">
            <v>4354049.4400000004</v>
          </cell>
          <cell r="W802">
            <v>1751455.7</v>
          </cell>
          <cell r="X802">
            <v>6105505.1399999997</v>
          </cell>
        </row>
        <row r="803">
          <cell r="A803">
            <v>53411200</v>
          </cell>
          <cell r="B803" t="str">
            <v>Welfare Expense-Accident Insurance</v>
          </cell>
          <cell r="C803" t="str">
            <v>Selling, general, and adminstrative expenses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</row>
        <row r="804">
          <cell r="A804">
            <v>53411300</v>
          </cell>
          <cell r="B804" t="str">
            <v>Welfare Expense-Other Insurance-Employment</v>
          </cell>
          <cell r="C804" t="str">
            <v>Selling, general, and adminstrative expenses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</row>
        <row r="805">
          <cell r="A805">
            <v>53411401</v>
          </cell>
          <cell r="B805" t="str">
            <v>Welfare Expense-Other Insurance-Casualty</v>
          </cell>
          <cell r="C805" t="str">
            <v>Selling, general, and adminstrative expenses</v>
          </cell>
          <cell r="D805">
            <v>31543.54</v>
          </cell>
          <cell r="E805">
            <v>32240.880000000001</v>
          </cell>
          <cell r="F805">
            <v>63784.42</v>
          </cell>
          <cell r="G805">
            <v>22029.82</v>
          </cell>
          <cell r="H805">
            <v>85814.24</v>
          </cell>
          <cell r="I805">
            <v>35368.019999999997</v>
          </cell>
          <cell r="J805">
            <v>121182.26</v>
          </cell>
          <cell r="K805">
            <v>27793.01</v>
          </cell>
          <cell r="L805">
            <v>27258.47</v>
          </cell>
          <cell r="M805">
            <v>55051.48</v>
          </cell>
          <cell r="N805">
            <v>26998.66</v>
          </cell>
          <cell r="O805">
            <v>82050.14</v>
          </cell>
          <cell r="P805">
            <v>26787.83</v>
          </cell>
          <cell r="Q805">
            <v>108837.97</v>
          </cell>
          <cell r="R805">
            <v>28085.86</v>
          </cell>
          <cell r="S805">
            <v>28379.46</v>
          </cell>
          <cell r="T805">
            <v>56465.32</v>
          </cell>
          <cell r="U805">
            <v>28254.23</v>
          </cell>
          <cell r="V805">
            <v>84719.55</v>
          </cell>
          <cell r="W805">
            <v>21501.49</v>
          </cell>
          <cell r="X805">
            <v>106221.04</v>
          </cell>
        </row>
        <row r="806">
          <cell r="A806">
            <v>53411403</v>
          </cell>
          <cell r="B806" t="str">
            <v>Welfare Expense-Other Insurance-Group</v>
          </cell>
          <cell r="C806" t="str">
            <v>Selling, general, and adminstrative expenses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502838.99</v>
          </cell>
          <cell r="V806">
            <v>502838.99</v>
          </cell>
          <cell r="W806">
            <v>355847.54</v>
          </cell>
          <cell r="X806">
            <v>858686.53</v>
          </cell>
        </row>
        <row r="807">
          <cell r="A807">
            <v>53411405</v>
          </cell>
          <cell r="B807" t="str">
            <v>Welfare Expense-Other Insurance-WAO Insurance</v>
          </cell>
          <cell r="C807" t="str">
            <v>Selling, general, and adminstrative expenses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</row>
        <row r="808">
          <cell r="A808">
            <v>53411500</v>
          </cell>
          <cell r="B808" t="str">
            <v>Welfare Expense-Education</v>
          </cell>
          <cell r="C808" t="str">
            <v>Selling, general, and adminstrative expenses</v>
          </cell>
          <cell r="D808">
            <v>42907.35</v>
          </cell>
          <cell r="E808">
            <v>5656.16</v>
          </cell>
          <cell r="F808">
            <v>48563.51</v>
          </cell>
          <cell r="G808">
            <v>36090.120000000003</v>
          </cell>
          <cell r="H808">
            <v>84653.63</v>
          </cell>
          <cell r="I808">
            <v>9049.2999999999993</v>
          </cell>
          <cell r="J808">
            <v>93702.93</v>
          </cell>
          <cell r="K808">
            <v>23631.31</v>
          </cell>
          <cell r="L808">
            <v>10865.67</v>
          </cell>
          <cell r="M808">
            <v>34496.980000000003</v>
          </cell>
          <cell r="N808">
            <v>17273.82</v>
          </cell>
          <cell r="O808">
            <v>51770.8</v>
          </cell>
          <cell r="P808">
            <v>17180.599999999999</v>
          </cell>
          <cell r="Q808">
            <v>68951.399999999994</v>
          </cell>
          <cell r="R808">
            <v>24471.32</v>
          </cell>
          <cell r="S808">
            <v>46047.6</v>
          </cell>
          <cell r="T808">
            <v>70518.92</v>
          </cell>
          <cell r="U808">
            <v>24717.27</v>
          </cell>
          <cell r="V808">
            <v>95236.19</v>
          </cell>
          <cell r="W808">
            <v>35160.550000000003</v>
          </cell>
          <cell r="X808">
            <v>130396.74</v>
          </cell>
        </row>
        <row r="809">
          <cell r="A809">
            <v>53411600</v>
          </cell>
          <cell r="B809" t="str">
            <v>Welfare Expense-Self Innovation</v>
          </cell>
          <cell r="C809" t="str">
            <v>Selling, general, and adminstrative expenses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</row>
        <row r="810">
          <cell r="A810">
            <v>53411700</v>
          </cell>
          <cell r="B810" t="str">
            <v>Welfare Expense-Owner Driving</v>
          </cell>
          <cell r="C810" t="str">
            <v>Selling, general, and adminstrative expenses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</row>
        <row r="811">
          <cell r="A811">
            <v>53412100</v>
          </cell>
          <cell r="B811" t="str">
            <v>Welfare Expense-Gift</v>
          </cell>
          <cell r="C811" t="str">
            <v>Selling, general, and adminstrative expenses</v>
          </cell>
          <cell r="D811">
            <v>0</v>
          </cell>
          <cell r="E811">
            <v>0</v>
          </cell>
          <cell r="F811">
            <v>0</v>
          </cell>
          <cell r="G811">
            <v>11.84</v>
          </cell>
          <cell r="H811">
            <v>11.84</v>
          </cell>
          <cell r="I811">
            <v>529.48</v>
          </cell>
          <cell r="J811">
            <v>541.32000000000005</v>
          </cell>
          <cell r="K811">
            <v>53.96</v>
          </cell>
          <cell r="L811">
            <v>159.38</v>
          </cell>
          <cell r="M811">
            <v>213.34</v>
          </cell>
          <cell r="N811">
            <v>140.63999999999999</v>
          </cell>
          <cell r="O811">
            <v>353.98</v>
          </cell>
          <cell r="P811">
            <v>0</v>
          </cell>
          <cell r="Q811">
            <v>353.98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7907.17</v>
          </cell>
          <cell r="X811">
            <v>7907.17</v>
          </cell>
        </row>
        <row r="812">
          <cell r="A812">
            <v>53412300</v>
          </cell>
          <cell r="B812" t="str">
            <v>Welfare Expense-Congratulations&amp;Condolences</v>
          </cell>
          <cell r="C812" t="str">
            <v>Selling, general, and adminstrative expenses</v>
          </cell>
          <cell r="D812">
            <v>12891.78</v>
          </cell>
          <cell r="E812">
            <v>9460.52</v>
          </cell>
          <cell r="F812">
            <v>22352.3</v>
          </cell>
          <cell r="G812">
            <v>6023.66</v>
          </cell>
          <cell r="H812">
            <v>28375.96</v>
          </cell>
          <cell r="I812">
            <v>10583.34</v>
          </cell>
          <cell r="J812">
            <v>38959.300000000003</v>
          </cell>
          <cell r="K812">
            <v>16436.62</v>
          </cell>
          <cell r="L812">
            <v>15413.29</v>
          </cell>
          <cell r="M812">
            <v>31849.91</v>
          </cell>
          <cell r="N812">
            <v>10457.77</v>
          </cell>
          <cell r="O812">
            <v>42307.68</v>
          </cell>
          <cell r="P812">
            <v>12228.82</v>
          </cell>
          <cell r="Q812">
            <v>54536.5</v>
          </cell>
          <cell r="R812">
            <v>12152.2</v>
          </cell>
          <cell r="S812">
            <v>6191.82</v>
          </cell>
          <cell r="T812">
            <v>18344.02</v>
          </cell>
          <cell r="U812">
            <v>117.01</v>
          </cell>
          <cell r="V812">
            <v>18461.03</v>
          </cell>
          <cell r="W812">
            <v>6143.43</v>
          </cell>
          <cell r="X812">
            <v>24604.46</v>
          </cell>
        </row>
        <row r="813">
          <cell r="A813">
            <v>53412501</v>
          </cell>
          <cell r="B813" t="str">
            <v>Welfare Expense-Medical Expense-Curement</v>
          </cell>
          <cell r="C813" t="str">
            <v>Selling, general, and adminstrative expenses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</row>
        <row r="814">
          <cell r="A814">
            <v>53412503</v>
          </cell>
          <cell r="B814" t="str">
            <v>Welfare Expense-Medical Expense-Examination</v>
          </cell>
          <cell r="C814" t="str">
            <v>Selling, general, and adminstrative expenses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</row>
        <row r="815">
          <cell r="A815">
            <v>53412505</v>
          </cell>
          <cell r="B815" t="str">
            <v>Welfare Expense-Medical Expense-ARBO Costs</v>
          </cell>
          <cell r="C815" t="str">
            <v>Selling, general, and adminstrative expenses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</row>
        <row r="816">
          <cell r="A816">
            <v>53412700</v>
          </cell>
          <cell r="B816" t="str">
            <v>Welfare Expense-Meal-Overtime</v>
          </cell>
          <cell r="C816" t="str">
            <v>Selling, general, and adminstrative expenses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</row>
        <row r="817">
          <cell r="A817">
            <v>53412703</v>
          </cell>
          <cell r="B817" t="str">
            <v>Welfare Expense-Meal-Main/Sub</v>
          </cell>
          <cell r="C817" t="str">
            <v>Selling, general, and adminstrative expenses</v>
          </cell>
          <cell r="D817">
            <v>66507.17</v>
          </cell>
          <cell r="E817">
            <v>64945.27</v>
          </cell>
          <cell r="F817">
            <v>131452.44</v>
          </cell>
          <cell r="G817">
            <v>71423.210000000006</v>
          </cell>
          <cell r="H817">
            <v>202875.65</v>
          </cell>
          <cell r="I817">
            <v>71737.83</v>
          </cell>
          <cell r="J817">
            <v>274613.48</v>
          </cell>
          <cell r="K817">
            <v>62434</v>
          </cell>
          <cell r="L817">
            <v>101975.33</v>
          </cell>
          <cell r="M817">
            <v>164409.32999999999</v>
          </cell>
          <cell r="N817">
            <v>1500.35</v>
          </cell>
          <cell r="O817">
            <v>165909.68</v>
          </cell>
          <cell r="P817">
            <v>35181.99</v>
          </cell>
          <cell r="Q817">
            <v>201091.67</v>
          </cell>
          <cell r="R817">
            <v>25354.45</v>
          </cell>
          <cell r="S817">
            <v>38165.379999999997</v>
          </cell>
          <cell r="T817">
            <v>63519.83</v>
          </cell>
          <cell r="U817">
            <v>3453</v>
          </cell>
          <cell r="V817">
            <v>66972.83</v>
          </cell>
          <cell r="W817">
            <v>28640.97</v>
          </cell>
          <cell r="X817">
            <v>95613.8</v>
          </cell>
        </row>
        <row r="818">
          <cell r="A818">
            <v>53412900</v>
          </cell>
          <cell r="B818" t="str">
            <v>Welfare Expense-Uniform</v>
          </cell>
          <cell r="C818" t="str">
            <v>Selling, general, and adminstrative expenses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</row>
        <row r="819">
          <cell r="A819">
            <v>53413100</v>
          </cell>
          <cell r="B819" t="str">
            <v>Welfare Expense-Facility Operating-Dispensary</v>
          </cell>
          <cell r="C819" t="str">
            <v>Selling, general, and adminstrative expenses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</row>
        <row r="820">
          <cell r="A820">
            <v>53413300</v>
          </cell>
          <cell r="B820" t="str">
            <v>Welfare Expense-Ceremony Support</v>
          </cell>
          <cell r="C820" t="str">
            <v>Selling, general, and adminstrative expenses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</row>
        <row r="821">
          <cell r="A821">
            <v>53413500</v>
          </cell>
          <cell r="B821" t="str">
            <v>Welfare Expense-Optional Incentives</v>
          </cell>
          <cell r="C821" t="str">
            <v>Selling, general, and adminstrative expenses</v>
          </cell>
          <cell r="D821">
            <v>55913.89</v>
          </cell>
          <cell r="E821">
            <v>396.76</v>
          </cell>
          <cell r="F821">
            <v>56310.65</v>
          </cell>
          <cell r="G821">
            <v>12964.12</v>
          </cell>
          <cell r="H821">
            <v>69274.77</v>
          </cell>
          <cell r="I821">
            <v>0</v>
          </cell>
          <cell r="J821">
            <v>69274.77</v>
          </cell>
          <cell r="K821">
            <v>0</v>
          </cell>
          <cell r="L821">
            <v>300</v>
          </cell>
          <cell r="M821">
            <v>300</v>
          </cell>
          <cell r="N821">
            <v>21577</v>
          </cell>
          <cell r="O821">
            <v>21877</v>
          </cell>
          <cell r="P821">
            <v>4833.53</v>
          </cell>
          <cell r="Q821">
            <v>26710.53</v>
          </cell>
          <cell r="R821">
            <v>31531.26</v>
          </cell>
          <cell r="S821">
            <v>400</v>
          </cell>
          <cell r="T821">
            <v>31931.26</v>
          </cell>
          <cell r="U821">
            <v>40488.870000000003</v>
          </cell>
          <cell r="V821">
            <v>72420.13</v>
          </cell>
          <cell r="W821">
            <v>142746.26999999999</v>
          </cell>
          <cell r="X821">
            <v>215166.4</v>
          </cell>
        </row>
        <row r="822">
          <cell r="A822">
            <v>53413700</v>
          </cell>
          <cell r="B822" t="str">
            <v>Welfare Expense-Reward</v>
          </cell>
          <cell r="C822" t="str">
            <v>Selling, general, and adminstrative expenses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23834.44</v>
          </cell>
          <cell r="V822">
            <v>23834.44</v>
          </cell>
          <cell r="W822">
            <v>30304.54</v>
          </cell>
          <cell r="X822">
            <v>54138.98</v>
          </cell>
        </row>
        <row r="823">
          <cell r="A823">
            <v>53413900</v>
          </cell>
          <cell r="B823" t="str">
            <v>Welfare Expense-Charter Bus for Commuting</v>
          </cell>
          <cell r="C823" t="str">
            <v>Selling, general, and adminstrative expenses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</row>
        <row r="824">
          <cell r="A824">
            <v>53413901</v>
          </cell>
          <cell r="B824" t="str">
            <v>Welfare Expense-Commuting Expense</v>
          </cell>
          <cell r="C824" t="str">
            <v>Selling, general, and adminstrative expenses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</row>
        <row r="825">
          <cell r="A825">
            <v>53414100</v>
          </cell>
          <cell r="B825" t="str">
            <v>Welfare Expense-Union</v>
          </cell>
          <cell r="C825" t="str">
            <v>Selling, general, and adminstrative expenses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</row>
        <row r="826">
          <cell r="A826">
            <v>53414300</v>
          </cell>
          <cell r="B826" t="str">
            <v>Welfare Expense-Housing</v>
          </cell>
          <cell r="C826" t="str">
            <v>Selling, general, and adminstrative expenses</v>
          </cell>
          <cell r="D826">
            <v>84434.14</v>
          </cell>
          <cell r="E826">
            <v>74499.710000000006</v>
          </cell>
          <cell r="F826">
            <v>158933.85</v>
          </cell>
          <cell r="G826">
            <v>132733.15</v>
          </cell>
          <cell r="H826">
            <v>291667</v>
          </cell>
          <cell r="I826">
            <v>144891.64000000001</v>
          </cell>
          <cell r="J826">
            <v>436558.64</v>
          </cell>
          <cell r="K826">
            <v>26628.94</v>
          </cell>
          <cell r="L826">
            <v>202254.36</v>
          </cell>
          <cell r="M826">
            <v>228883.3</v>
          </cell>
          <cell r="N826">
            <v>163467.32999999999</v>
          </cell>
          <cell r="O826">
            <v>392350.63</v>
          </cell>
          <cell r="P826">
            <v>-4679.34</v>
          </cell>
          <cell r="Q826">
            <v>387671.29</v>
          </cell>
          <cell r="R826">
            <v>48613.07</v>
          </cell>
          <cell r="S826">
            <v>169932.53</v>
          </cell>
          <cell r="T826">
            <v>218545.6</v>
          </cell>
          <cell r="U826">
            <v>85600.69</v>
          </cell>
          <cell r="V826">
            <v>304146.28999999998</v>
          </cell>
          <cell r="W826">
            <v>111571.89</v>
          </cell>
          <cell r="X826">
            <v>415718.18</v>
          </cell>
        </row>
        <row r="827">
          <cell r="A827">
            <v>53414301</v>
          </cell>
          <cell r="B827" t="str">
            <v>Welfare Expense-Housing Accumulation Fund(China)</v>
          </cell>
          <cell r="C827" t="str">
            <v>Selling, general, and adminstrative expenses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</row>
        <row r="828">
          <cell r="A828">
            <v>53416901</v>
          </cell>
          <cell r="B828" t="str">
            <v>Welfare Expense-Other-Self Activity</v>
          </cell>
          <cell r="C828" t="str">
            <v>Selling, general, and adminstrative expenses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</row>
        <row r="829">
          <cell r="A829">
            <v>53416903</v>
          </cell>
          <cell r="B829" t="str">
            <v>Welfare Expense-Other-Club Activity</v>
          </cell>
          <cell r="C829" t="str">
            <v>Selling, general, and adminstrative expenses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</row>
        <row r="830">
          <cell r="A830">
            <v>53416905</v>
          </cell>
          <cell r="B830" t="str">
            <v>Welfare Expense-Other-Outsourcing Agency</v>
          </cell>
          <cell r="C830" t="str">
            <v>Selling, general, and adminstrative expenses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</row>
        <row r="831">
          <cell r="A831">
            <v>53416969</v>
          </cell>
          <cell r="B831" t="str">
            <v>Welfare Expense-Other-Other</v>
          </cell>
          <cell r="C831" t="str">
            <v>Selling, general, and adminstrative expenses</v>
          </cell>
          <cell r="D831">
            <v>43837.21</v>
          </cell>
          <cell r="E831">
            <v>-113326.02</v>
          </cell>
          <cell r="F831">
            <v>-69488.81</v>
          </cell>
          <cell r="G831">
            <v>32085</v>
          </cell>
          <cell r="H831">
            <v>-37403.81</v>
          </cell>
          <cell r="I831">
            <v>6699.9</v>
          </cell>
          <cell r="J831">
            <v>-30703.91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73305.350000000006</v>
          </cell>
          <cell r="V831">
            <v>73305.350000000006</v>
          </cell>
          <cell r="W831">
            <v>-86606.46</v>
          </cell>
          <cell r="X831">
            <v>-13301.11</v>
          </cell>
        </row>
        <row r="832">
          <cell r="A832">
            <v>53450100</v>
          </cell>
          <cell r="B832" t="str">
            <v>Depreciation Expense-Building</v>
          </cell>
          <cell r="C832" t="str">
            <v>Selling, general, and adminstrative expenses</v>
          </cell>
          <cell r="D832">
            <v>125177.42</v>
          </cell>
          <cell r="E832">
            <v>125177.44</v>
          </cell>
          <cell r="F832">
            <v>250354.86</v>
          </cell>
          <cell r="G832">
            <v>125177.38</v>
          </cell>
          <cell r="H832">
            <v>375532.24</v>
          </cell>
          <cell r="I832">
            <v>130406.59</v>
          </cell>
          <cell r="J832">
            <v>505938.83</v>
          </cell>
          <cell r="K832">
            <v>125177.42</v>
          </cell>
          <cell r="L832">
            <v>125177.44</v>
          </cell>
          <cell r="M832">
            <v>250354.86</v>
          </cell>
          <cell r="N832">
            <v>129249.12</v>
          </cell>
          <cell r="O832">
            <v>379603.98</v>
          </cell>
          <cell r="P832">
            <v>129874.12</v>
          </cell>
          <cell r="Q832">
            <v>509478.1</v>
          </cell>
          <cell r="R832">
            <v>129989.11</v>
          </cell>
          <cell r="S832">
            <v>129874.14</v>
          </cell>
          <cell r="T832">
            <v>259863.25</v>
          </cell>
          <cell r="U832">
            <v>129874.09</v>
          </cell>
          <cell r="V832">
            <v>389737.34</v>
          </cell>
          <cell r="W832">
            <v>129874.13</v>
          </cell>
          <cell r="X832">
            <v>519611.47</v>
          </cell>
        </row>
        <row r="833">
          <cell r="A833">
            <v>53450300</v>
          </cell>
          <cell r="B833" t="str">
            <v>Depreciation Exp-Buildings&amp;Auxiliary Facilities</v>
          </cell>
          <cell r="C833" t="str">
            <v>Selling, general, and adminstrative expenses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</row>
        <row r="834">
          <cell r="A834">
            <v>53450500</v>
          </cell>
          <cell r="B834" t="str">
            <v>Depreciation Expense-Structures</v>
          </cell>
          <cell r="C834" t="str">
            <v>Selling, general, and adminstrative expenses</v>
          </cell>
          <cell r="D834">
            <v>1363.45</v>
          </cell>
          <cell r="E834">
            <v>1363.45</v>
          </cell>
          <cell r="F834">
            <v>2726.9</v>
          </cell>
          <cell r="G834">
            <v>1303.68</v>
          </cell>
          <cell r="H834">
            <v>4030.58</v>
          </cell>
          <cell r="I834">
            <v>1169.68</v>
          </cell>
          <cell r="J834">
            <v>5200.26</v>
          </cell>
          <cell r="K834">
            <v>978.88</v>
          </cell>
          <cell r="L834">
            <v>978.89</v>
          </cell>
          <cell r="M834">
            <v>1957.77</v>
          </cell>
          <cell r="N834">
            <v>978.88</v>
          </cell>
          <cell r="O834">
            <v>2936.65</v>
          </cell>
          <cell r="P834">
            <v>978.88</v>
          </cell>
          <cell r="Q834">
            <v>3915.53</v>
          </cell>
          <cell r="R834">
            <v>978.88</v>
          </cell>
          <cell r="S834">
            <v>978.89</v>
          </cell>
          <cell r="T834">
            <v>1957.77</v>
          </cell>
          <cell r="U834">
            <v>978.88</v>
          </cell>
          <cell r="V834">
            <v>2936.65</v>
          </cell>
          <cell r="W834">
            <v>646.76</v>
          </cell>
          <cell r="X834">
            <v>3583.41</v>
          </cell>
        </row>
        <row r="835">
          <cell r="A835">
            <v>53451100</v>
          </cell>
          <cell r="B835" t="str">
            <v>Depreciation Expense-Machinery&amp;Equipment</v>
          </cell>
          <cell r="C835" t="str">
            <v>Selling, general, and adminstrative expenses</v>
          </cell>
          <cell r="D835">
            <v>24507.83</v>
          </cell>
          <cell r="E835">
            <v>26271.83</v>
          </cell>
          <cell r="F835">
            <v>50779.66</v>
          </cell>
          <cell r="G835">
            <v>30702.53</v>
          </cell>
          <cell r="H835">
            <v>81482.19</v>
          </cell>
          <cell r="I835">
            <v>30004.94</v>
          </cell>
          <cell r="J835">
            <v>111487.13</v>
          </cell>
          <cell r="K835">
            <v>28873.72</v>
          </cell>
          <cell r="L835">
            <v>26173.39</v>
          </cell>
          <cell r="M835">
            <v>55047.11</v>
          </cell>
          <cell r="N835">
            <v>22120.66</v>
          </cell>
          <cell r="O835">
            <v>77167.77</v>
          </cell>
          <cell r="P835">
            <v>22894.98</v>
          </cell>
          <cell r="Q835">
            <v>100062.75</v>
          </cell>
          <cell r="R835">
            <v>22162.7</v>
          </cell>
          <cell r="S835">
            <v>22211.62</v>
          </cell>
          <cell r="T835">
            <v>44374.32</v>
          </cell>
          <cell r="U835">
            <v>30249.19</v>
          </cell>
          <cell r="V835">
            <v>74623.509999999995</v>
          </cell>
          <cell r="W835">
            <v>24970.58</v>
          </cell>
          <cell r="X835">
            <v>99594.09</v>
          </cell>
        </row>
        <row r="836">
          <cell r="A836">
            <v>53451190</v>
          </cell>
          <cell r="B836" t="str">
            <v>Depreciation Exp-Machinery&amp;Equipment-Inflation Adj</v>
          </cell>
          <cell r="C836" t="str">
            <v>Selling, general, and adminstrative expenses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</row>
        <row r="837">
          <cell r="A837">
            <v>53451200</v>
          </cell>
          <cell r="B837" t="str">
            <v>Depreciation Expense-Automation</v>
          </cell>
          <cell r="C837" t="str">
            <v>Selling, general, and adminstrative expenses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</row>
        <row r="838">
          <cell r="A838">
            <v>53451300</v>
          </cell>
          <cell r="B838" t="str">
            <v>Depreciation Expense-Measurement Instruments</v>
          </cell>
          <cell r="C838" t="str">
            <v>Selling, general, and adminstrative expenses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</row>
        <row r="839">
          <cell r="A839">
            <v>53452100</v>
          </cell>
          <cell r="B839" t="str">
            <v>Depreciation Expense-Mould</v>
          </cell>
          <cell r="C839" t="str">
            <v>Selling, general, and adminstrative expenses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</row>
        <row r="840">
          <cell r="A840">
            <v>53453100</v>
          </cell>
          <cell r="B840" t="str">
            <v>Depreciation Expense-Vehicles</v>
          </cell>
          <cell r="C840" t="str">
            <v>Selling, general, and adminstrative expenses</v>
          </cell>
          <cell r="D840">
            <v>6551.48</v>
          </cell>
          <cell r="E840">
            <v>6551.48</v>
          </cell>
          <cell r="F840">
            <v>13102.96</v>
          </cell>
          <cell r="G840">
            <v>6549.98</v>
          </cell>
          <cell r="H840">
            <v>19652.939999999999</v>
          </cell>
          <cell r="I840">
            <v>3379.83</v>
          </cell>
          <cell r="J840">
            <v>23032.77</v>
          </cell>
          <cell r="K840">
            <v>2011.74</v>
          </cell>
          <cell r="L840">
            <v>0</v>
          </cell>
          <cell r="M840">
            <v>2011.74</v>
          </cell>
          <cell r="N840">
            <v>0</v>
          </cell>
          <cell r="O840">
            <v>2011.74</v>
          </cell>
          <cell r="P840">
            <v>0</v>
          </cell>
          <cell r="Q840">
            <v>2011.74</v>
          </cell>
          <cell r="R840">
            <v>524.91999999999996</v>
          </cell>
          <cell r="S840">
            <v>1574.77</v>
          </cell>
          <cell r="T840">
            <v>2099.69</v>
          </cell>
          <cell r="U840">
            <v>1574.77</v>
          </cell>
          <cell r="V840">
            <v>3674.46</v>
          </cell>
          <cell r="W840">
            <v>1574.77</v>
          </cell>
          <cell r="X840">
            <v>5249.23</v>
          </cell>
        </row>
        <row r="841">
          <cell r="A841">
            <v>53453190</v>
          </cell>
          <cell r="B841" t="str">
            <v>Depreciation Expense-Vehicles-Inflation Adj</v>
          </cell>
          <cell r="C841" t="str">
            <v>Selling, general, and adminstrative expenses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</row>
        <row r="842">
          <cell r="A842">
            <v>53454100</v>
          </cell>
          <cell r="B842" t="str">
            <v>Depreciation Expense-Tools&amp;Fixtures</v>
          </cell>
          <cell r="C842" t="str">
            <v>Selling, general, and adminstrative expenses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</row>
        <row r="843">
          <cell r="A843">
            <v>53454300</v>
          </cell>
          <cell r="B843" t="str">
            <v>Depreciation Expense-Equipment/Furniture</v>
          </cell>
          <cell r="C843" t="str">
            <v>Selling, general, and adminstrative expenses</v>
          </cell>
          <cell r="D843">
            <v>19440.61</v>
          </cell>
          <cell r="E843">
            <v>18730.77</v>
          </cell>
          <cell r="F843">
            <v>38171.379999999997</v>
          </cell>
          <cell r="G843">
            <v>17088.61</v>
          </cell>
          <cell r="H843">
            <v>55259.99</v>
          </cell>
          <cell r="I843">
            <v>15024.8</v>
          </cell>
          <cell r="J843">
            <v>70284.789999999994</v>
          </cell>
          <cell r="K843">
            <v>12410.85</v>
          </cell>
          <cell r="L843">
            <v>12296.88</v>
          </cell>
          <cell r="M843">
            <v>24707.73</v>
          </cell>
          <cell r="N843">
            <v>12117.13</v>
          </cell>
          <cell r="O843">
            <v>36824.86</v>
          </cell>
          <cell r="P843">
            <v>10120.280000000001</v>
          </cell>
          <cell r="Q843">
            <v>46945.14</v>
          </cell>
          <cell r="R843">
            <v>11262.47</v>
          </cell>
          <cell r="S843">
            <v>13883.09</v>
          </cell>
          <cell r="T843">
            <v>25145.56</v>
          </cell>
          <cell r="U843">
            <v>13954.72</v>
          </cell>
          <cell r="V843">
            <v>39100.28</v>
          </cell>
          <cell r="W843">
            <v>13952.06</v>
          </cell>
          <cell r="X843">
            <v>53052.34</v>
          </cell>
        </row>
        <row r="844">
          <cell r="A844">
            <v>53454311</v>
          </cell>
          <cell r="B844" t="str">
            <v>Depreciation Expense-Office Equipment</v>
          </cell>
          <cell r="C844" t="str">
            <v>Selling, general, and adminstrative expenses</v>
          </cell>
          <cell r="D844">
            <v>15656.27</v>
          </cell>
          <cell r="E844">
            <v>16501.12</v>
          </cell>
          <cell r="F844">
            <v>32157.39</v>
          </cell>
          <cell r="G844">
            <v>15038.94</v>
          </cell>
          <cell r="H844">
            <v>47196.33</v>
          </cell>
          <cell r="I844">
            <v>13718.15</v>
          </cell>
          <cell r="J844">
            <v>60914.48</v>
          </cell>
          <cell r="K844">
            <v>13432.87</v>
          </cell>
          <cell r="L844">
            <v>13551.64</v>
          </cell>
          <cell r="M844">
            <v>26984.51</v>
          </cell>
          <cell r="N844">
            <v>14869.04</v>
          </cell>
          <cell r="O844">
            <v>41853.550000000003</v>
          </cell>
          <cell r="P844">
            <v>14747.54</v>
          </cell>
          <cell r="Q844">
            <v>56601.09</v>
          </cell>
          <cell r="R844">
            <v>15486.94</v>
          </cell>
          <cell r="S844">
            <v>16669.12</v>
          </cell>
          <cell r="T844">
            <v>32156.06</v>
          </cell>
          <cell r="U844">
            <v>16573.13</v>
          </cell>
          <cell r="V844">
            <v>48729.19</v>
          </cell>
          <cell r="W844">
            <v>16637.13</v>
          </cell>
          <cell r="X844">
            <v>65366.32</v>
          </cell>
        </row>
        <row r="845">
          <cell r="A845">
            <v>53454318</v>
          </cell>
          <cell r="B845" t="str">
            <v>Depreciation Exp-Office Equipment-Inflation Adj</v>
          </cell>
          <cell r="C845" t="str">
            <v>Selling, general, and adminstrative expenses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</row>
        <row r="846">
          <cell r="A846">
            <v>53454321</v>
          </cell>
          <cell r="B846" t="str">
            <v>Depreciation Expense-Computer</v>
          </cell>
          <cell r="C846" t="str">
            <v>Selling, general, and adminstrative expenses</v>
          </cell>
          <cell r="D846">
            <v>59084.58</v>
          </cell>
          <cell r="E846">
            <v>18863.759999999998</v>
          </cell>
          <cell r="F846">
            <v>77948.34</v>
          </cell>
          <cell r="G846">
            <v>38758.21</v>
          </cell>
          <cell r="H846">
            <v>116706.55</v>
          </cell>
          <cell r="I846">
            <v>59867.22</v>
          </cell>
          <cell r="J846">
            <v>176573.77</v>
          </cell>
          <cell r="K846">
            <v>63971.47</v>
          </cell>
          <cell r="L846">
            <v>68795.37</v>
          </cell>
          <cell r="M846">
            <v>132766.84</v>
          </cell>
          <cell r="N846">
            <v>76426.62</v>
          </cell>
          <cell r="O846">
            <v>209193.46</v>
          </cell>
          <cell r="P846">
            <v>79755.23</v>
          </cell>
          <cell r="Q846">
            <v>288948.69</v>
          </cell>
          <cell r="R846">
            <v>85740.7</v>
          </cell>
          <cell r="S846">
            <v>75772.62</v>
          </cell>
          <cell r="T846">
            <v>161513.32</v>
          </cell>
          <cell r="U846">
            <v>72729.91</v>
          </cell>
          <cell r="V846">
            <v>234243.23</v>
          </cell>
          <cell r="W846">
            <v>74149.45</v>
          </cell>
          <cell r="X846">
            <v>308392.68</v>
          </cell>
        </row>
        <row r="847">
          <cell r="A847">
            <v>53454328</v>
          </cell>
          <cell r="B847" t="str">
            <v>Depreciation Expense-Computer-Inflation Adj</v>
          </cell>
          <cell r="C847" t="str">
            <v>Selling, general, and adminstrative expenses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</row>
        <row r="848">
          <cell r="A848">
            <v>53454390</v>
          </cell>
          <cell r="B848" t="str">
            <v>Depreciation Exp-Equipment&amp;Furniture-Inflation Adj</v>
          </cell>
          <cell r="C848" t="str">
            <v>Selling, general, and adminstrative expenses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</row>
        <row r="849">
          <cell r="A849">
            <v>53454500</v>
          </cell>
          <cell r="B849" t="str">
            <v>Depreciation Expense-Leasehold Improvement</v>
          </cell>
          <cell r="C849" t="str">
            <v>Selling, general, and adminstrative expenses</v>
          </cell>
          <cell r="D849">
            <v>1031.94</v>
          </cell>
          <cell r="E849">
            <v>1031.95</v>
          </cell>
          <cell r="F849">
            <v>2063.89</v>
          </cell>
          <cell r="G849">
            <v>1031.94</v>
          </cell>
          <cell r="H849">
            <v>3095.83</v>
          </cell>
          <cell r="I849">
            <v>1031.94</v>
          </cell>
          <cell r="J849">
            <v>4127.7700000000004</v>
          </cell>
          <cell r="K849">
            <v>1031.94</v>
          </cell>
          <cell r="L849">
            <v>1031.95</v>
          </cell>
          <cell r="M849">
            <v>2063.89</v>
          </cell>
          <cell r="N849">
            <v>343.98</v>
          </cell>
          <cell r="O849">
            <v>2407.87</v>
          </cell>
          <cell r="P849">
            <v>0</v>
          </cell>
          <cell r="Q849">
            <v>2407.87</v>
          </cell>
          <cell r="R849">
            <v>0</v>
          </cell>
          <cell r="S849">
            <v>3063.35</v>
          </cell>
          <cell r="T849">
            <v>3063.35</v>
          </cell>
          <cell r="U849">
            <v>3063.35</v>
          </cell>
          <cell r="V849">
            <v>6126.7</v>
          </cell>
          <cell r="W849">
            <v>3063.35</v>
          </cell>
          <cell r="X849">
            <v>9190.0499999999993</v>
          </cell>
        </row>
        <row r="850">
          <cell r="A850">
            <v>53454700</v>
          </cell>
          <cell r="B850" t="str">
            <v>Depreciation Expense-Animal and Plant</v>
          </cell>
          <cell r="C850" t="str">
            <v>Selling, general, and adminstrative expenses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</row>
        <row r="851">
          <cell r="A851">
            <v>53454900</v>
          </cell>
          <cell r="B851" t="str">
            <v>Depreciation Expense-IT Equipment</v>
          </cell>
          <cell r="C851" t="str">
            <v>Selling, general, and adminstrative expenses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9264.76</v>
          </cell>
          <cell r="L851">
            <v>27794.28</v>
          </cell>
          <cell r="M851">
            <v>37059.040000000001</v>
          </cell>
          <cell r="N851">
            <v>27794.27</v>
          </cell>
          <cell r="O851">
            <v>64853.31</v>
          </cell>
          <cell r="P851">
            <v>27794.28</v>
          </cell>
          <cell r="Q851">
            <v>92647.59</v>
          </cell>
          <cell r="R851">
            <v>27794.28</v>
          </cell>
          <cell r="S851">
            <v>27794.3</v>
          </cell>
          <cell r="T851">
            <v>55588.58</v>
          </cell>
          <cell r="U851">
            <v>27794.27</v>
          </cell>
          <cell r="V851">
            <v>83382.850000000006</v>
          </cell>
          <cell r="W851">
            <v>27794.25</v>
          </cell>
          <cell r="X851">
            <v>111177.1</v>
          </cell>
        </row>
        <row r="852">
          <cell r="A852">
            <v>53455505</v>
          </cell>
          <cell r="B852" t="str">
            <v>Depreciation Expense-Fin Lease-Vehicles</v>
          </cell>
          <cell r="C852" t="str">
            <v>Selling, general, and adminstrative expenses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</row>
        <row r="853">
          <cell r="A853">
            <v>53455507</v>
          </cell>
          <cell r="B853" t="str">
            <v>Depreciation Expense-Fin Lease-Tools &amp; Fixtures</v>
          </cell>
          <cell r="C853" t="str">
            <v>Selling, general, and adminstrative expenses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</row>
        <row r="854">
          <cell r="A854">
            <v>53455509</v>
          </cell>
          <cell r="B854" t="str">
            <v>Depreciation Expense-Fin Lease-Equipment</v>
          </cell>
          <cell r="C854" t="str">
            <v>Selling, general, and adminstrative expenses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</row>
        <row r="855">
          <cell r="A855">
            <v>53455511</v>
          </cell>
          <cell r="B855" t="str">
            <v>Depreciation Expense-Fin Lease-Building</v>
          </cell>
          <cell r="C855" t="str">
            <v>Selling, general, and adminstrative expenses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</row>
        <row r="856">
          <cell r="A856">
            <v>53455519</v>
          </cell>
          <cell r="B856" t="str">
            <v>Depreciation Expense-Fin Lease-Otr TA-Office Equip</v>
          </cell>
          <cell r="C856" t="str">
            <v>Selling, general, and adminstrative expenses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</row>
        <row r="857">
          <cell r="A857">
            <v>53456100</v>
          </cell>
          <cell r="B857" t="str">
            <v>Depreciation Exp-Special Depreciation</v>
          </cell>
          <cell r="C857" t="str">
            <v>Selling, general, and adminstrative expenses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</row>
        <row r="858">
          <cell r="A858">
            <v>53456900</v>
          </cell>
          <cell r="B858" t="str">
            <v>Depreciation Expense-Other</v>
          </cell>
          <cell r="C858" t="str">
            <v>Selling, general, and adminstrative expenses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</row>
        <row r="859">
          <cell r="A859">
            <v>53456990</v>
          </cell>
          <cell r="B859" t="str">
            <v>Depreciation Expense-Other-Inflation Adjustment</v>
          </cell>
          <cell r="C859" t="str">
            <v>Selling, general, and adminstrative expenses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</row>
        <row r="860">
          <cell r="A860">
            <v>53470100</v>
          </cell>
          <cell r="B860" t="str">
            <v>Amortization Exp on Intangible Asset-Goodwill</v>
          </cell>
          <cell r="C860" t="str">
            <v>Selling, general, and adminstrative expenses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</row>
        <row r="861">
          <cell r="A861">
            <v>53471100</v>
          </cell>
          <cell r="B861" t="str">
            <v>Amortization Expense on Intangible Asset-Patent</v>
          </cell>
          <cell r="C861" t="str">
            <v>Selling, general, and adminstrative expenses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</row>
        <row r="862">
          <cell r="A862">
            <v>53471200</v>
          </cell>
          <cell r="B862" t="str">
            <v>Amortization Expense- Utility Model Rights</v>
          </cell>
          <cell r="C862" t="str">
            <v>Selling, general, and adminstrative expenses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</row>
        <row r="863">
          <cell r="A863">
            <v>53471300</v>
          </cell>
          <cell r="B863" t="str">
            <v>Amortization Expense- Design Rights</v>
          </cell>
          <cell r="C863" t="str">
            <v>Selling, general, and adminstrative expenses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</row>
        <row r="864">
          <cell r="A864">
            <v>53471400</v>
          </cell>
          <cell r="B864" t="str">
            <v>Amortization Expense- Trademarks</v>
          </cell>
          <cell r="C864" t="str">
            <v>Selling, general, and adminstrative expenses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</row>
        <row r="865">
          <cell r="A865">
            <v>53471500</v>
          </cell>
          <cell r="B865" t="str">
            <v>Amortization Expense- Copyrights</v>
          </cell>
          <cell r="C865" t="str">
            <v>Selling, general, and adminstrative expenses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</row>
        <row r="866">
          <cell r="A866">
            <v>53472100</v>
          </cell>
          <cell r="B866" t="str">
            <v>Amortization Expense- Development</v>
          </cell>
          <cell r="C866" t="str">
            <v>Selling, general, and adminstrative expenses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</row>
        <row r="867">
          <cell r="A867">
            <v>53473100</v>
          </cell>
          <cell r="B867" t="str">
            <v>Amortization Exp-Use Right of Power&amp;Gas Facilities</v>
          </cell>
          <cell r="C867" t="str">
            <v>Selling, general, and adminstrative expenses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</row>
        <row r="868">
          <cell r="A868">
            <v>53473200</v>
          </cell>
          <cell r="B868" t="str">
            <v>Amortization Exp-Use Right of Telecom Facilities</v>
          </cell>
          <cell r="C868" t="str">
            <v>Selling, general, and adminstrative expenses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</row>
        <row r="869">
          <cell r="A869">
            <v>53473500</v>
          </cell>
          <cell r="B869" t="str">
            <v>Amortization Exp-Use Right of Land</v>
          </cell>
          <cell r="C869" t="str">
            <v>Selling, general, and adminstrative expenses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</row>
        <row r="870">
          <cell r="A870">
            <v>53473969</v>
          </cell>
          <cell r="B870" t="str">
            <v>Amortization Exp-Use Right of Other Facilities</v>
          </cell>
          <cell r="C870" t="str">
            <v>Selling, general, and adminstrative expenses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</row>
        <row r="871">
          <cell r="A871">
            <v>53474100</v>
          </cell>
          <cell r="B871" t="str">
            <v>Amortization Exp-Software-Externally Purchased</v>
          </cell>
          <cell r="C871" t="str">
            <v>Selling, general, and adminstrative expenses</v>
          </cell>
          <cell r="D871">
            <v>755938.6</v>
          </cell>
          <cell r="E871">
            <v>750992.13</v>
          </cell>
          <cell r="F871">
            <v>1506930.73</v>
          </cell>
          <cell r="G871">
            <v>753218.41</v>
          </cell>
          <cell r="H871">
            <v>2260149.14</v>
          </cell>
          <cell r="I871">
            <v>753702.51</v>
          </cell>
          <cell r="J871">
            <v>3013851.65</v>
          </cell>
          <cell r="K871">
            <v>753701.21</v>
          </cell>
          <cell r="L871">
            <v>753436.54</v>
          </cell>
          <cell r="M871">
            <v>1507137.75</v>
          </cell>
          <cell r="N871">
            <v>503436.54</v>
          </cell>
          <cell r="O871">
            <v>2010574.29</v>
          </cell>
          <cell r="P871">
            <v>3198.89</v>
          </cell>
          <cell r="Q871">
            <v>2013773.18</v>
          </cell>
          <cell r="R871">
            <v>3131.38</v>
          </cell>
          <cell r="S871">
            <v>1794.71</v>
          </cell>
          <cell r="T871">
            <v>4926.09</v>
          </cell>
          <cell r="U871">
            <v>726.19</v>
          </cell>
          <cell r="V871">
            <v>5652.28</v>
          </cell>
          <cell r="W871">
            <v>726.17</v>
          </cell>
          <cell r="X871">
            <v>6378.45</v>
          </cell>
        </row>
        <row r="872">
          <cell r="A872">
            <v>53474200</v>
          </cell>
          <cell r="B872" t="str">
            <v>Amortization Exp-Software-Internally Developed</v>
          </cell>
          <cell r="C872" t="str">
            <v>Selling, general, and adminstrative expenses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</row>
        <row r="873">
          <cell r="A873">
            <v>53476900</v>
          </cell>
          <cell r="B873" t="str">
            <v>Amortization Expense-Other Intangible Asset</v>
          </cell>
          <cell r="C873" t="str">
            <v>Selling, general, and adminstrative expenses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208333.33</v>
          </cell>
          <cell r="O873">
            <v>208333.33</v>
          </cell>
          <cell r="P873">
            <v>625000</v>
          </cell>
          <cell r="Q873">
            <v>833333.33</v>
          </cell>
          <cell r="R873">
            <v>625000</v>
          </cell>
          <cell r="S873">
            <v>625000</v>
          </cell>
          <cell r="T873">
            <v>1250000</v>
          </cell>
          <cell r="U873">
            <v>625000</v>
          </cell>
          <cell r="V873">
            <v>1875000</v>
          </cell>
          <cell r="W873">
            <v>625000</v>
          </cell>
          <cell r="X873">
            <v>2500000</v>
          </cell>
        </row>
        <row r="874">
          <cell r="A874">
            <v>53476990</v>
          </cell>
          <cell r="B874" t="str">
            <v>Amortization Exp on Intangible Asset-Inflation Adj</v>
          </cell>
          <cell r="C874" t="str">
            <v>Selling, general, and adminstrative expenses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</row>
        <row r="875">
          <cell r="A875">
            <v>53490100</v>
          </cell>
          <cell r="B875" t="str">
            <v>Repairs&amp;Maintenance Exp-Building</v>
          </cell>
          <cell r="C875" t="str">
            <v>Selling, general, and adminstrative expenses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</row>
        <row r="876">
          <cell r="A876">
            <v>53490200</v>
          </cell>
          <cell r="B876" t="str">
            <v>Repairs&amp;Maintenance Exp-Buildings&amp;Auxiliary</v>
          </cell>
          <cell r="C876" t="str">
            <v>Selling, general, and adminstrative expenses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</row>
        <row r="877">
          <cell r="A877">
            <v>53490300</v>
          </cell>
          <cell r="B877" t="str">
            <v>Repairs&amp;Maintenance Exp-Structures</v>
          </cell>
          <cell r="C877" t="str">
            <v>Selling, general, and adminstrative expenses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</row>
        <row r="878">
          <cell r="A878">
            <v>53490400</v>
          </cell>
          <cell r="B878" t="str">
            <v>Repairs&amp;Maintenance Exp-Machinery</v>
          </cell>
          <cell r="C878" t="str">
            <v>Selling, general, and adminstrative expenses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</row>
        <row r="879">
          <cell r="A879">
            <v>53490500</v>
          </cell>
          <cell r="B879" t="str">
            <v>Repairs&amp;Maintenance Exp-Mould</v>
          </cell>
          <cell r="C879" t="str">
            <v>Selling, general, and adminstrative expenses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</row>
        <row r="880">
          <cell r="A880">
            <v>53490600</v>
          </cell>
          <cell r="B880" t="str">
            <v>Repairs&amp;Maintenance Exp-Other PP&amp;E</v>
          </cell>
          <cell r="C880" t="str">
            <v>Selling, general, and adminstrative expenses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</row>
        <row r="881">
          <cell r="A881">
            <v>53490610</v>
          </cell>
          <cell r="B881" t="str">
            <v>Repairs&amp;Maintenance Exp-Otr PP&amp;E-Office Equipment</v>
          </cell>
          <cell r="C881" t="str">
            <v>Selling, general, and adminstrative expenses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</row>
        <row r="882">
          <cell r="A882">
            <v>53490620</v>
          </cell>
          <cell r="B882" t="str">
            <v>Repairs&amp;Maintenance Exp-Other PP&amp;E-Computer</v>
          </cell>
          <cell r="C882" t="str">
            <v>Selling, general, and adminstrative expenses</v>
          </cell>
          <cell r="D882">
            <v>1449059.4</v>
          </cell>
          <cell r="E882">
            <v>754110.97</v>
          </cell>
          <cell r="F882">
            <v>2203170.37</v>
          </cell>
          <cell r="G882">
            <v>372406.7</v>
          </cell>
          <cell r="H882">
            <v>2575577.0699999998</v>
          </cell>
          <cell r="I882">
            <v>398670.17</v>
          </cell>
          <cell r="J882">
            <v>2974247.24</v>
          </cell>
          <cell r="K882">
            <v>628713.43999999994</v>
          </cell>
          <cell r="L882">
            <v>646093.73</v>
          </cell>
          <cell r="M882">
            <v>1274807.17</v>
          </cell>
          <cell r="N882">
            <v>462967.68</v>
          </cell>
          <cell r="O882">
            <v>1737774.85</v>
          </cell>
          <cell r="P882">
            <v>610096.24</v>
          </cell>
          <cell r="Q882">
            <v>2347871.09</v>
          </cell>
          <cell r="R882">
            <v>174443.9</v>
          </cell>
          <cell r="S882">
            <v>160367.07</v>
          </cell>
          <cell r="T882">
            <v>334810.96999999997</v>
          </cell>
          <cell r="U882">
            <v>182991.24</v>
          </cell>
          <cell r="V882">
            <v>517802.21</v>
          </cell>
          <cell r="W882">
            <v>296470.32</v>
          </cell>
          <cell r="X882">
            <v>814272.53</v>
          </cell>
        </row>
        <row r="883">
          <cell r="A883">
            <v>53491100</v>
          </cell>
          <cell r="B883" t="str">
            <v>Repairs&amp;Maintenance Exp-Sub Materials</v>
          </cell>
          <cell r="C883" t="str">
            <v>Selling, general, and adminstrative expenses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</row>
        <row r="884">
          <cell r="A884">
            <v>53496900</v>
          </cell>
          <cell r="B884" t="str">
            <v xml:space="preserve">Repairs&amp;Maintenance Exp-Other  </v>
          </cell>
          <cell r="C884" t="str">
            <v>Selling, general, and adminstrative expenses</v>
          </cell>
          <cell r="D884">
            <v>46339.98</v>
          </cell>
          <cell r="E884">
            <v>22563.53</v>
          </cell>
          <cell r="F884">
            <v>68903.509999999995</v>
          </cell>
          <cell r="G884">
            <v>57782.53</v>
          </cell>
          <cell r="H884">
            <v>126686.04</v>
          </cell>
          <cell r="I884">
            <v>52346.1</v>
          </cell>
          <cell r="J884">
            <v>179032.14</v>
          </cell>
          <cell r="K884">
            <v>25892.83</v>
          </cell>
          <cell r="L884">
            <v>53094.720000000001</v>
          </cell>
          <cell r="M884">
            <v>78987.55</v>
          </cell>
          <cell r="N884">
            <v>45951.199999999997</v>
          </cell>
          <cell r="O884">
            <v>124938.75</v>
          </cell>
          <cell r="P884">
            <v>41302.29</v>
          </cell>
          <cell r="Q884">
            <v>166241.04</v>
          </cell>
          <cell r="R884">
            <v>22717.02</v>
          </cell>
          <cell r="S884">
            <v>39238.550000000003</v>
          </cell>
          <cell r="T884">
            <v>61955.57</v>
          </cell>
          <cell r="U884">
            <v>22739.19</v>
          </cell>
          <cell r="V884">
            <v>84694.76</v>
          </cell>
          <cell r="W884">
            <v>33342.269999999997</v>
          </cell>
          <cell r="X884">
            <v>118037.03</v>
          </cell>
        </row>
        <row r="885">
          <cell r="A885">
            <v>53510100</v>
          </cell>
          <cell r="B885" t="str">
            <v>Consumable Supplies Expense-Office</v>
          </cell>
          <cell r="C885" t="str">
            <v>Selling, general, and adminstrative expenses</v>
          </cell>
          <cell r="D885">
            <v>2393.5</v>
          </cell>
          <cell r="E885">
            <v>922.54</v>
          </cell>
          <cell r="F885">
            <v>3316.04</v>
          </cell>
          <cell r="G885">
            <v>7463.08</v>
          </cell>
          <cell r="H885">
            <v>10779.12</v>
          </cell>
          <cell r="I885">
            <v>266.27999999999997</v>
          </cell>
          <cell r="J885">
            <v>11045.4</v>
          </cell>
          <cell r="K885">
            <v>151.49</v>
          </cell>
          <cell r="L885">
            <v>365.19</v>
          </cell>
          <cell r="M885">
            <v>516.67999999999995</v>
          </cell>
          <cell r="N885">
            <v>11184.04</v>
          </cell>
          <cell r="O885">
            <v>11700.72</v>
          </cell>
          <cell r="P885">
            <v>3207.78</v>
          </cell>
          <cell r="Q885">
            <v>14908.5</v>
          </cell>
          <cell r="R885">
            <v>5214.42</v>
          </cell>
          <cell r="S885">
            <v>10955.57</v>
          </cell>
          <cell r="T885">
            <v>16169.99</v>
          </cell>
          <cell r="U885">
            <v>3728.91</v>
          </cell>
          <cell r="V885">
            <v>19898.900000000001</v>
          </cell>
          <cell r="W885">
            <v>5230.32</v>
          </cell>
          <cell r="X885">
            <v>25129.22</v>
          </cell>
        </row>
        <row r="886">
          <cell r="A886">
            <v>53510300</v>
          </cell>
          <cell r="B886" t="str">
            <v>Consumable Supplies Expense-Welfare</v>
          </cell>
          <cell r="C886" t="str">
            <v>Selling, general, and adminstrative expenses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</row>
        <row r="887">
          <cell r="A887">
            <v>53510500</v>
          </cell>
          <cell r="B887" t="str">
            <v>Consumable Supplies Expense-Development</v>
          </cell>
          <cell r="C887" t="str">
            <v>Selling, general, and adminstrative expenses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</row>
        <row r="888">
          <cell r="A888">
            <v>53510700</v>
          </cell>
          <cell r="B888" t="str">
            <v>Consumable Supplies Expense-Mould</v>
          </cell>
          <cell r="C888" t="str">
            <v>Selling, general, and adminstrative expenses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</row>
        <row r="889">
          <cell r="A889">
            <v>53510900</v>
          </cell>
          <cell r="B889" t="str">
            <v>Consumable Supplies Expense-Low Value Assets</v>
          </cell>
          <cell r="C889" t="str">
            <v>Selling, general, and adminstrative expenses</v>
          </cell>
          <cell r="D889">
            <v>1157.28</v>
          </cell>
          <cell r="E889">
            <v>0</v>
          </cell>
          <cell r="F889">
            <v>1157.28</v>
          </cell>
          <cell r="G889">
            <v>2306.06</v>
          </cell>
          <cell r="H889">
            <v>3463.34</v>
          </cell>
          <cell r="I889">
            <v>17698.39</v>
          </cell>
          <cell r="J889">
            <v>21161.73</v>
          </cell>
          <cell r="K889">
            <v>861.02</v>
          </cell>
          <cell r="L889">
            <v>8661.9500000000007</v>
          </cell>
          <cell r="M889">
            <v>9522.9699999999993</v>
          </cell>
          <cell r="N889">
            <v>10189.35</v>
          </cell>
          <cell r="O889">
            <v>19712.32</v>
          </cell>
          <cell r="P889">
            <v>6071.63</v>
          </cell>
          <cell r="Q889">
            <v>25783.95</v>
          </cell>
          <cell r="R889">
            <v>1237.6400000000001</v>
          </cell>
          <cell r="S889">
            <v>4593.8900000000003</v>
          </cell>
          <cell r="T889">
            <v>5831.53</v>
          </cell>
          <cell r="U889">
            <v>2917.42</v>
          </cell>
          <cell r="V889">
            <v>8748.9500000000007</v>
          </cell>
          <cell r="W889">
            <v>3179.2</v>
          </cell>
          <cell r="X889">
            <v>11928.15</v>
          </cell>
        </row>
        <row r="890">
          <cell r="A890">
            <v>53516900</v>
          </cell>
          <cell r="B890" t="str">
            <v>Consumable Supplies Expense-Other</v>
          </cell>
          <cell r="C890" t="str">
            <v>Selling, general, and adminstrative expenses</v>
          </cell>
          <cell r="D890">
            <v>40163.25</v>
          </cell>
          <cell r="E890">
            <v>32073.26</v>
          </cell>
          <cell r="F890">
            <v>72236.509999999995</v>
          </cell>
          <cell r="G890">
            <v>42574.82</v>
          </cell>
          <cell r="H890">
            <v>114811.33</v>
          </cell>
          <cell r="I890">
            <v>33927.42</v>
          </cell>
          <cell r="J890">
            <v>148738.75</v>
          </cell>
          <cell r="K890">
            <v>34813.730000000003</v>
          </cell>
          <cell r="L890">
            <v>29133.43</v>
          </cell>
          <cell r="M890">
            <v>63947.16</v>
          </cell>
          <cell r="N890">
            <v>20433</v>
          </cell>
          <cell r="O890">
            <v>84380.160000000003</v>
          </cell>
          <cell r="P890">
            <v>4145.47</v>
          </cell>
          <cell r="Q890">
            <v>88525.63</v>
          </cell>
          <cell r="R890">
            <v>9923.8799999999992</v>
          </cell>
          <cell r="S890">
            <v>23712.05</v>
          </cell>
          <cell r="T890">
            <v>33635.93</v>
          </cell>
          <cell r="U890">
            <v>15929.63</v>
          </cell>
          <cell r="V890">
            <v>49565.56</v>
          </cell>
          <cell r="W890">
            <v>11787.12</v>
          </cell>
          <cell r="X890">
            <v>61352.68</v>
          </cell>
        </row>
        <row r="891">
          <cell r="A891">
            <v>53530100</v>
          </cell>
          <cell r="B891" t="str">
            <v>Product Supplies Expense-Painting</v>
          </cell>
          <cell r="C891" t="str">
            <v>Selling, general, and adminstrative expenses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</row>
        <row r="892">
          <cell r="A892">
            <v>53530300</v>
          </cell>
          <cell r="B892" t="str">
            <v>Product Supplies Expense-Cleaning</v>
          </cell>
          <cell r="C892" t="str">
            <v>Selling, general, and adminstrative expenses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</row>
        <row r="893">
          <cell r="A893">
            <v>53530500</v>
          </cell>
          <cell r="B893" t="str">
            <v>Product Supplies Expense-Operation</v>
          </cell>
          <cell r="C893" t="str">
            <v>Selling, general, and adminstrative expenses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</row>
        <row r="894">
          <cell r="A894">
            <v>53530700</v>
          </cell>
          <cell r="B894" t="str">
            <v>Product Supplies Expense-Product</v>
          </cell>
          <cell r="C894" t="str">
            <v>Selling, general, and adminstrative expenses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</row>
        <row r="895">
          <cell r="A895">
            <v>53536901</v>
          </cell>
          <cell r="B895" t="str">
            <v>Product Supplies Expense-Other-Oil</v>
          </cell>
          <cell r="C895" t="str">
            <v>Selling, general, and adminstrative expenses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</row>
        <row r="896">
          <cell r="A896">
            <v>53536903</v>
          </cell>
          <cell r="B896" t="str">
            <v>Product Supplies Expense-Other-Smock</v>
          </cell>
          <cell r="C896" t="str">
            <v>Selling, general, and adminstrative expenses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</row>
        <row r="897">
          <cell r="A897">
            <v>53536905</v>
          </cell>
          <cell r="B897" t="str">
            <v>Product Supplies Expense-Other-Carrier</v>
          </cell>
          <cell r="C897" t="str">
            <v>Selling, general, and adminstrative expenses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</row>
        <row r="898">
          <cell r="A898">
            <v>53536909</v>
          </cell>
          <cell r="B898" t="str">
            <v>Product Supplies Expense-Other-Part</v>
          </cell>
          <cell r="C898" t="str">
            <v>Selling, general, and adminstrative expenses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</row>
        <row r="899">
          <cell r="A899">
            <v>53536911</v>
          </cell>
          <cell r="B899" t="str">
            <v>Product Supplies Expense-Other-Board</v>
          </cell>
          <cell r="C899" t="str">
            <v>Selling, general, and adminstrative expenses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</row>
        <row r="900">
          <cell r="A900">
            <v>53536931</v>
          </cell>
          <cell r="B900" t="str">
            <v>Product Supplies Expense-Other-Sub Materials</v>
          </cell>
          <cell r="C900" t="str">
            <v>Selling, general, and adminstrative expenses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</row>
        <row r="901">
          <cell r="A901">
            <v>53536969</v>
          </cell>
          <cell r="B901" t="str">
            <v>Product Supplies Expense-Other-Other</v>
          </cell>
          <cell r="C901" t="str">
            <v>Selling, general, and adminstrative expenses</v>
          </cell>
          <cell r="D901">
            <v>1387.65</v>
          </cell>
          <cell r="E901">
            <v>0</v>
          </cell>
          <cell r="F901">
            <v>1387.65</v>
          </cell>
          <cell r="G901">
            <v>591.12</v>
          </cell>
          <cell r="H901">
            <v>1978.77</v>
          </cell>
          <cell r="I901">
            <v>221.77</v>
          </cell>
          <cell r="J901">
            <v>2200.54</v>
          </cell>
          <cell r="K901">
            <v>2660.4</v>
          </cell>
          <cell r="L901">
            <v>0</v>
          </cell>
          <cell r="M901">
            <v>2660.4</v>
          </cell>
          <cell r="N901">
            <v>0</v>
          </cell>
          <cell r="O901">
            <v>2660.4</v>
          </cell>
          <cell r="P901">
            <v>0</v>
          </cell>
          <cell r="Q901">
            <v>2660.4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</row>
        <row r="902">
          <cell r="A902">
            <v>53550100</v>
          </cell>
          <cell r="B902" t="str">
            <v>Utility Expense-Power</v>
          </cell>
          <cell r="C902" t="str">
            <v>Selling, general, and adminstrative expenses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</row>
        <row r="903">
          <cell r="A903">
            <v>53550200</v>
          </cell>
          <cell r="B903" t="str">
            <v>Utility Expense-Fuel-Bunker C</v>
          </cell>
          <cell r="C903" t="str">
            <v>Selling, general, and adminstrative expenses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</row>
        <row r="904">
          <cell r="A904">
            <v>53550300</v>
          </cell>
          <cell r="B904" t="str">
            <v>Utility Expense-Gas</v>
          </cell>
          <cell r="C904" t="str">
            <v>Selling, general, and adminstrative expenses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</row>
        <row r="905">
          <cell r="A905">
            <v>53550400</v>
          </cell>
          <cell r="B905" t="str">
            <v>Utility Expense-Water</v>
          </cell>
          <cell r="C905" t="str">
            <v>Selling, general, and adminstrative expenses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</row>
        <row r="906">
          <cell r="A906">
            <v>53550500</v>
          </cell>
          <cell r="B906" t="str">
            <v>Utility Expense-Waste Water Processing</v>
          </cell>
          <cell r="C906" t="str">
            <v>Selling, general, and adminstrative expenses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</row>
        <row r="907">
          <cell r="A907">
            <v>53590100</v>
          </cell>
          <cell r="B907" t="str">
            <v>Water, Light &amp; Heating Expense-Electricity</v>
          </cell>
          <cell r="C907" t="str">
            <v>Selling, general, and adminstrative expenses</v>
          </cell>
          <cell r="D907">
            <v>187914.09</v>
          </cell>
          <cell r="E907">
            <v>157128.37</v>
          </cell>
          <cell r="F907">
            <v>345042.46</v>
          </cell>
          <cell r="G907">
            <v>245544.28</v>
          </cell>
          <cell r="H907">
            <v>590586.74</v>
          </cell>
          <cell r="I907">
            <v>248662.09</v>
          </cell>
          <cell r="J907">
            <v>839248.83</v>
          </cell>
          <cell r="K907">
            <v>177508.92</v>
          </cell>
          <cell r="L907">
            <v>123812.64</v>
          </cell>
          <cell r="M907">
            <v>301321.56</v>
          </cell>
          <cell r="N907">
            <v>151947.78</v>
          </cell>
          <cell r="O907">
            <v>453269.34</v>
          </cell>
          <cell r="P907">
            <v>76885.850000000006</v>
          </cell>
          <cell r="Q907">
            <v>530155.18999999994</v>
          </cell>
          <cell r="R907">
            <v>109559.19</v>
          </cell>
          <cell r="S907">
            <v>79523.91</v>
          </cell>
          <cell r="T907">
            <v>189083.1</v>
          </cell>
          <cell r="U907">
            <v>147534.48000000001</v>
          </cell>
          <cell r="V907">
            <v>336617.58</v>
          </cell>
          <cell r="W907">
            <v>114098.72</v>
          </cell>
          <cell r="X907">
            <v>450716.3</v>
          </cell>
        </row>
        <row r="908">
          <cell r="A908">
            <v>53590200</v>
          </cell>
          <cell r="B908" t="str">
            <v>Water, Light &amp; Heating Expense-Fuel</v>
          </cell>
          <cell r="C908" t="str">
            <v>Selling, general, and adminstrative expenses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</row>
        <row r="909">
          <cell r="A909">
            <v>53590300</v>
          </cell>
          <cell r="B909" t="str">
            <v>Water, Light &amp; Heating Expense-Gas</v>
          </cell>
          <cell r="C909" t="str">
            <v>Selling, general, and adminstrative expenses</v>
          </cell>
          <cell r="D909">
            <v>30106.16</v>
          </cell>
          <cell r="E909">
            <v>6145.11</v>
          </cell>
          <cell r="F909">
            <v>36251.269999999997</v>
          </cell>
          <cell r="G909">
            <v>6521.59</v>
          </cell>
          <cell r="H909">
            <v>42772.86</v>
          </cell>
          <cell r="I909">
            <v>14218.26</v>
          </cell>
          <cell r="J909">
            <v>56991.12</v>
          </cell>
          <cell r="K909">
            <v>28956.27</v>
          </cell>
          <cell r="L909">
            <v>13387.22</v>
          </cell>
          <cell r="M909">
            <v>42343.49</v>
          </cell>
          <cell r="N909">
            <v>6965.14</v>
          </cell>
          <cell r="O909">
            <v>49308.63</v>
          </cell>
          <cell r="P909">
            <v>12180.29</v>
          </cell>
          <cell r="Q909">
            <v>61488.92</v>
          </cell>
          <cell r="R909">
            <v>14748.1</v>
          </cell>
          <cell r="S909">
            <v>11583.41</v>
          </cell>
          <cell r="T909">
            <v>26331.51</v>
          </cell>
          <cell r="U909">
            <v>9904.49</v>
          </cell>
          <cell r="V909">
            <v>36236</v>
          </cell>
          <cell r="W909">
            <v>9855.2000000000007</v>
          </cell>
          <cell r="X909">
            <v>46091.199999999997</v>
          </cell>
        </row>
        <row r="910">
          <cell r="A910">
            <v>53590400</v>
          </cell>
          <cell r="B910" t="str">
            <v>Water, Light &amp; Heating Expense-Water</v>
          </cell>
          <cell r="C910" t="str">
            <v>Selling, general, and adminstrative expenses</v>
          </cell>
          <cell r="D910">
            <v>3206.49</v>
          </cell>
          <cell r="E910">
            <v>8114.02</v>
          </cell>
          <cell r="F910">
            <v>11320.51</v>
          </cell>
          <cell r="G910">
            <v>8362.24</v>
          </cell>
          <cell r="H910">
            <v>19682.75</v>
          </cell>
          <cell r="I910">
            <v>7120.64</v>
          </cell>
          <cell r="J910">
            <v>26803.39</v>
          </cell>
          <cell r="K910">
            <v>6231.64</v>
          </cell>
          <cell r="L910">
            <v>695.43</v>
          </cell>
          <cell r="M910">
            <v>6927.07</v>
          </cell>
          <cell r="N910">
            <v>12338.05</v>
          </cell>
          <cell r="O910">
            <v>19265.12</v>
          </cell>
          <cell r="P910">
            <v>7732.35</v>
          </cell>
          <cell r="Q910">
            <v>26997.47</v>
          </cell>
          <cell r="R910">
            <v>5758.51</v>
          </cell>
          <cell r="S910">
            <v>9749.0499999999993</v>
          </cell>
          <cell r="T910">
            <v>15507.56</v>
          </cell>
          <cell r="U910">
            <v>1041.07</v>
          </cell>
          <cell r="V910">
            <v>16548.63</v>
          </cell>
          <cell r="W910">
            <v>6973.39</v>
          </cell>
          <cell r="X910">
            <v>23522.02</v>
          </cell>
        </row>
        <row r="911">
          <cell r="A911">
            <v>53610100</v>
          </cell>
          <cell r="B911" t="str">
            <v>Processing Cost-Processing-General</v>
          </cell>
          <cell r="C911" t="str">
            <v>Selling, general, and adminstrative expenses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</row>
        <row r="912">
          <cell r="A912">
            <v>53610200</v>
          </cell>
          <cell r="B912" t="str">
            <v>Processing Cost-Assembly</v>
          </cell>
          <cell r="C912" t="str">
            <v>Selling, general, and adminstrative expenses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</row>
        <row r="913">
          <cell r="A913">
            <v>53610300</v>
          </cell>
          <cell r="B913" t="str">
            <v>Processing Cost-Installation</v>
          </cell>
          <cell r="C913" t="str">
            <v>Selling, general, and adminstrative expenses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</row>
        <row r="914">
          <cell r="A914">
            <v>53610500</v>
          </cell>
          <cell r="B914" t="str">
            <v>Processing Cost-External Processing</v>
          </cell>
          <cell r="C914" t="str">
            <v>Selling, general, and adminstrative expenses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</row>
        <row r="915">
          <cell r="A915">
            <v>53616900</v>
          </cell>
          <cell r="B915" t="str">
            <v>Processing Cost-Other</v>
          </cell>
          <cell r="C915" t="str">
            <v>Selling, general, and adminstrative expenses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</row>
        <row r="916">
          <cell r="A916">
            <v>53630100</v>
          </cell>
          <cell r="B916" t="str">
            <v>Travel Expense-Local</v>
          </cell>
          <cell r="C916" t="str">
            <v>Selling, general, and adminstrative expenses</v>
          </cell>
          <cell r="D916">
            <v>151881.79</v>
          </cell>
          <cell r="E916">
            <v>139069.9</v>
          </cell>
          <cell r="F916">
            <v>290951.69</v>
          </cell>
          <cell r="G916">
            <v>159079.79</v>
          </cell>
          <cell r="H916">
            <v>450031.48</v>
          </cell>
          <cell r="I916">
            <v>-104757.65</v>
          </cell>
          <cell r="J916">
            <v>345273.83</v>
          </cell>
          <cell r="K916">
            <v>200559.07</v>
          </cell>
          <cell r="L916">
            <v>158605.15</v>
          </cell>
          <cell r="M916">
            <v>359164.22</v>
          </cell>
          <cell r="N916">
            <v>178306.77</v>
          </cell>
          <cell r="O916">
            <v>537470.99</v>
          </cell>
          <cell r="P916">
            <v>-117222.34</v>
          </cell>
          <cell r="Q916">
            <v>420248.65</v>
          </cell>
          <cell r="R916">
            <v>164216.35</v>
          </cell>
          <cell r="S916">
            <v>151852.25</v>
          </cell>
          <cell r="T916">
            <v>316068.59999999998</v>
          </cell>
          <cell r="U916">
            <v>180725.73</v>
          </cell>
          <cell r="V916">
            <v>496794.33</v>
          </cell>
          <cell r="W916">
            <v>-145445.82999999999</v>
          </cell>
          <cell r="X916">
            <v>351348.5</v>
          </cell>
        </row>
        <row r="917">
          <cell r="A917">
            <v>53630200</v>
          </cell>
          <cell r="B917" t="str">
            <v>Travel Expense-Local-Other</v>
          </cell>
          <cell r="C917" t="str">
            <v>Selling, general, and adminstrative expenses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</row>
        <row r="918">
          <cell r="A918">
            <v>53631000</v>
          </cell>
          <cell r="B918" t="str">
            <v>Travel Expense-Domestic</v>
          </cell>
          <cell r="C918" t="str">
            <v>Selling, general, and adminstrative expenses</v>
          </cell>
          <cell r="D918">
            <v>162387.74</v>
          </cell>
          <cell r="E918">
            <v>489492</v>
          </cell>
          <cell r="F918">
            <v>651879.74</v>
          </cell>
          <cell r="G918">
            <v>469210.55</v>
          </cell>
          <cell r="H918">
            <v>1121090.29</v>
          </cell>
          <cell r="I918">
            <v>430372.08</v>
          </cell>
          <cell r="J918">
            <v>1551462.37</v>
          </cell>
          <cell r="K918">
            <v>410012.35</v>
          </cell>
          <cell r="L918">
            <v>502699.87</v>
          </cell>
          <cell r="M918">
            <v>912712.22</v>
          </cell>
          <cell r="N918">
            <v>343825.74</v>
          </cell>
          <cell r="O918">
            <v>1256537.96</v>
          </cell>
          <cell r="P918">
            <v>500428.48</v>
          </cell>
          <cell r="Q918">
            <v>1756966.44</v>
          </cell>
          <cell r="R918">
            <v>428021.17</v>
          </cell>
          <cell r="S918">
            <v>504211.74</v>
          </cell>
          <cell r="T918">
            <v>932232.91</v>
          </cell>
          <cell r="U918">
            <v>275564.09999999998</v>
          </cell>
          <cell r="V918">
            <v>1207797.01</v>
          </cell>
          <cell r="W918">
            <v>330368.78999999998</v>
          </cell>
          <cell r="X918">
            <v>1538165.8</v>
          </cell>
        </row>
        <row r="919">
          <cell r="A919">
            <v>53631011</v>
          </cell>
          <cell r="B919" t="str">
            <v>Travel Expense-Domestic-Air</v>
          </cell>
          <cell r="C919" t="str">
            <v>Selling, general, and adminstrative expenses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</row>
        <row r="920">
          <cell r="A920">
            <v>53631013</v>
          </cell>
          <cell r="B920" t="str">
            <v>Travel Expense-Domestic-Other Transportation</v>
          </cell>
          <cell r="C920" t="str">
            <v>Selling, general, and adminstrative expenses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</row>
        <row r="921">
          <cell r="A921">
            <v>53631015</v>
          </cell>
          <cell r="B921" t="str">
            <v>Travel Expense-Domestic-Lodging</v>
          </cell>
          <cell r="C921" t="str">
            <v>Selling, general, and adminstrative expenses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</row>
        <row r="922">
          <cell r="A922">
            <v>53631017</v>
          </cell>
          <cell r="B922" t="str">
            <v>Travel Expense-Domestic-Food</v>
          </cell>
          <cell r="C922" t="str">
            <v>Selling, general, and adminstrative expenses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</row>
        <row r="923">
          <cell r="A923">
            <v>53631019</v>
          </cell>
          <cell r="B923" t="str">
            <v>Travel Expense-Domestic-Per diem</v>
          </cell>
          <cell r="C923" t="str">
            <v>Selling, general, and adminstrative expenses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</row>
        <row r="924">
          <cell r="A924">
            <v>53632000</v>
          </cell>
          <cell r="B924" t="str">
            <v>Travel Expense-Overseas</v>
          </cell>
          <cell r="C924" t="str">
            <v>Selling, general, and adminstrative expenses</v>
          </cell>
          <cell r="D924">
            <v>378579.52</v>
          </cell>
          <cell r="E924">
            <v>608928.34</v>
          </cell>
          <cell r="F924">
            <v>987507.86</v>
          </cell>
          <cell r="G924">
            <v>508384.9</v>
          </cell>
          <cell r="H924">
            <v>1495892.76</v>
          </cell>
          <cell r="I924">
            <v>591289.66</v>
          </cell>
          <cell r="J924">
            <v>2087182.42</v>
          </cell>
          <cell r="K924">
            <v>484909.62</v>
          </cell>
          <cell r="L924">
            <v>798776.18</v>
          </cell>
          <cell r="M924">
            <v>1283685.8</v>
          </cell>
          <cell r="N924">
            <v>692071.98</v>
          </cell>
          <cell r="O924">
            <v>1975757.78</v>
          </cell>
          <cell r="P924">
            <v>899688.28</v>
          </cell>
          <cell r="Q924">
            <v>2875446.06</v>
          </cell>
          <cell r="R924">
            <v>482175.54</v>
          </cell>
          <cell r="S924">
            <v>718615.89</v>
          </cell>
          <cell r="T924">
            <v>1200791.43</v>
          </cell>
          <cell r="U924">
            <v>397273.12</v>
          </cell>
          <cell r="V924">
            <v>1598064.55</v>
          </cell>
          <cell r="W924">
            <v>656391.48</v>
          </cell>
          <cell r="X924">
            <v>2254456.0299999998</v>
          </cell>
        </row>
        <row r="925">
          <cell r="A925">
            <v>53632011</v>
          </cell>
          <cell r="B925" t="str">
            <v>Travel Expense-Overseas-Air</v>
          </cell>
          <cell r="C925" t="str">
            <v>Selling, general, and adminstrative expenses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</row>
        <row r="926">
          <cell r="A926">
            <v>53632013</v>
          </cell>
          <cell r="B926" t="str">
            <v>Travel Expense-Overseas-Other Transportation</v>
          </cell>
          <cell r="C926" t="str">
            <v>Selling, general, and adminstrative expenses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</row>
        <row r="927">
          <cell r="A927">
            <v>53632015</v>
          </cell>
          <cell r="B927" t="str">
            <v>Travel Expense-Overseas-Lodging</v>
          </cell>
          <cell r="C927" t="str">
            <v>Selling, general, and adminstrative expenses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</row>
        <row r="928">
          <cell r="A928">
            <v>53632017</v>
          </cell>
          <cell r="B928" t="str">
            <v>Travel Expense-Overseas-Food</v>
          </cell>
          <cell r="C928" t="str">
            <v>Selling, general, and adminstrative expenses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</row>
        <row r="929">
          <cell r="A929">
            <v>53632019</v>
          </cell>
          <cell r="B929" t="str">
            <v>Travel Expense-Overseas-Per Diem</v>
          </cell>
          <cell r="C929" t="str">
            <v>Selling, general, and adminstrative expenses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</row>
        <row r="930">
          <cell r="A930">
            <v>53633000</v>
          </cell>
          <cell r="B930" t="str">
            <v>Travel Expense-Transference</v>
          </cell>
          <cell r="C930" t="str">
            <v>Selling, general, and adminstrative expenses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</row>
        <row r="931">
          <cell r="A931">
            <v>53636900</v>
          </cell>
          <cell r="B931" t="str">
            <v>Travel Expense-Other</v>
          </cell>
          <cell r="C931" t="str">
            <v>Selling, general, and adminstrative expenses</v>
          </cell>
          <cell r="D931">
            <v>25964.28</v>
          </cell>
          <cell r="E931">
            <v>33347.980000000003</v>
          </cell>
          <cell r="F931">
            <v>59312.26</v>
          </cell>
          <cell r="G931">
            <v>55007.14</v>
          </cell>
          <cell r="H931">
            <v>114319.4</v>
          </cell>
          <cell r="I931">
            <v>44611.49</v>
          </cell>
          <cell r="J931">
            <v>158930.89000000001</v>
          </cell>
          <cell r="K931">
            <v>38539.919999999998</v>
          </cell>
          <cell r="L931">
            <v>24162.55</v>
          </cell>
          <cell r="M931">
            <v>62702.47</v>
          </cell>
          <cell r="N931">
            <v>1710.27</v>
          </cell>
          <cell r="O931">
            <v>64412.74</v>
          </cell>
          <cell r="P931">
            <v>1214.75</v>
          </cell>
          <cell r="Q931">
            <v>65627.490000000005</v>
          </cell>
          <cell r="R931">
            <v>705.68</v>
          </cell>
          <cell r="S931">
            <v>4431.5200000000004</v>
          </cell>
          <cell r="T931">
            <v>5137.2</v>
          </cell>
          <cell r="U931">
            <v>4254.9399999999996</v>
          </cell>
          <cell r="V931">
            <v>9392.14</v>
          </cell>
          <cell r="W931">
            <v>1954.27</v>
          </cell>
          <cell r="X931">
            <v>11346.41</v>
          </cell>
        </row>
        <row r="932">
          <cell r="A932">
            <v>53650100</v>
          </cell>
          <cell r="B932" t="str">
            <v>Vehicles Repairs&amp;Maintenance Exp-Oil</v>
          </cell>
          <cell r="C932" t="str">
            <v>Selling, general, and adminstrative expenses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</row>
        <row r="933">
          <cell r="A933">
            <v>53650200</v>
          </cell>
          <cell r="B933" t="str">
            <v>Vehicles Repairs&amp;Maintenance Exp-Inspection</v>
          </cell>
          <cell r="C933" t="str">
            <v>Selling, general, and adminstrative expenses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</row>
        <row r="934">
          <cell r="A934">
            <v>53650300</v>
          </cell>
          <cell r="B934" t="str">
            <v>Vehicles Repairs&amp;Maintenance Exp-Fixing</v>
          </cell>
          <cell r="C934" t="str">
            <v>Selling, general, and adminstrative expenses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</row>
        <row r="935">
          <cell r="A935">
            <v>53650400</v>
          </cell>
          <cell r="B935" t="str">
            <v>Vehicles Repairs&amp;Maintenance Exp-Parking</v>
          </cell>
          <cell r="C935" t="str">
            <v>Selling, general, and adminstrative expenses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</row>
        <row r="936">
          <cell r="A936">
            <v>53656900</v>
          </cell>
          <cell r="B936" t="str">
            <v>Vehicles Repairs&amp;Maintenance Exp-Other</v>
          </cell>
          <cell r="C936" t="str">
            <v>Selling, general, and adminstrative expenses</v>
          </cell>
          <cell r="D936">
            <v>3862.34</v>
          </cell>
          <cell r="E936">
            <v>3336.63</v>
          </cell>
          <cell r="F936">
            <v>7198.97</v>
          </cell>
          <cell r="G936">
            <v>3282.04</v>
          </cell>
          <cell r="H936">
            <v>10481.01</v>
          </cell>
          <cell r="I936">
            <v>3750.28</v>
          </cell>
          <cell r="J936">
            <v>14231.29</v>
          </cell>
          <cell r="K936">
            <v>2852.61</v>
          </cell>
          <cell r="L936">
            <v>2608.7800000000002</v>
          </cell>
          <cell r="M936">
            <v>5461.39</v>
          </cell>
          <cell r="N936">
            <v>638.25</v>
          </cell>
          <cell r="O936">
            <v>6099.64</v>
          </cell>
          <cell r="P936">
            <v>9652.6200000000008</v>
          </cell>
          <cell r="Q936">
            <v>15752.26</v>
          </cell>
          <cell r="R936">
            <v>5882.4</v>
          </cell>
          <cell r="S936">
            <v>3426.62</v>
          </cell>
          <cell r="T936">
            <v>9309.02</v>
          </cell>
          <cell r="U936">
            <v>3967.22</v>
          </cell>
          <cell r="V936">
            <v>13276.24</v>
          </cell>
          <cell r="W936">
            <v>4064.32</v>
          </cell>
          <cell r="X936">
            <v>17340.560000000001</v>
          </cell>
        </row>
        <row r="937">
          <cell r="A937">
            <v>53670101</v>
          </cell>
          <cell r="B937" t="str">
            <v>Telecom Exp-Exclusive Line-Dom</v>
          </cell>
          <cell r="C937" t="str">
            <v>Selling, general, and adminstrative expenses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34456.5</v>
          </cell>
          <cell r="L937">
            <v>114029.72</v>
          </cell>
          <cell r="M937">
            <v>148486.22</v>
          </cell>
          <cell r="N937">
            <v>115904.28</v>
          </cell>
          <cell r="O937">
            <v>264390.5</v>
          </cell>
          <cell r="P937">
            <v>105441.39</v>
          </cell>
          <cell r="Q937">
            <v>369831.89</v>
          </cell>
          <cell r="R937">
            <v>89438.31</v>
          </cell>
          <cell r="S937">
            <v>128294.7</v>
          </cell>
          <cell r="T937">
            <v>217733.01</v>
          </cell>
          <cell r="U937">
            <v>294223.96000000002</v>
          </cell>
          <cell r="V937">
            <v>511956.97</v>
          </cell>
          <cell r="W937">
            <v>278153.92</v>
          </cell>
          <cell r="X937">
            <v>790110.89</v>
          </cell>
        </row>
        <row r="938">
          <cell r="A938">
            <v>53670103</v>
          </cell>
          <cell r="B938" t="str">
            <v>Telecom Exp-Exclusive Line-International</v>
          </cell>
          <cell r="C938" t="str">
            <v>Selling, general, and adminstrative expenses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</row>
        <row r="939">
          <cell r="A939">
            <v>53670200</v>
          </cell>
          <cell r="B939" t="str">
            <v>Telecom Exp-Telephone</v>
          </cell>
          <cell r="C939" t="str">
            <v>Selling, general, and adminstrative expenses</v>
          </cell>
          <cell r="D939">
            <v>141689.43</v>
          </cell>
          <cell r="E939">
            <v>160625.5</v>
          </cell>
          <cell r="F939">
            <v>302314.93</v>
          </cell>
          <cell r="G939">
            <v>168354.1</v>
          </cell>
          <cell r="H939">
            <v>470669.03</v>
          </cell>
          <cell r="I939">
            <v>162775.38</v>
          </cell>
          <cell r="J939">
            <v>633444.41</v>
          </cell>
          <cell r="K939">
            <v>95949.85</v>
          </cell>
          <cell r="L939">
            <v>51507.57</v>
          </cell>
          <cell r="M939">
            <v>147457.42000000001</v>
          </cell>
          <cell r="N939">
            <v>45288.13</v>
          </cell>
          <cell r="O939">
            <v>192745.55</v>
          </cell>
          <cell r="P939">
            <v>24435.97</v>
          </cell>
          <cell r="Q939">
            <v>217181.52</v>
          </cell>
          <cell r="R939">
            <v>33895.050000000003</v>
          </cell>
          <cell r="S939">
            <v>42125.61</v>
          </cell>
          <cell r="T939">
            <v>76020.66</v>
          </cell>
          <cell r="U939">
            <v>-15487.62</v>
          </cell>
          <cell r="V939">
            <v>60533.04</v>
          </cell>
          <cell r="W939">
            <v>32035.62</v>
          </cell>
          <cell r="X939">
            <v>92568.66</v>
          </cell>
        </row>
        <row r="940">
          <cell r="A940">
            <v>53670300</v>
          </cell>
          <cell r="B940" t="str">
            <v>Telecom Exp-Cellular Phone</v>
          </cell>
          <cell r="C940" t="str">
            <v>Selling, general, and adminstrative expenses</v>
          </cell>
          <cell r="D940">
            <v>90398.7</v>
          </cell>
          <cell r="E940">
            <v>67749.850000000006</v>
          </cell>
          <cell r="F940">
            <v>158148.54999999999</v>
          </cell>
          <cell r="G940">
            <v>121719.57</v>
          </cell>
          <cell r="H940">
            <v>279868.12</v>
          </cell>
          <cell r="I940">
            <v>156635.14000000001</v>
          </cell>
          <cell r="J940">
            <v>436503.26</v>
          </cell>
          <cell r="K940">
            <v>98110.44</v>
          </cell>
          <cell r="L940">
            <v>111392.37</v>
          </cell>
          <cell r="M940">
            <v>209502.81</v>
          </cell>
          <cell r="N940">
            <v>87929.73</v>
          </cell>
          <cell r="O940">
            <v>297432.53999999998</v>
          </cell>
          <cell r="P940">
            <v>94385.17</v>
          </cell>
          <cell r="Q940">
            <v>391817.71</v>
          </cell>
          <cell r="R940">
            <v>97174.21</v>
          </cell>
          <cell r="S940">
            <v>84143.26</v>
          </cell>
          <cell r="T940">
            <v>181317.47</v>
          </cell>
          <cell r="U940">
            <v>89131.21</v>
          </cell>
          <cell r="V940">
            <v>270448.68</v>
          </cell>
          <cell r="W940">
            <v>122506</v>
          </cell>
          <cell r="X940">
            <v>392954.68</v>
          </cell>
        </row>
        <row r="941">
          <cell r="A941">
            <v>53670400</v>
          </cell>
          <cell r="B941" t="str">
            <v>Telecom Exp-Postage</v>
          </cell>
          <cell r="C941" t="str">
            <v>Selling, general, and adminstrative expenses</v>
          </cell>
          <cell r="D941">
            <v>32022.53</v>
          </cell>
          <cell r="E941">
            <v>35541.040000000001</v>
          </cell>
          <cell r="F941">
            <v>67563.570000000007</v>
          </cell>
          <cell r="G941">
            <v>40867.24</v>
          </cell>
          <cell r="H941">
            <v>108430.81</v>
          </cell>
          <cell r="I941">
            <v>33539.57</v>
          </cell>
          <cell r="J941">
            <v>141970.38</v>
          </cell>
          <cell r="K941">
            <v>28738.09</v>
          </cell>
          <cell r="L941">
            <v>42021.19</v>
          </cell>
          <cell r="M941">
            <v>70759.28</v>
          </cell>
          <cell r="N941">
            <v>27849.16</v>
          </cell>
          <cell r="O941">
            <v>98608.44</v>
          </cell>
          <cell r="P941">
            <v>32684.89</v>
          </cell>
          <cell r="Q941">
            <v>131293.32999999999</v>
          </cell>
          <cell r="R941">
            <v>26186.53</v>
          </cell>
          <cell r="S941">
            <v>24138.73</v>
          </cell>
          <cell r="T941">
            <v>50325.26</v>
          </cell>
          <cell r="U941">
            <v>24260.400000000001</v>
          </cell>
          <cell r="V941">
            <v>74585.66</v>
          </cell>
          <cell r="W941">
            <v>19958.25</v>
          </cell>
          <cell r="X941">
            <v>94543.91</v>
          </cell>
        </row>
        <row r="942">
          <cell r="A942">
            <v>53670500</v>
          </cell>
          <cell r="B942" t="str">
            <v>Telecom Exp-Telecom Facility</v>
          </cell>
          <cell r="C942" t="str">
            <v>Selling, general, and adminstrative expenses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</row>
        <row r="943">
          <cell r="A943">
            <v>53676900</v>
          </cell>
          <cell r="B943" t="str">
            <v>Telecom Exp-Other</v>
          </cell>
          <cell r="C943" t="str">
            <v>Selling, general, and adminstrative expenses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</row>
        <row r="944">
          <cell r="A944">
            <v>53690101</v>
          </cell>
          <cell r="B944" t="str">
            <v>Taxes and Dues-Taxes-Stamp</v>
          </cell>
          <cell r="C944" t="str">
            <v>Selling, general, and adminstrative expenses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</row>
        <row r="945">
          <cell r="A945">
            <v>53690103</v>
          </cell>
          <cell r="B945" t="str">
            <v>Taxes and Dues-Taxes-Education</v>
          </cell>
          <cell r="C945" t="str">
            <v>Selling, general, and adminstrative expenses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</row>
        <row r="946">
          <cell r="A946">
            <v>53690105</v>
          </cell>
          <cell r="B946" t="str">
            <v>Taxes and Dues-Taxes-Rural development</v>
          </cell>
          <cell r="C946" t="str">
            <v>Selling, general, and adminstrative expenses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</row>
        <row r="947">
          <cell r="A947">
            <v>53690109</v>
          </cell>
          <cell r="B947" t="str">
            <v>Taxes and Dues-Taxes-Salary</v>
          </cell>
          <cell r="C947" t="str">
            <v>Selling, general, and adminstrative expenses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</row>
        <row r="948">
          <cell r="A948">
            <v>53690110</v>
          </cell>
          <cell r="B948" t="str">
            <v>Taxes and Dues-Taxes-Real Estate</v>
          </cell>
          <cell r="C948" t="str">
            <v>Selling, general, and adminstrative expenses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</row>
        <row r="949">
          <cell r="A949">
            <v>53690111</v>
          </cell>
          <cell r="B949" t="str">
            <v>Taxes and Dues-Taxes-Property</v>
          </cell>
          <cell r="C949" t="str">
            <v>Selling, general, and adminstrative expenses</v>
          </cell>
          <cell r="D949">
            <v>133042.92000000001</v>
          </cell>
          <cell r="E949">
            <v>69806.789999999994</v>
          </cell>
          <cell r="F949">
            <v>202849.71</v>
          </cell>
          <cell r="G949">
            <v>89016.320000000007</v>
          </cell>
          <cell r="H949">
            <v>291866.03000000003</v>
          </cell>
          <cell r="I949">
            <v>95884.63</v>
          </cell>
          <cell r="J949">
            <v>387750.66</v>
          </cell>
          <cell r="K949">
            <v>195011.33</v>
          </cell>
          <cell r="L949">
            <v>13490.03</v>
          </cell>
          <cell r="M949">
            <v>208501.36</v>
          </cell>
          <cell r="N949">
            <v>100882.54</v>
          </cell>
          <cell r="O949">
            <v>309383.90000000002</v>
          </cell>
          <cell r="P949">
            <v>203449.29</v>
          </cell>
          <cell r="Q949">
            <v>512833.19</v>
          </cell>
          <cell r="R949">
            <v>206097.75</v>
          </cell>
          <cell r="S949">
            <v>-20672.060000000001</v>
          </cell>
          <cell r="T949">
            <v>185425.69</v>
          </cell>
          <cell r="U949">
            <v>22378.61</v>
          </cell>
          <cell r="V949">
            <v>207804.3</v>
          </cell>
          <cell r="W949">
            <v>283361.03999999998</v>
          </cell>
          <cell r="X949">
            <v>491165.34</v>
          </cell>
        </row>
        <row r="950">
          <cell r="A950">
            <v>53690113</v>
          </cell>
          <cell r="B950" t="str">
            <v>Taxes and Dues-Taxes-Property Division Area</v>
          </cell>
          <cell r="C950" t="str">
            <v>Selling, general, and adminstrative expenses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</row>
        <row r="951">
          <cell r="A951">
            <v>53690115</v>
          </cell>
          <cell r="B951" t="str">
            <v>Taxes and Dues-Taxes-Employ Division Area</v>
          </cell>
          <cell r="C951" t="str">
            <v>Selling, general, and adminstrative expenses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</row>
        <row r="952">
          <cell r="A952">
            <v>53690117</v>
          </cell>
          <cell r="B952" t="str">
            <v>Taxes and Dues-Taxes-Equal Inhabitant</v>
          </cell>
          <cell r="C952" t="str">
            <v>Selling, general, and adminstrative expenses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</row>
        <row r="953">
          <cell r="A953">
            <v>53690121</v>
          </cell>
          <cell r="B953" t="str">
            <v>Taxes and Dues-Taxes-Registration</v>
          </cell>
          <cell r="C953" t="str">
            <v>Selling, general, and adminstrative expenses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</row>
        <row r="954">
          <cell r="A954">
            <v>53690123</v>
          </cell>
          <cell r="B954" t="str">
            <v>Taxes and Dues-Taxes-License</v>
          </cell>
          <cell r="C954" t="str">
            <v>Selling, general, and adminstrative expenses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</row>
        <row r="955">
          <cell r="A955">
            <v>53690125</v>
          </cell>
          <cell r="B955" t="str">
            <v>Taxes and Dues-Taxes-Motor</v>
          </cell>
          <cell r="C955" t="str">
            <v>Selling, general, and adminstrative expenses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</row>
        <row r="956">
          <cell r="A956">
            <v>53690127</v>
          </cell>
          <cell r="B956" t="str">
            <v>Taxes and Dues-Taxes-Regional Development</v>
          </cell>
          <cell r="C956" t="str">
            <v>Selling, general, and adminstrative expenses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</row>
        <row r="957">
          <cell r="A957">
            <v>53690129</v>
          </cell>
          <cell r="B957" t="str">
            <v>Taxes and Dues-Taxes-Land Property</v>
          </cell>
          <cell r="C957" t="str">
            <v>Selling, general, and adminstrative expenses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</row>
        <row r="958">
          <cell r="A958">
            <v>53690131</v>
          </cell>
          <cell r="B958" t="str">
            <v>Taxes and Dues-Taxes-City Plan</v>
          </cell>
          <cell r="C958" t="str">
            <v>Selling, general, and adminstrative expenses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</row>
        <row r="959">
          <cell r="A959">
            <v>53690133</v>
          </cell>
          <cell r="B959" t="str">
            <v>Taxes and Dues-Taxes-Penalty</v>
          </cell>
          <cell r="C959" t="str">
            <v>Selling, general, and adminstrative expenses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</row>
        <row r="960">
          <cell r="A960">
            <v>53690169</v>
          </cell>
          <cell r="B960" t="str">
            <v>Taxes and Dues-Taxes-Other</v>
          </cell>
          <cell r="C960" t="str">
            <v>Selling, general, and adminstrative expenses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</row>
        <row r="961">
          <cell r="A961">
            <v>53691100</v>
          </cell>
          <cell r="B961" t="str">
            <v>Taxes and Dues-National Pension Premium</v>
          </cell>
          <cell r="C961" t="str">
            <v>Selling, general, and adminstrative expenses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</row>
        <row r="962">
          <cell r="A962">
            <v>53691300</v>
          </cell>
          <cell r="B962" t="str">
            <v>Taxes and Dues-Waste Charge</v>
          </cell>
          <cell r="C962" t="str">
            <v>Selling, general, and adminstrative expenses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</row>
        <row r="963">
          <cell r="A963">
            <v>53691301</v>
          </cell>
          <cell r="B963" t="str">
            <v>Taxes and Dues-Waste Charge-Battery</v>
          </cell>
          <cell r="C963" t="str">
            <v>Selling, general, and adminstrative expenses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</row>
        <row r="964">
          <cell r="A964">
            <v>53691302</v>
          </cell>
          <cell r="B964" t="str">
            <v>Taxes and Dues-Waste Charge-Battery(C/E12)</v>
          </cell>
          <cell r="C964" t="str">
            <v>Selling, general, and adminstrative expenses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</row>
        <row r="965">
          <cell r="A965">
            <v>53691303</v>
          </cell>
          <cell r="B965" t="str">
            <v>Taxes and Dues-Copyright Fee</v>
          </cell>
          <cell r="C965" t="str">
            <v>Selling, general, and adminstrative expenses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</row>
        <row r="966">
          <cell r="A966">
            <v>53691304</v>
          </cell>
          <cell r="B966" t="str">
            <v>Taxes and Dues-Copyright Fee(C/E12)</v>
          </cell>
          <cell r="C966" t="str">
            <v>Selling, general, and adminstrative expenses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</row>
        <row r="967">
          <cell r="A967">
            <v>53691305</v>
          </cell>
          <cell r="B967" t="str">
            <v>Taxes and Dues-Waste Charge-WEEE</v>
          </cell>
          <cell r="C967" t="str">
            <v>Selling, general, and adminstrative expenses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</row>
        <row r="968">
          <cell r="A968">
            <v>53691306</v>
          </cell>
          <cell r="B968" t="str">
            <v>Taxes and Dues-Waste Charge-WEEE(C/E12)</v>
          </cell>
          <cell r="C968" t="str">
            <v>Selling, general, and adminstrative expenses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</row>
        <row r="969">
          <cell r="A969">
            <v>53691307</v>
          </cell>
          <cell r="B969" t="str">
            <v xml:space="preserve">Taxes and Dues-Waste(Income)-WEEE(France)     </v>
          </cell>
          <cell r="C969" t="str">
            <v>Selling, general, and adminstrative expenses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</row>
        <row r="970">
          <cell r="A970">
            <v>53691309</v>
          </cell>
          <cell r="B970" t="str">
            <v>Taxes and Dues-Waste Charge(C/E12)</v>
          </cell>
          <cell r="C970" t="str">
            <v>Selling, general, and adminstrative expenses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</row>
        <row r="971">
          <cell r="A971">
            <v>53691500</v>
          </cell>
          <cell r="B971" t="str">
            <v>Taxes and Dues-Membership Fee</v>
          </cell>
          <cell r="C971" t="str">
            <v>Selling, general, and adminstrative expenses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</row>
        <row r="972">
          <cell r="A972">
            <v>53691501</v>
          </cell>
          <cell r="B972" t="str">
            <v xml:space="preserve">Taxes and Dues-Membership Fee(Non-deductable)   </v>
          </cell>
          <cell r="C972" t="str">
            <v>Selling, general, and adminstrative expenses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25638</v>
          </cell>
          <cell r="O972">
            <v>25638</v>
          </cell>
          <cell r="P972">
            <v>4946.41</v>
          </cell>
          <cell r="Q972">
            <v>30584.41</v>
          </cell>
          <cell r="R972">
            <v>3831</v>
          </cell>
          <cell r="S972">
            <v>5088</v>
          </cell>
          <cell r="T972">
            <v>8919</v>
          </cell>
          <cell r="U972">
            <v>25716</v>
          </cell>
          <cell r="V972">
            <v>34635</v>
          </cell>
          <cell r="W972">
            <v>3816</v>
          </cell>
          <cell r="X972">
            <v>38451</v>
          </cell>
        </row>
        <row r="973">
          <cell r="A973">
            <v>53692100</v>
          </cell>
          <cell r="B973" t="str">
            <v>Taxes and Dues-Fines</v>
          </cell>
          <cell r="C973" t="str">
            <v>Selling, general, and adminstrative expenses</v>
          </cell>
          <cell r="D973">
            <v>0</v>
          </cell>
          <cell r="E973">
            <v>-3000000</v>
          </cell>
          <cell r="F973">
            <v>-3000000</v>
          </cell>
          <cell r="G973">
            <v>0</v>
          </cell>
          <cell r="H973">
            <v>-3000000</v>
          </cell>
          <cell r="I973">
            <v>0</v>
          </cell>
          <cell r="J973">
            <v>-3000000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</row>
        <row r="974">
          <cell r="A974">
            <v>53693100</v>
          </cell>
          <cell r="B974" t="str">
            <v>Taxes and Dues-Charges</v>
          </cell>
          <cell r="C974" t="str">
            <v>Selling, general, and adminstrative expenses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</row>
        <row r="975">
          <cell r="A975">
            <v>53693300</v>
          </cell>
          <cell r="B975" t="str">
            <v>Taxes and Dues-Foreign Tax</v>
          </cell>
          <cell r="C975" t="str">
            <v>Selling, general, and adminstrative expenses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</row>
        <row r="976">
          <cell r="A976">
            <v>53693500</v>
          </cell>
          <cell r="B976" t="str">
            <v>Taxes and Dues-Dues</v>
          </cell>
          <cell r="C976" t="str">
            <v>Selling, general, and adminstrative expenses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</row>
        <row r="977">
          <cell r="A977">
            <v>53693700</v>
          </cell>
          <cell r="B977" t="str">
            <v>Taxes and Dues-Charges on Hiring Disabled</v>
          </cell>
          <cell r="C977" t="str">
            <v>Selling, general, and adminstrative expenses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</row>
        <row r="978">
          <cell r="A978">
            <v>53693900</v>
          </cell>
          <cell r="B978" t="str">
            <v>Taxes and Dues-Other</v>
          </cell>
          <cell r="C978" t="str">
            <v>Selling, general, and adminstrative expenses</v>
          </cell>
          <cell r="D978">
            <v>22257.48</v>
          </cell>
          <cell r="E978">
            <v>18404.099999999999</v>
          </cell>
          <cell r="F978">
            <v>40661.58</v>
          </cell>
          <cell r="G978">
            <v>25510.2</v>
          </cell>
          <cell r="H978">
            <v>66171.78</v>
          </cell>
          <cell r="I978">
            <v>44166.26</v>
          </cell>
          <cell r="J978">
            <v>110338.04</v>
          </cell>
          <cell r="K978">
            <v>14915.14</v>
          </cell>
          <cell r="L978">
            <v>9800.7199999999993</v>
          </cell>
          <cell r="M978">
            <v>24715.86</v>
          </cell>
          <cell r="N978">
            <v>12384.3</v>
          </cell>
          <cell r="O978">
            <v>37100.160000000003</v>
          </cell>
          <cell r="P978">
            <v>61204.57</v>
          </cell>
          <cell r="Q978">
            <v>98304.73</v>
          </cell>
          <cell r="R978">
            <v>42829.120000000003</v>
          </cell>
          <cell r="S978">
            <v>5434.85</v>
          </cell>
          <cell r="T978">
            <v>48263.97</v>
          </cell>
          <cell r="U978">
            <v>-13176.4</v>
          </cell>
          <cell r="V978">
            <v>35087.57</v>
          </cell>
          <cell r="W978">
            <v>2415441.34</v>
          </cell>
          <cell r="X978">
            <v>2450528.91</v>
          </cell>
        </row>
        <row r="979">
          <cell r="A979">
            <v>53710100</v>
          </cell>
          <cell r="B979" t="str">
            <v>Insurance Premium-Fire Insurance</v>
          </cell>
          <cell r="C979" t="str">
            <v>Selling, general, and adminstrative expenses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</row>
        <row r="980">
          <cell r="A980">
            <v>53710300</v>
          </cell>
          <cell r="B980" t="str">
            <v>Insurance Premium-Movable Property</v>
          </cell>
          <cell r="C980" t="str">
            <v>Selling, general, and adminstrative expenses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</row>
        <row r="981">
          <cell r="A981">
            <v>53710500</v>
          </cell>
          <cell r="B981" t="str">
            <v>Insurance Premium-Car Insurance</v>
          </cell>
          <cell r="C981" t="str">
            <v>Selling, general, and adminstrative expenses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</row>
        <row r="982">
          <cell r="A982">
            <v>53710700</v>
          </cell>
          <cell r="B982" t="str">
            <v>Insurance Premium-Guarantee Insurance</v>
          </cell>
          <cell r="C982" t="str">
            <v>Selling, general, and adminstrative expenses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</row>
        <row r="983">
          <cell r="A983">
            <v>53710701</v>
          </cell>
          <cell r="B983" t="str">
            <v>Insurance Premium-Guarantee Insurance(C/E12)</v>
          </cell>
          <cell r="C983" t="str">
            <v>Selling, general, and adminstrative expenses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</row>
        <row r="984">
          <cell r="A984">
            <v>53710900</v>
          </cell>
          <cell r="B984" t="str">
            <v>Insurance Premium-A/R Insurance</v>
          </cell>
          <cell r="C984" t="str">
            <v>Selling, general, and adminstrative expenses</v>
          </cell>
          <cell r="D984">
            <v>125561.38</v>
          </cell>
          <cell r="E984">
            <v>470498.64</v>
          </cell>
          <cell r="F984">
            <v>596060.02</v>
          </cell>
          <cell r="G984">
            <v>731191.42</v>
          </cell>
          <cell r="H984">
            <v>1327251.44</v>
          </cell>
          <cell r="I984">
            <v>1187268.23</v>
          </cell>
          <cell r="J984">
            <v>2514519.67</v>
          </cell>
          <cell r="K984">
            <v>309538.01</v>
          </cell>
          <cell r="L984">
            <v>306762</v>
          </cell>
          <cell r="M984">
            <v>616300.01</v>
          </cell>
          <cell r="N984">
            <v>585648.62</v>
          </cell>
          <cell r="O984">
            <v>1201948.6299999999</v>
          </cell>
          <cell r="P984">
            <v>693584.2</v>
          </cell>
          <cell r="Q984">
            <v>1895532.83</v>
          </cell>
          <cell r="R984">
            <v>266647.90999999997</v>
          </cell>
          <cell r="S984">
            <v>162787.32999999999</v>
          </cell>
          <cell r="T984">
            <v>429435.24</v>
          </cell>
          <cell r="U984">
            <v>84076.99</v>
          </cell>
          <cell r="V984">
            <v>513512.23</v>
          </cell>
          <cell r="W984">
            <v>277979.90999999997</v>
          </cell>
          <cell r="X984">
            <v>791492.14</v>
          </cell>
        </row>
        <row r="985">
          <cell r="A985">
            <v>53711100</v>
          </cell>
          <cell r="B985" t="str">
            <v>Insurance Premium-Transportation</v>
          </cell>
          <cell r="C985" t="str">
            <v>Selling, general, and adminstrative expenses</v>
          </cell>
          <cell r="D985">
            <v>107803.53</v>
          </cell>
          <cell r="E985">
            <v>108056.97</v>
          </cell>
          <cell r="F985">
            <v>215860.5</v>
          </cell>
          <cell r="G985">
            <v>65393.97</v>
          </cell>
          <cell r="H985">
            <v>281254.46999999997</v>
          </cell>
          <cell r="I985">
            <v>-180642.76</v>
          </cell>
          <cell r="J985">
            <v>100611.71</v>
          </cell>
          <cell r="K985">
            <v>1485246.4</v>
          </cell>
          <cell r="L985">
            <v>29479.23</v>
          </cell>
          <cell r="M985">
            <v>1514725.63</v>
          </cell>
          <cell r="N985">
            <v>24351.07</v>
          </cell>
          <cell r="O985">
            <v>1539076.7</v>
          </cell>
          <cell r="P985">
            <v>117208.86</v>
          </cell>
          <cell r="Q985">
            <v>1656285.56</v>
          </cell>
          <cell r="R985">
            <v>51487.26</v>
          </cell>
          <cell r="S985">
            <v>45687.29</v>
          </cell>
          <cell r="T985">
            <v>97174.55</v>
          </cell>
          <cell r="U985">
            <v>148057.69</v>
          </cell>
          <cell r="V985">
            <v>245232.24</v>
          </cell>
          <cell r="W985">
            <v>-291038.19</v>
          </cell>
          <cell r="X985">
            <v>-45805.95</v>
          </cell>
        </row>
        <row r="986">
          <cell r="A986">
            <v>53711300</v>
          </cell>
          <cell r="B986" t="str">
            <v>Insurance Premium-Export</v>
          </cell>
          <cell r="C986" t="str">
            <v>Selling, general, and adminstrative expenses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</row>
        <row r="987">
          <cell r="A987">
            <v>53711500</v>
          </cell>
          <cell r="B987" t="str">
            <v>Insurance Premium-Assembly</v>
          </cell>
          <cell r="C987" t="str">
            <v>Selling, general, and adminstrative expenses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</row>
        <row r="988">
          <cell r="A988">
            <v>53712000</v>
          </cell>
          <cell r="B988" t="str">
            <v>Insurance Premium-Product Liability</v>
          </cell>
          <cell r="C988" t="str">
            <v>Selling, general, and adminstrative expenses</v>
          </cell>
          <cell r="D988">
            <v>201977.83</v>
          </cell>
          <cell r="E988">
            <v>292058.23999999999</v>
          </cell>
          <cell r="F988">
            <v>494036.07</v>
          </cell>
          <cell r="G988">
            <v>2132.2600000000002</v>
          </cell>
          <cell r="H988">
            <v>496168.33</v>
          </cell>
          <cell r="I988">
            <v>1607.6</v>
          </cell>
          <cell r="J988">
            <v>497775.93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</row>
        <row r="989">
          <cell r="A989">
            <v>53716900</v>
          </cell>
          <cell r="B989" t="str">
            <v>Insurance Premium-Other</v>
          </cell>
          <cell r="C989" t="str">
            <v>Selling, general, and adminstrative expenses</v>
          </cell>
          <cell r="D989">
            <v>236908.54</v>
          </cell>
          <cell r="E989">
            <v>82614.84</v>
          </cell>
          <cell r="F989">
            <v>319523.38</v>
          </cell>
          <cell r="G989">
            <v>208480.06</v>
          </cell>
          <cell r="H989">
            <v>528003.43999999994</v>
          </cell>
          <cell r="I989">
            <v>357237.47</v>
          </cell>
          <cell r="J989">
            <v>885240.91</v>
          </cell>
          <cell r="K989">
            <v>266535.82</v>
          </cell>
          <cell r="L989">
            <v>641013.72</v>
          </cell>
          <cell r="M989">
            <v>907549.54</v>
          </cell>
          <cell r="N989">
            <v>368843.67</v>
          </cell>
          <cell r="O989">
            <v>1276393.21</v>
          </cell>
          <cell r="P989">
            <v>729931</v>
          </cell>
          <cell r="Q989">
            <v>2006324.21</v>
          </cell>
          <cell r="R989">
            <v>430296.37</v>
          </cell>
          <cell r="S989">
            <v>429057.38</v>
          </cell>
          <cell r="T989">
            <v>859353.75</v>
          </cell>
          <cell r="U989">
            <v>486974.52</v>
          </cell>
          <cell r="V989">
            <v>1346328.27</v>
          </cell>
          <cell r="W989">
            <v>597278.21</v>
          </cell>
          <cell r="X989">
            <v>1943606.48</v>
          </cell>
        </row>
        <row r="990">
          <cell r="A990">
            <v>53734001</v>
          </cell>
          <cell r="B990" t="str">
            <v>Transportation Expense-Duty(SAMEX, SII Only)</v>
          </cell>
          <cell r="C990" t="str">
            <v>Selling, general, and adminstrative expenses</v>
          </cell>
          <cell r="D990">
            <v>0</v>
          </cell>
          <cell r="E990">
            <v>485</v>
          </cell>
          <cell r="F990">
            <v>485</v>
          </cell>
          <cell r="G990">
            <v>49.79</v>
          </cell>
          <cell r="H990">
            <v>534.79</v>
          </cell>
          <cell r="I990">
            <v>0</v>
          </cell>
          <cell r="J990">
            <v>534.79</v>
          </cell>
          <cell r="K990">
            <v>4274.08</v>
          </cell>
          <cell r="L990">
            <v>0</v>
          </cell>
          <cell r="M990">
            <v>4274.08</v>
          </cell>
          <cell r="N990">
            <v>0</v>
          </cell>
          <cell r="O990">
            <v>4274.08</v>
          </cell>
          <cell r="P990">
            <v>1205.1500000000001</v>
          </cell>
          <cell r="Q990">
            <v>5479.23</v>
          </cell>
          <cell r="R990">
            <v>0</v>
          </cell>
          <cell r="S990">
            <v>1760.85</v>
          </cell>
          <cell r="T990">
            <v>1760.85</v>
          </cell>
          <cell r="U990">
            <v>89</v>
          </cell>
          <cell r="V990">
            <v>1849.85</v>
          </cell>
          <cell r="W990">
            <v>452.83</v>
          </cell>
          <cell r="X990">
            <v>2302.6799999999998</v>
          </cell>
        </row>
        <row r="991">
          <cell r="A991">
            <v>53734002</v>
          </cell>
          <cell r="B991" t="str">
            <v>Transport Exp-Custom(SAMEX, SII Only)</v>
          </cell>
          <cell r="C991" t="str">
            <v>Selling, general, and adminstrative expenses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</row>
        <row r="992">
          <cell r="A992">
            <v>53734003</v>
          </cell>
          <cell r="B992" t="str">
            <v>Transportation Exp-Duty(C/E12,SAMEX/SII Only)</v>
          </cell>
          <cell r="C992" t="str">
            <v>Selling, general, and adminstrative expenses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</row>
        <row r="993">
          <cell r="A993">
            <v>53734004</v>
          </cell>
          <cell r="B993" t="str">
            <v>Transport Exp-Custom(C/E12,SAMEX/SII Only)</v>
          </cell>
          <cell r="C993" t="str">
            <v>Selling, general, and adminstrative expenses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</row>
        <row r="994">
          <cell r="A994">
            <v>53734009</v>
          </cell>
          <cell r="B994" t="str">
            <v>Transportation Expense-Duty-NonNAFTA-Adjustment</v>
          </cell>
          <cell r="C994" t="str">
            <v>Selling, general, and adminstrative expenses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</row>
        <row r="995">
          <cell r="A995">
            <v>53750101</v>
          </cell>
          <cell r="B995" t="str">
            <v>Commission&amp;Service Charges-Sales-Sales</v>
          </cell>
          <cell r="C995" t="str">
            <v>Selling, general, and adminstrative expenses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83916.31</v>
          </cell>
          <cell r="V995">
            <v>83916.31</v>
          </cell>
          <cell r="W995">
            <v>36564.269999999997</v>
          </cell>
          <cell r="X995">
            <v>120480.58</v>
          </cell>
        </row>
        <row r="996">
          <cell r="A996">
            <v>53750103</v>
          </cell>
          <cell r="B996" t="str">
            <v>Commission&amp;Service Charges-Sales-Broker</v>
          </cell>
          <cell r="C996" t="str">
            <v>Selling, general, and adminstrative expenses</v>
          </cell>
          <cell r="D996">
            <v>3065016.26</v>
          </cell>
          <cell r="E996">
            <v>3246538.12</v>
          </cell>
          <cell r="F996">
            <v>6311554.3799999999</v>
          </cell>
          <cell r="G996">
            <v>3516164.48</v>
          </cell>
          <cell r="H996">
            <v>9827718.8599999994</v>
          </cell>
          <cell r="I996">
            <v>3459170.02</v>
          </cell>
          <cell r="J996">
            <v>13286888.880000001</v>
          </cell>
          <cell r="K996">
            <v>3482543.79</v>
          </cell>
          <cell r="L996">
            <v>3151990.27</v>
          </cell>
          <cell r="M996">
            <v>6634534.0599999996</v>
          </cell>
          <cell r="N996">
            <v>3303734.98</v>
          </cell>
          <cell r="O996">
            <v>9938269.0399999991</v>
          </cell>
          <cell r="P996">
            <v>2908768.43</v>
          </cell>
          <cell r="Q996">
            <v>12847037.470000001</v>
          </cell>
          <cell r="R996">
            <v>2617318.14</v>
          </cell>
          <cell r="S996">
            <v>2697054.59</v>
          </cell>
          <cell r="T996">
            <v>5314372.7300000004</v>
          </cell>
          <cell r="U996">
            <v>2393399.11</v>
          </cell>
          <cell r="V996">
            <v>7707771.8399999999</v>
          </cell>
          <cell r="W996">
            <v>2722434.14</v>
          </cell>
          <cell r="X996">
            <v>10430205.98</v>
          </cell>
        </row>
        <row r="997">
          <cell r="A997">
            <v>53750105</v>
          </cell>
          <cell r="B997" t="str">
            <v>Commission&amp;Service Charges-Sales-Fixed</v>
          </cell>
          <cell r="C997" t="str">
            <v>Selling, general, and adminstrative expenses</v>
          </cell>
          <cell r="D997">
            <v>79548.62</v>
          </cell>
          <cell r="E997">
            <v>183006.03</v>
          </cell>
          <cell r="F997">
            <v>262554.65000000002</v>
          </cell>
          <cell r="G997">
            <v>385217.95</v>
          </cell>
          <cell r="H997">
            <v>647772.6</v>
          </cell>
          <cell r="I997">
            <v>-237402.29</v>
          </cell>
          <cell r="J997">
            <v>410370.31</v>
          </cell>
          <cell r="K997">
            <v>-111131.94</v>
          </cell>
          <cell r="L997">
            <v>-95691.23</v>
          </cell>
          <cell r="M997">
            <v>-206823.17</v>
          </cell>
          <cell r="N997">
            <v>120067.8</v>
          </cell>
          <cell r="O997">
            <v>-86755.37</v>
          </cell>
          <cell r="P997">
            <v>34253.360000000001</v>
          </cell>
          <cell r="Q997">
            <v>-52502.01</v>
          </cell>
          <cell r="R997">
            <v>-409073.57</v>
          </cell>
          <cell r="S997">
            <v>-501666.37</v>
          </cell>
          <cell r="T997">
            <v>-910739.94</v>
          </cell>
          <cell r="U997">
            <v>329704.76</v>
          </cell>
          <cell r="V997">
            <v>-581035.18000000005</v>
          </cell>
          <cell r="W997">
            <v>220540.02</v>
          </cell>
          <cell r="X997">
            <v>-360495.16</v>
          </cell>
        </row>
        <row r="998">
          <cell r="A998">
            <v>53750107</v>
          </cell>
          <cell r="B998" t="str">
            <v>Commission&amp;Service Charges-Sales-Installment</v>
          </cell>
          <cell r="C998" t="str">
            <v>Selling, general, and adminstrative expenses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</row>
        <row r="999">
          <cell r="A999">
            <v>53750109</v>
          </cell>
          <cell r="B999" t="str">
            <v>Commission&amp;Service Charges-Sales-Line</v>
          </cell>
          <cell r="C999" t="str">
            <v>Selling, general, and adminstrative expenses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</row>
        <row r="1000">
          <cell r="A1000">
            <v>53750111</v>
          </cell>
          <cell r="B1000" t="str">
            <v>Commission&amp;Service Charges-Sales-Intercompany</v>
          </cell>
          <cell r="C1000" t="str">
            <v>Selling, general, and adminstrative expenses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</row>
        <row r="1001">
          <cell r="A1001">
            <v>53750301</v>
          </cell>
          <cell r="B1001" t="str">
            <v>Commission&amp;Service Charges-Export-Exchange Fee</v>
          </cell>
          <cell r="C1001" t="str">
            <v>Selling, general, and adminstrative expenses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</row>
        <row r="1002">
          <cell r="A1002">
            <v>53750303</v>
          </cell>
          <cell r="B1002" t="str">
            <v>Commission&amp;Service Charges-Export-Negotiation</v>
          </cell>
          <cell r="C1002" t="str">
            <v>Selling, general, and adminstrative expenses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</row>
        <row r="1003">
          <cell r="A1003">
            <v>53750305</v>
          </cell>
          <cell r="B1003" t="str">
            <v>Commission&amp;Service Charges-Export-Tariff</v>
          </cell>
          <cell r="C1003" t="str">
            <v>Selling, general, and adminstrative expenses</v>
          </cell>
          <cell r="D1003">
            <v>172828.74</v>
          </cell>
          <cell r="E1003">
            <v>142362.68</v>
          </cell>
          <cell r="F1003">
            <v>315191.42</v>
          </cell>
          <cell r="G1003">
            <v>105197.19</v>
          </cell>
          <cell r="H1003">
            <v>420388.61</v>
          </cell>
          <cell r="I1003">
            <v>137806.67000000001</v>
          </cell>
          <cell r="J1003">
            <v>558195.28</v>
          </cell>
          <cell r="K1003">
            <v>151894.01999999999</v>
          </cell>
          <cell r="L1003">
            <v>154445.4</v>
          </cell>
          <cell r="M1003">
            <v>306339.42</v>
          </cell>
          <cell r="N1003">
            <v>152835.68</v>
          </cell>
          <cell r="O1003">
            <v>459175.1</v>
          </cell>
          <cell r="P1003">
            <v>183919.78</v>
          </cell>
          <cell r="Q1003">
            <v>643094.88</v>
          </cell>
          <cell r="R1003">
            <v>143368.35</v>
          </cell>
          <cell r="S1003">
            <v>192312.51</v>
          </cell>
          <cell r="T1003">
            <v>335680.86</v>
          </cell>
          <cell r="U1003">
            <v>167226.73000000001</v>
          </cell>
          <cell r="V1003">
            <v>502907.59</v>
          </cell>
          <cell r="W1003">
            <v>173366.93</v>
          </cell>
          <cell r="X1003">
            <v>676274.52</v>
          </cell>
        </row>
        <row r="1004">
          <cell r="A1004">
            <v>53751101</v>
          </cell>
          <cell r="B1004" t="str">
            <v>Commission&amp;Service Charges-Finance-General</v>
          </cell>
          <cell r="C1004" t="str">
            <v>Selling, general, and adminstrative expenses</v>
          </cell>
          <cell r="D1004">
            <v>329161.63</v>
          </cell>
          <cell r="E1004">
            <v>143038.97</v>
          </cell>
          <cell r="F1004">
            <v>472200.6</v>
          </cell>
          <cell r="G1004">
            <v>144419.84</v>
          </cell>
          <cell r="H1004">
            <v>616620.43999999994</v>
          </cell>
          <cell r="I1004">
            <v>148879.78</v>
          </cell>
          <cell r="J1004">
            <v>765500.22</v>
          </cell>
          <cell r="K1004">
            <v>164069.54</v>
          </cell>
          <cell r="L1004">
            <v>194894.17</v>
          </cell>
          <cell r="M1004">
            <v>358963.71</v>
          </cell>
          <cell r="N1004">
            <v>192368.79</v>
          </cell>
          <cell r="O1004">
            <v>551332.5</v>
          </cell>
          <cell r="P1004">
            <v>208739.1</v>
          </cell>
          <cell r="Q1004">
            <v>760071.6</v>
          </cell>
          <cell r="R1004">
            <v>199283.98</v>
          </cell>
          <cell r="S1004">
            <v>116257.75</v>
          </cell>
          <cell r="T1004">
            <v>315541.73</v>
          </cell>
          <cell r="U1004">
            <v>183872.41</v>
          </cell>
          <cell r="V1004">
            <v>499414.14</v>
          </cell>
          <cell r="W1004">
            <v>115303.93</v>
          </cell>
          <cell r="X1004">
            <v>614718.06999999995</v>
          </cell>
        </row>
        <row r="1005">
          <cell r="A1005">
            <v>53751103</v>
          </cell>
          <cell r="B1005" t="str">
            <v>Commis&amp;Service Charges-Finance-Giro&amp;Auto Transfer</v>
          </cell>
          <cell r="C1005" t="str">
            <v>Selling, general, and adminstrative expenses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</row>
        <row r="1006">
          <cell r="A1006">
            <v>53751300</v>
          </cell>
          <cell r="B1006" t="str">
            <v>Commission&amp;Service Charges-Audit Fee</v>
          </cell>
          <cell r="C1006" t="str">
            <v>Selling, general, and adminstrative expenses</v>
          </cell>
          <cell r="D1006">
            <v>215157.92</v>
          </cell>
          <cell r="E1006">
            <v>241458.62</v>
          </cell>
          <cell r="F1006">
            <v>456616.54</v>
          </cell>
          <cell r="G1006">
            <v>251101.69</v>
          </cell>
          <cell r="H1006">
            <v>707718.23</v>
          </cell>
          <cell r="I1006">
            <v>452414.58</v>
          </cell>
          <cell r="J1006">
            <v>1160132.81</v>
          </cell>
          <cell r="K1006">
            <v>167477.9</v>
          </cell>
          <cell r="L1006">
            <v>126445.69</v>
          </cell>
          <cell r="M1006">
            <v>293923.59000000003</v>
          </cell>
          <cell r="N1006">
            <v>142195.91</v>
          </cell>
          <cell r="O1006">
            <v>436119.5</v>
          </cell>
          <cell r="P1006">
            <v>756251.98</v>
          </cell>
          <cell r="Q1006">
            <v>1192371.48</v>
          </cell>
          <cell r="R1006">
            <v>258604.54</v>
          </cell>
          <cell r="S1006">
            <v>95327</v>
          </cell>
          <cell r="T1006">
            <v>353931.54000000004</v>
          </cell>
          <cell r="U1006">
            <v>458816.09</v>
          </cell>
          <cell r="V1006">
            <v>812747.63</v>
          </cell>
          <cell r="W1006">
            <v>421232.18</v>
          </cell>
          <cell r="X1006">
            <v>1233979.81</v>
          </cell>
        </row>
        <row r="1007">
          <cell r="A1007">
            <v>53752101</v>
          </cell>
          <cell r="B1007" t="str">
            <v>Commission&amp;Service Charges-Legal Fee-Collateral</v>
          </cell>
          <cell r="C1007" t="str">
            <v>Selling, general, and adminstrative expenses</v>
          </cell>
          <cell r="D1007">
            <v>2837</v>
          </cell>
          <cell r="E1007">
            <v>1352</v>
          </cell>
          <cell r="F1007">
            <v>4189</v>
          </cell>
          <cell r="G1007">
            <v>12060.5</v>
          </cell>
          <cell r="H1007">
            <v>16249.5</v>
          </cell>
          <cell r="I1007">
            <v>3055</v>
          </cell>
          <cell r="J1007">
            <v>19304.5</v>
          </cell>
          <cell r="K1007">
            <v>10954</v>
          </cell>
          <cell r="L1007">
            <v>0</v>
          </cell>
          <cell r="M1007">
            <v>10954</v>
          </cell>
          <cell r="N1007">
            <v>26792.5</v>
          </cell>
          <cell r="O1007">
            <v>37746.5</v>
          </cell>
          <cell r="P1007">
            <v>159065.64000000001</v>
          </cell>
          <cell r="Q1007">
            <v>196812.14</v>
          </cell>
          <cell r="R1007">
            <v>-147</v>
          </cell>
          <cell r="S1007">
            <v>900.99</v>
          </cell>
          <cell r="T1007">
            <v>753.99</v>
          </cell>
          <cell r="U1007">
            <v>-54322.58</v>
          </cell>
          <cell r="V1007">
            <v>-53568.59</v>
          </cell>
          <cell r="W1007">
            <v>3910</v>
          </cell>
          <cell r="X1007">
            <v>-49658.59</v>
          </cell>
        </row>
        <row r="1008">
          <cell r="A1008">
            <v>53752103</v>
          </cell>
          <cell r="B1008" t="str">
            <v>Commission&amp;Service Charges-Legal Fee-Litigation</v>
          </cell>
          <cell r="C1008" t="str">
            <v>Selling, general, and adminstrative expenses</v>
          </cell>
          <cell r="D1008">
            <v>-273172.93</v>
          </cell>
          <cell r="E1008">
            <v>90248.75</v>
          </cell>
          <cell r="F1008">
            <v>-182924.18</v>
          </cell>
          <cell r="G1008">
            <v>165008.42000000001</v>
          </cell>
          <cell r="H1008">
            <v>-17915.759999999998</v>
          </cell>
          <cell r="I1008">
            <v>490452.23</v>
          </cell>
          <cell r="J1008">
            <v>472536.47</v>
          </cell>
          <cell r="K1008">
            <v>65201.599999999999</v>
          </cell>
          <cell r="L1008">
            <v>280334.55</v>
          </cell>
          <cell r="M1008">
            <v>345536.15</v>
          </cell>
          <cell r="N1008">
            <v>181100.79</v>
          </cell>
          <cell r="O1008">
            <v>526636.93999999994</v>
          </cell>
          <cell r="P1008">
            <v>275384.71999999997</v>
          </cell>
          <cell r="Q1008">
            <v>802021.66</v>
          </cell>
          <cell r="R1008">
            <v>41631.839999999997</v>
          </cell>
          <cell r="S1008">
            <v>148729.47</v>
          </cell>
          <cell r="T1008">
            <v>190361.31</v>
          </cell>
          <cell r="U1008">
            <v>80622.38</v>
          </cell>
          <cell r="V1008">
            <v>270983.69</v>
          </cell>
          <cell r="W1008">
            <v>117153.26</v>
          </cell>
          <cell r="X1008">
            <v>388136.95</v>
          </cell>
        </row>
        <row r="1009">
          <cell r="A1009">
            <v>53752105</v>
          </cell>
          <cell r="B1009" t="str">
            <v>Commission&amp;Service Charges-Legal Fee-Appraisal</v>
          </cell>
          <cell r="C1009" t="str">
            <v>Selling, general, and adminstrative expenses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</row>
        <row r="1010">
          <cell r="A1010">
            <v>53752107</v>
          </cell>
          <cell r="B1010" t="str">
            <v>Commission&amp;Service Charges-Legal Fee-Patent</v>
          </cell>
          <cell r="C1010" t="str">
            <v>Selling, general, and adminstrative expenses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</row>
        <row r="1011">
          <cell r="A1011">
            <v>53752109</v>
          </cell>
          <cell r="B1011" t="str">
            <v>Commission&amp;Service Charges-Legal Fee-Certification</v>
          </cell>
          <cell r="C1011" t="str">
            <v>Selling, general, and adminstrative expenses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</row>
        <row r="1012">
          <cell r="A1012">
            <v>53752300</v>
          </cell>
          <cell r="B1012" t="str">
            <v>Commission&amp; Service Charges-Security Expense</v>
          </cell>
          <cell r="C1012" t="str">
            <v>Selling, general, and adminstrative expenses</v>
          </cell>
          <cell r="D1012">
            <v>180816.96</v>
          </cell>
          <cell r="E1012">
            <v>156615.29</v>
          </cell>
          <cell r="F1012">
            <v>337432.25</v>
          </cell>
          <cell r="G1012">
            <v>138598</v>
          </cell>
          <cell r="H1012">
            <v>476030.25</v>
          </cell>
          <cell r="I1012">
            <v>121694.63</v>
          </cell>
          <cell r="J1012">
            <v>597724.88</v>
          </cell>
          <cell r="K1012">
            <v>183683.7</v>
          </cell>
          <cell r="L1012">
            <v>123308.76</v>
          </cell>
          <cell r="M1012">
            <v>306992.46000000002</v>
          </cell>
          <cell r="N1012">
            <v>73902.8</v>
          </cell>
          <cell r="O1012">
            <v>380895.26</v>
          </cell>
          <cell r="P1012">
            <v>61450.31</v>
          </cell>
          <cell r="Q1012">
            <v>442345.57</v>
          </cell>
          <cell r="R1012">
            <v>101028.54</v>
          </cell>
          <cell r="S1012">
            <v>69222.070000000007</v>
          </cell>
          <cell r="T1012">
            <v>170250.61</v>
          </cell>
          <cell r="U1012">
            <v>55847.53</v>
          </cell>
          <cell r="V1012">
            <v>226098.14</v>
          </cell>
          <cell r="W1012">
            <v>61454.31</v>
          </cell>
          <cell r="X1012">
            <v>287552.45</v>
          </cell>
        </row>
        <row r="1013">
          <cell r="A1013">
            <v>53752501</v>
          </cell>
          <cell r="B1013" t="str">
            <v>Commission&amp;Service Charges-Service-General</v>
          </cell>
          <cell r="C1013" t="str">
            <v>Selling, general, and adminstrative expenses</v>
          </cell>
          <cell r="D1013">
            <v>28834.11</v>
          </cell>
          <cell r="E1013">
            <v>-28834.11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</row>
        <row r="1014">
          <cell r="A1014">
            <v>53752503</v>
          </cell>
          <cell r="B1014" t="str">
            <v>Commission&amp;Service Charges-Service-Incineration</v>
          </cell>
          <cell r="C1014" t="str">
            <v>Selling, general, and adminstrative expenses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</row>
        <row r="1015">
          <cell r="A1015">
            <v>53752505</v>
          </cell>
          <cell r="B1015" t="str">
            <v>Commission&amp;Service Charges-Service-Part Time</v>
          </cell>
          <cell r="C1015" t="str">
            <v>Selling, general, and adminstrative expenses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</row>
        <row r="1016">
          <cell r="A1016">
            <v>53752507</v>
          </cell>
          <cell r="B1016" t="str">
            <v>Commission&amp;Service Charges-Service-Cleaning</v>
          </cell>
          <cell r="C1016" t="str">
            <v>Selling, general, and adminstrative expenses</v>
          </cell>
          <cell r="D1016">
            <v>75306.23</v>
          </cell>
          <cell r="E1016">
            <v>72949.279999999999</v>
          </cell>
          <cell r="F1016">
            <v>148255.51</v>
          </cell>
          <cell r="G1016">
            <v>72932.34</v>
          </cell>
          <cell r="H1016">
            <v>221187.85</v>
          </cell>
          <cell r="I1016">
            <v>73106.87</v>
          </cell>
          <cell r="J1016">
            <v>294294.71999999997</v>
          </cell>
          <cell r="K1016">
            <v>72861.399999999994</v>
          </cell>
          <cell r="L1016">
            <v>62470.47</v>
          </cell>
          <cell r="M1016">
            <v>135331.87</v>
          </cell>
          <cell r="N1016">
            <v>111549.37</v>
          </cell>
          <cell r="O1016">
            <v>246881.24</v>
          </cell>
          <cell r="P1016">
            <v>31088.97</v>
          </cell>
          <cell r="Q1016">
            <v>277970.21000000002</v>
          </cell>
          <cell r="R1016">
            <v>60770.38</v>
          </cell>
          <cell r="S1016">
            <v>59208.24</v>
          </cell>
          <cell r="T1016">
            <v>119978.62</v>
          </cell>
          <cell r="U1016">
            <v>51673.96</v>
          </cell>
          <cell r="V1016">
            <v>171652.58</v>
          </cell>
          <cell r="W1016">
            <v>52281.56</v>
          </cell>
          <cell r="X1016">
            <v>223934.14</v>
          </cell>
        </row>
        <row r="1017">
          <cell r="A1017">
            <v>53752509</v>
          </cell>
          <cell r="B1017" t="str">
            <v>Commission&amp;Service Charges-Service-Copy</v>
          </cell>
          <cell r="C1017" t="str">
            <v>Selling, general, and adminstrative expenses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</row>
        <row r="1018">
          <cell r="A1018">
            <v>53752511</v>
          </cell>
          <cell r="B1018" t="str">
            <v>Commission&amp;Service Charges-Service-Direct Delivery</v>
          </cell>
          <cell r="C1018" t="str">
            <v>Selling, general, and adminstrative expenses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</row>
        <row r="1019">
          <cell r="A1019">
            <v>53752513</v>
          </cell>
          <cell r="B1019" t="str">
            <v>Commission&amp;Service Charges-Service-Inspection</v>
          </cell>
          <cell r="C1019" t="str">
            <v>Selling, general, and adminstrative expenses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</row>
        <row r="1020">
          <cell r="A1020">
            <v>53752517</v>
          </cell>
          <cell r="B1020" t="str">
            <v>Commission&amp;Service Charges-Service-Consulting</v>
          </cell>
          <cell r="C1020" t="str">
            <v>Selling, general, and adminstrative expenses</v>
          </cell>
          <cell r="D1020">
            <v>76413</v>
          </cell>
          <cell r="E1020">
            <v>145338.79999999999</v>
          </cell>
          <cell r="F1020">
            <v>221751.8</v>
          </cell>
          <cell r="G1020">
            <v>150701.60999999999</v>
          </cell>
          <cell r="H1020">
            <v>372453.41</v>
          </cell>
          <cell r="I1020">
            <v>146978.63</v>
          </cell>
          <cell r="J1020">
            <v>519432.04</v>
          </cell>
          <cell r="K1020">
            <v>115682.7</v>
          </cell>
          <cell r="L1020">
            <v>93577.94</v>
          </cell>
          <cell r="M1020">
            <v>209260.64</v>
          </cell>
          <cell r="N1020">
            <v>103804</v>
          </cell>
          <cell r="O1020">
            <v>313064.64</v>
          </cell>
          <cell r="P1020">
            <v>121272</v>
          </cell>
          <cell r="Q1020">
            <v>434336.64</v>
          </cell>
          <cell r="R1020">
            <v>484909.89</v>
          </cell>
          <cell r="S1020">
            <v>114685</v>
          </cell>
          <cell r="T1020">
            <v>599594.89</v>
          </cell>
          <cell r="U1020">
            <v>117195.14</v>
          </cell>
          <cell r="V1020">
            <v>716790.03</v>
          </cell>
          <cell r="W1020">
            <v>113596.5</v>
          </cell>
          <cell r="X1020">
            <v>830386.53</v>
          </cell>
        </row>
        <row r="1021">
          <cell r="A1021">
            <v>53752519</v>
          </cell>
          <cell r="B1021" t="str">
            <v>Commission&amp;Service Charges-Service-Salesforce</v>
          </cell>
          <cell r="C1021" t="str">
            <v>Selling, general, and adminstrative expenses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</row>
        <row r="1022">
          <cell r="A1022">
            <v>53752521</v>
          </cell>
          <cell r="B1022" t="str">
            <v>Commission&amp;Service Charges-Service-Driving</v>
          </cell>
          <cell r="C1022" t="str">
            <v>Selling, general, and adminstrative expenses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</row>
        <row r="1023">
          <cell r="A1023">
            <v>53752523</v>
          </cell>
          <cell r="B1023" t="str">
            <v>Commission&amp;Service Charges-Service-Catering</v>
          </cell>
          <cell r="C1023" t="str">
            <v>Selling, general, and adminstrative expenses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</row>
        <row r="1024">
          <cell r="A1024">
            <v>53752525</v>
          </cell>
          <cell r="B1024" t="str">
            <v>Commission&amp;Service Charges-Service-Gardening</v>
          </cell>
          <cell r="C1024" t="str">
            <v>Selling, general, and adminstrative expenses</v>
          </cell>
          <cell r="D1024">
            <v>46789.599999999999</v>
          </cell>
          <cell r="E1024">
            <v>26816.38</v>
          </cell>
          <cell r="F1024">
            <v>73605.98</v>
          </cell>
          <cell r="G1024">
            <v>22871.34</v>
          </cell>
          <cell r="H1024">
            <v>96477.32</v>
          </cell>
          <cell r="I1024">
            <v>31478.3</v>
          </cell>
          <cell r="J1024">
            <v>127955.62</v>
          </cell>
          <cell r="K1024">
            <v>25335.16</v>
          </cell>
          <cell r="L1024">
            <v>57165.25</v>
          </cell>
          <cell r="M1024">
            <v>82500.41</v>
          </cell>
          <cell r="N1024">
            <v>26828.15</v>
          </cell>
          <cell r="O1024">
            <v>109328.56</v>
          </cell>
          <cell r="P1024">
            <v>22613.47</v>
          </cell>
          <cell r="Q1024">
            <v>131942.03</v>
          </cell>
          <cell r="R1024">
            <v>17789.07</v>
          </cell>
          <cell r="S1024">
            <v>25682.16</v>
          </cell>
          <cell r="T1024">
            <v>43471.23</v>
          </cell>
          <cell r="U1024">
            <v>19247.93</v>
          </cell>
          <cell r="V1024">
            <v>62719.16</v>
          </cell>
          <cell r="W1024">
            <v>21910.14</v>
          </cell>
          <cell r="X1024">
            <v>84629.3</v>
          </cell>
        </row>
        <row r="1025">
          <cell r="A1025">
            <v>53752527</v>
          </cell>
          <cell r="B1025" t="str">
            <v xml:space="preserve">Commission&amp;Service Charges-Service-R&amp;D </v>
          </cell>
          <cell r="C1025" t="str">
            <v>Selling, general, and adminstrative expenses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-299297.40000000002</v>
          </cell>
          <cell r="V1025">
            <v>-299297.40000000002</v>
          </cell>
          <cell r="W1025">
            <v>-274477.38</v>
          </cell>
          <cell r="X1025">
            <v>-573774.78</v>
          </cell>
        </row>
        <row r="1026">
          <cell r="A1026">
            <v>53752529</v>
          </cell>
          <cell r="B1026" t="str">
            <v>Commission&amp;Service Charges-Service-Administration</v>
          </cell>
          <cell r="C1026" t="str">
            <v>Selling, general, and adminstrative expenses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</row>
        <row r="1027">
          <cell r="A1027">
            <v>53752531</v>
          </cell>
          <cell r="B1027" t="str">
            <v>Commission&amp;Service Charges-Service-Logistics</v>
          </cell>
          <cell r="C1027" t="str">
            <v>Selling, general, and adminstrative expenses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</row>
        <row r="1028">
          <cell r="A1028">
            <v>53752533</v>
          </cell>
          <cell r="B1028" t="str">
            <v>Commission&amp;Service Charges-Service-Repair</v>
          </cell>
          <cell r="C1028" t="str">
            <v>Selling, general, and adminstrative expenses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</row>
        <row r="1029">
          <cell r="A1029">
            <v>53752701</v>
          </cell>
          <cell r="B1029" t="str">
            <v>Commission&amp;Service Charges-Labor Cost(SEM Only)</v>
          </cell>
          <cell r="C1029" t="str">
            <v>Selling, general, and adminstrative expenses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</row>
        <row r="1030">
          <cell r="A1030">
            <v>53753100</v>
          </cell>
          <cell r="B1030" t="str">
            <v>Commission&amp;Service Charges-Credit Card</v>
          </cell>
          <cell r="C1030" t="str">
            <v>Selling, general, and adminstrative expenses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</row>
        <row r="1031">
          <cell r="A1031">
            <v>53753300</v>
          </cell>
          <cell r="B1031" t="str">
            <v>Commission&amp;Service Charges-Installment</v>
          </cell>
          <cell r="C1031" t="str">
            <v>Selling, general, and adminstrative expenses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</row>
        <row r="1032">
          <cell r="A1032">
            <v>53756900</v>
          </cell>
          <cell r="B1032" t="str">
            <v>Commission&amp;Service Charges-Others</v>
          </cell>
          <cell r="C1032" t="str">
            <v>Selling, general, and adminstrative expenses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1150.73</v>
          </cell>
          <cell r="M1032">
            <v>1150.73</v>
          </cell>
          <cell r="N1032">
            <v>0</v>
          </cell>
          <cell r="O1032">
            <v>1150.73</v>
          </cell>
          <cell r="P1032">
            <v>0</v>
          </cell>
          <cell r="Q1032">
            <v>1150.73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7455</v>
          </cell>
          <cell r="X1032">
            <v>7455</v>
          </cell>
        </row>
        <row r="1033">
          <cell r="A1033">
            <v>53756901</v>
          </cell>
          <cell r="B1033" t="str">
            <v>Commission&amp;Service Charges-Others(C/E12)</v>
          </cell>
          <cell r="C1033" t="str">
            <v>Selling, general, and adminstrative expenses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</row>
        <row r="1034">
          <cell r="A1034">
            <v>53760101</v>
          </cell>
          <cell r="B1034" t="str">
            <v>Logistics Expense-Freight Charge-Internal</v>
          </cell>
          <cell r="C1034" t="str">
            <v>Selling, general, and adminstrative expenses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</row>
        <row r="1035">
          <cell r="A1035">
            <v>53760103</v>
          </cell>
          <cell r="B1035" t="str">
            <v>Logistics Expense-Freight Charge-Inland</v>
          </cell>
          <cell r="C1035" t="str">
            <v>Selling, general, and adminstrative expenses</v>
          </cell>
          <cell r="D1035">
            <v>487514.11</v>
          </cell>
          <cell r="E1035">
            <v>465623.27</v>
          </cell>
          <cell r="F1035">
            <v>953137.38</v>
          </cell>
          <cell r="G1035">
            <v>511420.14</v>
          </cell>
          <cell r="H1035">
            <v>1464557.52</v>
          </cell>
          <cell r="I1035">
            <v>808602.3</v>
          </cell>
          <cell r="J1035">
            <v>2273159.8199999998</v>
          </cell>
          <cell r="K1035">
            <v>500160.64</v>
          </cell>
          <cell r="L1035">
            <v>480397.86</v>
          </cell>
          <cell r="M1035">
            <v>980558.5</v>
          </cell>
          <cell r="N1035">
            <v>420839.74</v>
          </cell>
          <cell r="O1035">
            <v>1401398.24</v>
          </cell>
          <cell r="P1035">
            <v>474036.2</v>
          </cell>
          <cell r="Q1035">
            <v>1875434.44</v>
          </cell>
          <cell r="R1035">
            <v>566698.11</v>
          </cell>
          <cell r="S1035">
            <v>501884.75</v>
          </cell>
          <cell r="T1035">
            <v>1068582.8600000001</v>
          </cell>
          <cell r="U1035">
            <v>463448.69</v>
          </cell>
          <cell r="V1035">
            <v>1532031.55</v>
          </cell>
          <cell r="W1035">
            <v>415620.93</v>
          </cell>
          <cell r="X1035">
            <v>1947652.48</v>
          </cell>
        </row>
        <row r="1036">
          <cell r="A1036">
            <v>53760105</v>
          </cell>
          <cell r="B1036" t="str">
            <v xml:space="preserve">Logistics Expense-Freight Charge-Marine </v>
          </cell>
          <cell r="C1036" t="str">
            <v>Selling, general, and adminstrative expenses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14265</v>
          </cell>
          <cell r="Q1036">
            <v>14265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-15.08</v>
          </cell>
          <cell r="X1036">
            <v>-15.08</v>
          </cell>
        </row>
        <row r="1037">
          <cell r="A1037">
            <v>53760107</v>
          </cell>
          <cell r="B1037" t="str">
            <v xml:space="preserve">Logistics Expense-Freight Charge-Air </v>
          </cell>
          <cell r="C1037" t="str">
            <v>Selling, general, and adminstrative expenses</v>
          </cell>
          <cell r="D1037">
            <v>668053.12</v>
          </cell>
          <cell r="E1037">
            <v>490482.65</v>
          </cell>
          <cell r="F1037">
            <v>1158535.77</v>
          </cell>
          <cell r="G1037">
            <v>360783.07</v>
          </cell>
          <cell r="H1037">
            <v>1519318.84</v>
          </cell>
          <cell r="I1037">
            <v>588660.21</v>
          </cell>
          <cell r="J1037">
            <v>2107979.0499999998</v>
          </cell>
          <cell r="K1037">
            <v>371624.09</v>
          </cell>
          <cell r="L1037">
            <v>126856.33</v>
          </cell>
          <cell r="M1037">
            <v>498480.42</v>
          </cell>
          <cell r="N1037">
            <v>47987.7</v>
          </cell>
          <cell r="O1037">
            <v>546468.12</v>
          </cell>
          <cell r="P1037">
            <v>109724.63</v>
          </cell>
          <cell r="Q1037">
            <v>656192.75</v>
          </cell>
          <cell r="R1037">
            <v>73141.52</v>
          </cell>
          <cell r="S1037">
            <v>99441.74</v>
          </cell>
          <cell r="T1037">
            <v>172583.26</v>
          </cell>
          <cell r="U1037">
            <v>96468.23</v>
          </cell>
          <cell r="V1037">
            <v>269051.49</v>
          </cell>
          <cell r="W1037">
            <v>59563.07</v>
          </cell>
          <cell r="X1037">
            <v>328614.56</v>
          </cell>
        </row>
        <row r="1038">
          <cell r="A1038">
            <v>53760109</v>
          </cell>
          <cell r="B1038" t="str">
            <v>Logistics Expense-Freight Charge-Direct Delivery</v>
          </cell>
          <cell r="C1038" t="str">
            <v>Selling, general, and adminstrative expenses</v>
          </cell>
          <cell r="D1038">
            <v>632.54999999999995</v>
          </cell>
          <cell r="E1038">
            <v>0</v>
          </cell>
          <cell r="F1038">
            <v>632.54999999999995</v>
          </cell>
          <cell r="G1038">
            <v>0</v>
          </cell>
          <cell r="H1038">
            <v>632.54999999999995</v>
          </cell>
          <cell r="I1038">
            <v>0</v>
          </cell>
          <cell r="J1038">
            <v>632.54999999999995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</row>
        <row r="1039">
          <cell r="A1039">
            <v>53760111</v>
          </cell>
          <cell r="B1039" t="str">
            <v>Logistics Expense-Freight Charge-Circular Delivery</v>
          </cell>
          <cell r="C1039" t="str">
            <v>Selling, general, and adminstrative expenses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</row>
        <row r="1040">
          <cell r="A1040">
            <v>53760113</v>
          </cell>
          <cell r="B1040" t="str">
            <v>Logistics Expense-Freight Charge-Exchange</v>
          </cell>
          <cell r="C1040" t="str">
            <v>Selling, general, and adminstrative expenses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</row>
        <row r="1041">
          <cell r="A1041">
            <v>53760115</v>
          </cell>
          <cell r="B1041" t="str">
            <v>Logistics Expense-Freight Charge-Others</v>
          </cell>
          <cell r="C1041" t="str">
            <v>Selling, general, and adminstrative expenses</v>
          </cell>
          <cell r="D1041">
            <v>417662.73</v>
          </cell>
          <cell r="E1041">
            <v>379436.7</v>
          </cell>
          <cell r="F1041">
            <v>797099.43</v>
          </cell>
          <cell r="G1041">
            <v>259524.29</v>
          </cell>
          <cell r="H1041">
            <v>1056623.72</v>
          </cell>
          <cell r="I1041">
            <v>503037.26</v>
          </cell>
          <cell r="J1041">
            <v>1559660.98</v>
          </cell>
          <cell r="K1041">
            <v>452697.97</v>
          </cell>
          <cell r="L1041">
            <v>560976.99</v>
          </cell>
          <cell r="M1041">
            <v>1013674.96</v>
          </cell>
          <cell r="N1041">
            <v>335978.45</v>
          </cell>
          <cell r="O1041">
            <v>1349653.41</v>
          </cell>
          <cell r="P1041">
            <v>327746.67</v>
          </cell>
          <cell r="Q1041">
            <v>1677400.08</v>
          </cell>
          <cell r="R1041">
            <v>355125.73</v>
          </cell>
          <cell r="S1041">
            <v>369545.32</v>
          </cell>
          <cell r="T1041">
            <v>724671.05</v>
          </cell>
          <cell r="U1041">
            <v>447392.57</v>
          </cell>
          <cell r="V1041">
            <v>1172063.6200000001</v>
          </cell>
          <cell r="W1041">
            <v>337773.61</v>
          </cell>
          <cell r="X1041">
            <v>1509837.23</v>
          </cell>
        </row>
        <row r="1042">
          <cell r="A1042">
            <v>53760117</v>
          </cell>
          <cell r="B1042" t="str">
            <v>Logistics Expense-Warehousing Expense</v>
          </cell>
          <cell r="C1042" t="str">
            <v>Selling, general, and adminstrative expenses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</row>
        <row r="1043">
          <cell r="A1043">
            <v>53760119</v>
          </cell>
          <cell r="B1043" t="str">
            <v>Logistics Expense-Fire Insurance Premium-Warehouse</v>
          </cell>
          <cell r="C1043" t="str">
            <v>Selling, general, and adminstrative expenses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</row>
        <row r="1044">
          <cell r="A1044">
            <v>53770101</v>
          </cell>
          <cell r="B1044" t="str">
            <v>Rent and Lease Exp-Leased Asset-Building</v>
          </cell>
          <cell r="C1044" t="str">
            <v>Selling, general, and adminstrative expenses</v>
          </cell>
          <cell r="D1044">
            <v>242678.27</v>
          </cell>
          <cell r="E1044">
            <v>332861.21999999997</v>
          </cell>
          <cell r="F1044">
            <v>575539.49</v>
          </cell>
          <cell r="G1044">
            <v>140722</v>
          </cell>
          <cell r="H1044">
            <v>716261.49</v>
          </cell>
          <cell r="I1044">
            <v>238439.05</v>
          </cell>
          <cell r="J1044">
            <v>954700.54</v>
          </cell>
          <cell r="K1044">
            <v>207636.9</v>
          </cell>
          <cell r="L1044">
            <v>197365.49</v>
          </cell>
          <cell r="M1044">
            <v>405002.39</v>
          </cell>
          <cell r="N1044">
            <v>175910.86</v>
          </cell>
          <cell r="O1044">
            <v>580913.25</v>
          </cell>
          <cell r="P1044">
            <v>140734.92000000001</v>
          </cell>
          <cell r="Q1044">
            <v>721648.17</v>
          </cell>
          <cell r="R1044">
            <v>85533.96</v>
          </cell>
          <cell r="S1044">
            <v>150366.34</v>
          </cell>
          <cell r="T1044">
            <v>235900.3</v>
          </cell>
          <cell r="U1044">
            <v>204958.37</v>
          </cell>
          <cell r="V1044">
            <v>440858.67</v>
          </cell>
          <cell r="W1044">
            <v>161580.66</v>
          </cell>
          <cell r="X1044">
            <v>602439.32999999996</v>
          </cell>
        </row>
        <row r="1045">
          <cell r="A1045">
            <v>53770103</v>
          </cell>
          <cell r="B1045" t="str">
            <v>Rent and Lease Exp-Leased Asset-Machinery</v>
          </cell>
          <cell r="C1045" t="str">
            <v>Selling, general, and adminstrative expenses</v>
          </cell>
          <cell r="D1045">
            <v>10701.69</v>
          </cell>
          <cell r="E1045">
            <v>6980.14</v>
          </cell>
          <cell r="F1045">
            <v>17681.830000000002</v>
          </cell>
          <cell r="G1045">
            <v>8120.93</v>
          </cell>
          <cell r="H1045">
            <v>25802.76</v>
          </cell>
          <cell r="I1045">
            <v>9097.5</v>
          </cell>
          <cell r="J1045">
            <v>34900.26</v>
          </cell>
          <cell r="K1045">
            <v>6599.24</v>
          </cell>
          <cell r="L1045">
            <v>11760.15</v>
          </cell>
          <cell r="M1045">
            <v>18359.39</v>
          </cell>
          <cell r="N1045">
            <v>3555.41</v>
          </cell>
          <cell r="O1045">
            <v>21914.799999999999</v>
          </cell>
          <cell r="P1045">
            <v>7112.32</v>
          </cell>
          <cell r="Q1045">
            <v>29027.119999999999</v>
          </cell>
          <cell r="R1045">
            <v>5334.24</v>
          </cell>
          <cell r="S1045">
            <v>11369.26</v>
          </cell>
          <cell r="T1045">
            <v>16703.5</v>
          </cell>
          <cell r="U1045">
            <v>15757</v>
          </cell>
          <cell r="V1045">
            <v>32460.5</v>
          </cell>
          <cell r="W1045">
            <v>7621.87</v>
          </cell>
          <cell r="X1045">
            <v>40082.370000000003</v>
          </cell>
        </row>
        <row r="1046">
          <cell r="A1046">
            <v>53770105</v>
          </cell>
          <cell r="B1046" t="str">
            <v>Rent and Lease Exp-Leased Asset-Structure</v>
          </cell>
          <cell r="C1046" t="str">
            <v>Selling, general, and adminstrative expenses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</row>
        <row r="1047">
          <cell r="A1047">
            <v>53770107</v>
          </cell>
          <cell r="B1047" t="str">
            <v>Rent and Lease Exp-Leased Asset-Vehicle</v>
          </cell>
          <cell r="C1047" t="str">
            <v>Selling, general, and adminstrative expenses</v>
          </cell>
          <cell r="D1047">
            <v>11321.98</v>
          </cell>
          <cell r="E1047">
            <v>5711.5</v>
          </cell>
          <cell r="F1047">
            <v>17033.48</v>
          </cell>
          <cell r="G1047">
            <v>5774.28</v>
          </cell>
          <cell r="H1047">
            <v>22807.759999999998</v>
          </cell>
          <cell r="I1047">
            <v>5774.27</v>
          </cell>
          <cell r="J1047">
            <v>28582.03</v>
          </cell>
          <cell r="K1047">
            <v>10216.81</v>
          </cell>
          <cell r="L1047">
            <v>13137.4</v>
          </cell>
          <cell r="M1047">
            <v>23354.21</v>
          </cell>
          <cell r="N1047">
            <v>13281.74</v>
          </cell>
          <cell r="O1047">
            <v>36635.949999999997</v>
          </cell>
          <cell r="P1047">
            <v>15280.34</v>
          </cell>
          <cell r="Q1047">
            <v>51916.29</v>
          </cell>
          <cell r="R1047">
            <v>11142.09</v>
          </cell>
          <cell r="S1047">
            <v>9142.74</v>
          </cell>
          <cell r="T1047">
            <v>20284.830000000002</v>
          </cell>
          <cell r="U1047">
            <v>9243.19</v>
          </cell>
          <cell r="V1047">
            <v>29528.02</v>
          </cell>
          <cell r="W1047">
            <v>9277.2199999999993</v>
          </cell>
          <cell r="X1047">
            <v>38805.24</v>
          </cell>
        </row>
        <row r="1048">
          <cell r="A1048">
            <v>53770109</v>
          </cell>
          <cell r="B1048" t="str">
            <v>Rent and Lease Exp-Leased Asset-Warehouse</v>
          </cell>
          <cell r="C1048" t="str">
            <v>Selling, general, and adminstrative expenses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</row>
        <row r="1049">
          <cell r="A1049">
            <v>53770111</v>
          </cell>
          <cell r="B1049" t="str">
            <v>Rent and Lease Exp-Leased Asset-Land</v>
          </cell>
          <cell r="C1049" t="str">
            <v>Selling, general, and adminstrative expenses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</row>
        <row r="1050">
          <cell r="A1050">
            <v>53770301</v>
          </cell>
          <cell r="B1050" t="str">
            <v>Rent and Lease Exp-Office Equipment-Computer</v>
          </cell>
          <cell r="C1050" t="str">
            <v>Selling, general, and adminstrative expenses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</row>
        <row r="1051">
          <cell r="A1051">
            <v>53770303</v>
          </cell>
          <cell r="B1051" t="str">
            <v>Rent and Lease Exp-Office Equipment-Copy Machine</v>
          </cell>
          <cell r="C1051" t="str">
            <v>Selling, general, and adminstrative expenses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</row>
        <row r="1052">
          <cell r="A1052">
            <v>53772101</v>
          </cell>
          <cell r="B1052" t="str">
            <v>Rent&amp;Lease Exp-Lease Exp-Operating Lease</v>
          </cell>
          <cell r="C1052" t="str">
            <v>Selling, general, and adminstrative expenses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</row>
        <row r="1053">
          <cell r="A1053">
            <v>53772103</v>
          </cell>
          <cell r="B1053" t="str">
            <v>Rent&amp;Lease Exp-Lease Exp-Op Lease- Insurance</v>
          </cell>
          <cell r="C1053" t="str">
            <v>Selling, general, and adminstrative expenses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</row>
        <row r="1054">
          <cell r="A1054">
            <v>53776900</v>
          </cell>
          <cell r="B1054" t="str">
            <v>Rent and Lease Expense-Other</v>
          </cell>
          <cell r="C1054" t="str">
            <v>Selling, general, and adminstrative expenses</v>
          </cell>
          <cell r="D1054">
            <v>1730.12</v>
          </cell>
          <cell r="E1054">
            <v>865.06</v>
          </cell>
          <cell r="F1054">
            <v>2595.1799999999998</v>
          </cell>
          <cell r="G1054">
            <v>0</v>
          </cell>
          <cell r="H1054">
            <v>2595.1799999999998</v>
          </cell>
          <cell r="I1054">
            <v>0</v>
          </cell>
          <cell r="J1054">
            <v>2595.1799999999998</v>
          </cell>
          <cell r="K1054">
            <v>128</v>
          </cell>
          <cell r="L1054">
            <v>0</v>
          </cell>
          <cell r="M1054">
            <v>128</v>
          </cell>
          <cell r="N1054">
            <v>0</v>
          </cell>
          <cell r="O1054">
            <v>128</v>
          </cell>
          <cell r="P1054">
            <v>0</v>
          </cell>
          <cell r="Q1054">
            <v>128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</row>
        <row r="1055">
          <cell r="A1055">
            <v>53790100</v>
          </cell>
          <cell r="B1055" t="str">
            <v>Survey Expense-Market Research</v>
          </cell>
          <cell r="C1055" t="str">
            <v>Selling, general, and adminstrative expenses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</row>
        <row r="1056">
          <cell r="A1056">
            <v>53790300</v>
          </cell>
          <cell r="B1056" t="str">
            <v>Survey Expense-Quality Research</v>
          </cell>
          <cell r="C1056" t="str">
            <v>Selling, general, and adminstrative expenses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</row>
        <row r="1057">
          <cell r="A1057">
            <v>53790500</v>
          </cell>
          <cell r="B1057" t="str">
            <v>Survey Expense-Certification Fee</v>
          </cell>
          <cell r="C1057" t="str">
            <v>Selling, general, and adminstrative expenses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</row>
        <row r="1058">
          <cell r="A1058">
            <v>53790700</v>
          </cell>
          <cell r="B1058" t="str">
            <v>Survey Expense-Sampling</v>
          </cell>
          <cell r="C1058" t="str">
            <v>Selling, general, and adminstrative expenses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</row>
        <row r="1059">
          <cell r="A1059">
            <v>53796901</v>
          </cell>
          <cell r="B1059" t="str">
            <v>Survey Expense-Other-MDF</v>
          </cell>
          <cell r="C1059" t="str">
            <v>Selling, general, and adminstrative expenses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</row>
        <row r="1060">
          <cell r="A1060">
            <v>53796969</v>
          </cell>
          <cell r="B1060" t="str">
            <v>Survey Expense-Other-General</v>
          </cell>
          <cell r="C1060" t="str">
            <v>Selling, general, and adminstrative expenses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</row>
        <row r="1061">
          <cell r="A1061">
            <v>53810100</v>
          </cell>
          <cell r="B1061" t="str">
            <v>Quality Control Expense-Awards</v>
          </cell>
          <cell r="C1061" t="str">
            <v>Selling, general, and adminstrative expenses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</row>
        <row r="1062">
          <cell r="A1062">
            <v>53816900</v>
          </cell>
          <cell r="B1062" t="str">
            <v>Quality Control Expense-Other</v>
          </cell>
          <cell r="C1062" t="str">
            <v>Selling, general, and adminstrative expenses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</row>
        <row r="1063">
          <cell r="A1063">
            <v>53830100</v>
          </cell>
          <cell r="B1063" t="str">
            <v>Publishing &amp; Book Expense-General</v>
          </cell>
          <cell r="C1063" t="str">
            <v>Selling, general, and adminstrative expenses</v>
          </cell>
          <cell r="D1063">
            <v>10611</v>
          </cell>
          <cell r="E1063">
            <v>15437.7</v>
          </cell>
          <cell r="F1063">
            <v>26048.7</v>
          </cell>
          <cell r="G1063">
            <v>23686.58</v>
          </cell>
          <cell r="H1063">
            <v>49735.28</v>
          </cell>
          <cell r="I1063">
            <v>8483.66</v>
          </cell>
          <cell r="J1063">
            <v>58218.94</v>
          </cell>
          <cell r="K1063">
            <v>15932.56</v>
          </cell>
          <cell r="L1063">
            <v>96974.46</v>
          </cell>
          <cell r="M1063">
            <v>112907.02</v>
          </cell>
          <cell r="N1063">
            <v>7650.34</v>
          </cell>
          <cell r="O1063">
            <v>120557.36</v>
          </cell>
          <cell r="P1063">
            <v>8155.8</v>
          </cell>
          <cell r="Q1063">
            <v>128713.16</v>
          </cell>
          <cell r="R1063">
            <v>25576.52</v>
          </cell>
          <cell r="S1063">
            <v>47904.74</v>
          </cell>
          <cell r="T1063">
            <v>73481.259999999995</v>
          </cell>
          <cell r="U1063">
            <v>42535.39</v>
          </cell>
          <cell r="V1063">
            <v>116016.65</v>
          </cell>
          <cell r="W1063">
            <v>25216.33</v>
          </cell>
          <cell r="X1063">
            <v>141232.98000000001</v>
          </cell>
        </row>
        <row r="1064">
          <cell r="A1064">
            <v>53830300</v>
          </cell>
          <cell r="B1064" t="str">
            <v>Publishing &amp; Book Expense-Publishing</v>
          </cell>
          <cell r="C1064" t="str">
            <v>Selling, general, and adminstrative expenses</v>
          </cell>
          <cell r="D1064">
            <v>135418.22</v>
          </cell>
          <cell r="E1064">
            <v>123656.27</v>
          </cell>
          <cell r="F1064">
            <v>259074.49</v>
          </cell>
          <cell r="G1064">
            <v>89005.14</v>
          </cell>
          <cell r="H1064">
            <v>348079.63</v>
          </cell>
          <cell r="I1064">
            <v>90855.71</v>
          </cell>
          <cell r="J1064">
            <v>438935.34</v>
          </cell>
          <cell r="K1064">
            <v>40748.839999999997</v>
          </cell>
          <cell r="L1064">
            <v>99941.06</v>
          </cell>
          <cell r="M1064">
            <v>140689.9</v>
          </cell>
          <cell r="N1064">
            <v>89575.03</v>
          </cell>
          <cell r="O1064">
            <v>230264.93</v>
          </cell>
          <cell r="P1064">
            <v>69962.19</v>
          </cell>
          <cell r="Q1064">
            <v>300227.12</v>
          </cell>
          <cell r="R1064">
            <v>90223.81</v>
          </cell>
          <cell r="S1064">
            <v>101491.05</v>
          </cell>
          <cell r="T1064">
            <v>191714.86</v>
          </cell>
          <cell r="U1064">
            <v>63023.34</v>
          </cell>
          <cell r="V1064">
            <v>254738.2</v>
          </cell>
          <cell r="W1064">
            <v>88926.96</v>
          </cell>
          <cell r="X1064">
            <v>343665.16</v>
          </cell>
        </row>
        <row r="1065">
          <cell r="A1065">
            <v>53833100</v>
          </cell>
          <cell r="B1065" t="str">
            <v>Publishing &amp; Book Expense-Printing</v>
          </cell>
          <cell r="C1065" t="str">
            <v>Selling, general, and adminstrative expenses</v>
          </cell>
          <cell r="D1065">
            <v>7137.57</v>
          </cell>
          <cell r="E1065">
            <v>2732.77</v>
          </cell>
          <cell r="F1065">
            <v>9870.34</v>
          </cell>
          <cell r="G1065">
            <v>8557.2800000000007</v>
          </cell>
          <cell r="H1065">
            <v>18427.62</v>
          </cell>
          <cell r="I1065">
            <v>10224.49</v>
          </cell>
          <cell r="J1065">
            <v>28652.11</v>
          </cell>
          <cell r="K1065">
            <v>3416.73</v>
          </cell>
          <cell r="L1065">
            <v>9404.25</v>
          </cell>
          <cell r="M1065">
            <v>12820.98</v>
          </cell>
          <cell r="N1065">
            <v>7122.29</v>
          </cell>
          <cell r="O1065">
            <v>19943.27</v>
          </cell>
          <cell r="P1065">
            <v>5685.98</v>
          </cell>
          <cell r="Q1065">
            <v>25629.25</v>
          </cell>
          <cell r="R1065">
            <v>6049.32</v>
          </cell>
          <cell r="S1065">
            <v>7098.84</v>
          </cell>
          <cell r="T1065">
            <v>13148.16</v>
          </cell>
          <cell r="U1065">
            <v>2218.1799999999998</v>
          </cell>
          <cell r="V1065">
            <v>15366.34</v>
          </cell>
          <cell r="W1065">
            <v>4071.49</v>
          </cell>
          <cell r="X1065">
            <v>19437.830000000002</v>
          </cell>
        </row>
        <row r="1066">
          <cell r="A1066">
            <v>53833300</v>
          </cell>
          <cell r="B1066" t="str">
            <v>Publishing &amp; Book Expense-Copy</v>
          </cell>
          <cell r="C1066" t="str">
            <v>Selling, general, and adminstrative expenses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</row>
        <row r="1067">
          <cell r="A1067">
            <v>53836900</v>
          </cell>
          <cell r="B1067" t="str">
            <v>Publishing &amp; Book Expense-Other</v>
          </cell>
          <cell r="C1067" t="str">
            <v>Selling, general, and adminstrative expenses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</row>
        <row r="1068">
          <cell r="A1068">
            <v>53850100</v>
          </cell>
          <cell r="B1068" t="str">
            <v>Keeping expense-Outsourcing</v>
          </cell>
          <cell r="C1068" t="str">
            <v>Selling, general, and adminstrative expenses</v>
          </cell>
          <cell r="D1068">
            <v>549321.94999999995</v>
          </cell>
          <cell r="E1068">
            <v>529400.18000000005</v>
          </cell>
          <cell r="F1068">
            <v>1078722.1299999999</v>
          </cell>
          <cell r="G1068">
            <v>451726.67</v>
          </cell>
          <cell r="H1068">
            <v>1530448.8</v>
          </cell>
          <cell r="I1068">
            <v>548832.68000000005</v>
          </cell>
          <cell r="J1068">
            <v>2079281.48</v>
          </cell>
          <cell r="K1068">
            <v>376058.97</v>
          </cell>
          <cell r="L1068">
            <v>356073.45</v>
          </cell>
          <cell r="M1068">
            <v>732132.42</v>
          </cell>
          <cell r="N1068">
            <v>274957.98</v>
          </cell>
          <cell r="O1068">
            <v>1007090.4</v>
          </cell>
          <cell r="P1068">
            <v>214374.36</v>
          </cell>
          <cell r="Q1068">
            <v>1221464.76</v>
          </cell>
          <cell r="R1068">
            <v>184874.99</v>
          </cell>
          <cell r="S1068">
            <v>202511.1</v>
          </cell>
          <cell r="T1068">
            <v>387386.09</v>
          </cell>
          <cell r="U1068">
            <v>178471.09</v>
          </cell>
          <cell r="V1068">
            <v>565857.18000000005</v>
          </cell>
          <cell r="W1068">
            <v>158901.93</v>
          </cell>
          <cell r="X1068">
            <v>724759.11</v>
          </cell>
        </row>
        <row r="1069">
          <cell r="A1069">
            <v>53850300</v>
          </cell>
          <cell r="B1069" t="str">
            <v>Keeping expense-Maintenance</v>
          </cell>
          <cell r="C1069" t="str">
            <v>Selling, general, and adminstrative expenses</v>
          </cell>
          <cell r="D1069">
            <v>44194.82</v>
          </cell>
          <cell r="E1069">
            <v>49263.86</v>
          </cell>
          <cell r="F1069">
            <v>93458.68</v>
          </cell>
          <cell r="G1069">
            <v>127500.15</v>
          </cell>
          <cell r="H1069">
            <v>220958.83</v>
          </cell>
          <cell r="I1069">
            <v>62788.5</v>
          </cell>
          <cell r="J1069">
            <v>283747.33</v>
          </cell>
          <cell r="K1069">
            <v>-16227.26</v>
          </cell>
          <cell r="L1069">
            <v>706.85</v>
          </cell>
          <cell r="M1069">
            <v>-15520.41</v>
          </cell>
          <cell r="N1069">
            <v>695.66</v>
          </cell>
          <cell r="O1069">
            <v>-14824.75</v>
          </cell>
          <cell r="P1069">
            <v>71847.759999999995</v>
          </cell>
          <cell r="Q1069">
            <v>57023.01</v>
          </cell>
          <cell r="R1069">
            <v>177479.3</v>
          </cell>
          <cell r="S1069">
            <v>211919.35999999999</v>
          </cell>
          <cell r="T1069">
            <v>389398.66</v>
          </cell>
          <cell r="U1069">
            <v>183881.73</v>
          </cell>
          <cell r="V1069">
            <v>573280.39</v>
          </cell>
          <cell r="W1069">
            <v>137978.63</v>
          </cell>
          <cell r="X1069">
            <v>711259.02</v>
          </cell>
        </row>
        <row r="1070">
          <cell r="A1070">
            <v>53856900</v>
          </cell>
          <cell r="B1070" t="str">
            <v>Keeping expense-Other</v>
          </cell>
          <cell r="C1070" t="str">
            <v>Selling, general, and adminstrative expenses</v>
          </cell>
          <cell r="D1070">
            <v>277274.27</v>
          </cell>
          <cell r="E1070">
            <v>286132.17</v>
          </cell>
          <cell r="F1070">
            <v>563406.43999999994</v>
          </cell>
          <cell r="G1070">
            <v>262700.71000000002</v>
          </cell>
          <cell r="H1070">
            <v>826107.15</v>
          </cell>
          <cell r="I1070">
            <v>453734.43</v>
          </cell>
          <cell r="J1070">
            <v>1279841.58</v>
          </cell>
          <cell r="K1070">
            <v>299027.63</v>
          </cell>
          <cell r="L1070">
            <v>316709.93</v>
          </cell>
          <cell r="M1070">
            <v>615737.56000000006</v>
          </cell>
          <cell r="N1070">
            <v>313582.36</v>
          </cell>
          <cell r="O1070">
            <v>929319.92</v>
          </cell>
          <cell r="P1070">
            <v>229634.42</v>
          </cell>
          <cell r="Q1070">
            <v>1158954.3400000001</v>
          </cell>
          <cell r="R1070">
            <v>33610.58</v>
          </cell>
          <cell r="S1070">
            <v>60041.38</v>
          </cell>
          <cell r="T1070">
            <v>93651.96</v>
          </cell>
          <cell r="U1070">
            <v>47646.13</v>
          </cell>
          <cell r="V1070">
            <v>141298.09</v>
          </cell>
          <cell r="W1070">
            <v>38642.6</v>
          </cell>
          <cell r="X1070">
            <v>179940.69</v>
          </cell>
        </row>
        <row r="1071">
          <cell r="A1071">
            <v>54010100</v>
          </cell>
          <cell r="B1071" t="str">
            <v>Entertainment&amp;Social Exp-Reception</v>
          </cell>
          <cell r="C1071" t="str">
            <v>Selling, general, and adminstrative expenses</v>
          </cell>
          <cell r="D1071">
            <v>290788.12</v>
          </cell>
          <cell r="E1071">
            <v>385280.08</v>
          </cell>
          <cell r="F1071">
            <v>676068.2</v>
          </cell>
          <cell r="G1071">
            <v>306523.49</v>
          </cell>
          <cell r="H1071">
            <v>982591.69</v>
          </cell>
          <cell r="I1071">
            <v>351793.83</v>
          </cell>
          <cell r="J1071">
            <v>1334385.52</v>
          </cell>
          <cell r="K1071">
            <v>335154.88</v>
          </cell>
          <cell r="L1071">
            <v>338106.11</v>
          </cell>
          <cell r="M1071">
            <v>673260.99</v>
          </cell>
          <cell r="N1071">
            <v>309365.77</v>
          </cell>
          <cell r="O1071">
            <v>982626.76</v>
          </cell>
          <cell r="P1071">
            <v>374491.3</v>
          </cell>
          <cell r="Q1071">
            <v>1357118.06</v>
          </cell>
          <cell r="R1071">
            <v>321180.75</v>
          </cell>
          <cell r="S1071">
            <v>330199.34000000003</v>
          </cell>
          <cell r="T1071">
            <v>651380.09</v>
          </cell>
          <cell r="U1071">
            <v>248441.07</v>
          </cell>
          <cell r="V1071">
            <v>899821.16</v>
          </cell>
          <cell r="W1071">
            <v>267572.51</v>
          </cell>
          <cell r="X1071">
            <v>1167393.67</v>
          </cell>
        </row>
        <row r="1072">
          <cell r="A1072">
            <v>54010101</v>
          </cell>
          <cell r="B1072" t="str">
            <v>Entertainment&amp;Social Exp(Non-deductable)</v>
          </cell>
          <cell r="C1072" t="str">
            <v>Selling, general, and adminstrative expenses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</row>
        <row r="1073">
          <cell r="A1073">
            <v>54011100</v>
          </cell>
          <cell r="B1073" t="str">
            <v>Entertainment&amp;Social Exp-Congrats and Condolences</v>
          </cell>
          <cell r="C1073" t="str">
            <v>Selling, general, and adminstrative expenses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</row>
        <row r="1074">
          <cell r="A1074">
            <v>54012100</v>
          </cell>
          <cell r="B1074" t="str">
            <v>Entertainment&amp;Social Expense-Gift</v>
          </cell>
          <cell r="C1074" t="str">
            <v>Selling, general, and adminstrative expenses</v>
          </cell>
          <cell r="D1074">
            <v>24747.119999999999</v>
          </cell>
          <cell r="E1074">
            <v>68478.25</v>
          </cell>
          <cell r="F1074">
            <v>93225.37</v>
          </cell>
          <cell r="G1074">
            <v>18343.099999999999</v>
          </cell>
          <cell r="H1074">
            <v>111568.47</v>
          </cell>
          <cell r="I1074">
            <v>52974.67</v>
          </cell>
          <cell r="J1074">
            <v>164543.14000000001</v>
          </cell>
          <cell r="K1074">
            <v>24734.53</v>
          </cell>
          <cell r="L1074">
            <v>23877.18</v>
          </cell>
          <cell r="M1074">
            <v>48611.71</v>
          </cell>
          <cell r="N1074">
            <v>15941.15</v>
          </cell>
          <cell r="O1074">
            <v>64552.86</v>
          </cell>
          <cell r="P1074">
            <v>16531.34</v>
          </cell>
          <cell r="Q1074">
            <v>81084.2</v>
          </cell>
          <cell r="R1074">
            <v>18194.5</v>
          </cell>
          <cell r="S1074">
            <v>16048.44</v>
          </cell>
          <cell r="T1074">
            <v>34242.94</v>
          </cell>
          <cell r="U1074">
            <v>15808.27</v>
          </cell>
          <cell r="V1074">
            <v>50051.21</v>
          </cell>
          <cell r="W1074">
            <v>11752.42</v>
          </cell>
          <cell r="X1074">
            <v>61803.63</v>
          </cell>
        </row>
        <row r="1075">
          <cell r="A1075">
            <v>54013100</v>
          </cell>
          <cell r="B1075" t="str">
            <v xml:space="preserve">Entertainment&amp;Social Exp-Overseas Marketing </v>
          </cell>
          <cell r="C1075" t="str">
            <v>Selling, general, and adminstrative expenses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</row>
        <row r="1076">
          <cell r="A1076">
            <v>54030100</v>
          </cell>
          <cell r="B1076" t="str">
            <v>Convention Expense</v>
          </cell>
          <cell r="C1076" t="str">
            <v>Selling, general, and adminstrative expenses</v>
          </cell>
          <cell r="D1076">
            <v>81053.94</v>
          </cell>
          <cell r="E1076">
            <v>64883</v>
          </cell>
          <cell r="F1076">
            <v>145936.94</v>
          </cell>
          <cell r="G1076">
            <v>70935.58</v>
          </cell>
          <cell r="H1076">
            <v>216872.52</v>
          </cell>
          <cell r="I1076">
            <v>107615.97</v>
          </cell>
          <cell r="J1076">
            <v>324488.49</v>
          </cell>
          <cell r="K1076">
            <v>91635.01</v>
          </cell>
          <cell r="L1076">
            <v>72649.17</v>
          </cell>
          <cell r="M1076">
            <v>164284.18</v>
          </cell>
          <cell r="N1076">
            <v>63759.9</v>
          </cell>
          <cell r="O1076">
            <v>228044.08</v>
          </cell>
          <cell r="P1076">
            <v>89621.94</v>
          </cell>
          <cell r="Q1076">
            <v>317666.02</v>
          </cell>
          <cell r="R1076">
            <v>92130.7</v>
          </cell>
          <cell r="S1076">
            <v>91580.24</v>
          </cell>
          <cell r="T1076">
            <v>183710.94</v>
          </cell>
          <cell r="U1076">
            <v>65539.08</v>
          </cell>
          <cell r="V1076">
            <v>249250.02</v>
          </cell>
          <cell r="W1076">
            <v>72666.55</v>
          </cell>
          <cell r="X1076">
            <v>321916.57</v>
          </cell>
        </row>
        <row r="1077">
          <cell r="A1077">
            <v>54036900</v>
          </cell>
          <cell r="B1077" t="str">
            <v>Convention Expense-Others</v>
          </cell>
          <cell r="C1077" t="str">
            <v>Selling, general, and adminstrative expenses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</row>
        <row r="1078">
          <cell r="A1078">
            <v>54050100</v>
          </cell>
          <cell r="B1078" t="str">
            <v>Employee Edu&amp;Drill Exp-Internal Training</v>
          </cell>
          <cell r="C1078" t="str">
            <v>Selling, general, and adminstrative expenses</v>
          </cell>
          <cell r="D1078">
            <v>137</v>
          </cell>
          <cell r="E1078">
            <v>2995</v>
          </cell>
          <cell r="F1078">
            <v>3132</v>
          </cell>
          <cell r="G1078">
            <v>1412.51</v>
          </cell>
          <cell r="H1078">
            <v>4544.51</v>
          </cell>
          <cell r="I1078">
            <v>2890.71</v>
          </cell>
          <cell r="J1078">
            <v>7435.22</v>
          </cell>
          <cell r="K1078">
            <v>3472.87</v>
          </cell>
          <cell r="L1078">
            <v>2859.29</v>
          </cell>
          <cell r="M1078">
            <v>6332.16</v>
          </cell>
          <cell r="N1078">
            <v>2836.62</v>
          </cell>
          <cell r="O1078">
            <v>9168.7800000000007</v>
          </cell>
          <cell r="P1078">
            <v>9461.48</v>
          </cell>
          <cell r="Q1078">
            <v>18630.259999999998</v>
          </cell>
          <cell r="R1078">
            <v>3074.98</v>
          </cell>
          <cell r="S1078">
            <v>16236.5</v>
          </cell>
          <cell r="T1078">
            <v>19311.48</v>
          </cell>
          <cell r="U1078">
            <v>2333.56</v>
          </cell>
          <cell r="V1078">
            <v>21645.040000000001</v>
          </cell>
          <cell r="W1078">
            <v>7260</v>
          </cell>
          <cell r="X1078">
            <v>28905.040000000001</v>
          </cell>
        </row>
        <row r="1079">
          <cell r="A1079">
            <v>54050300</v>
          </cell>
          <cell r="B1079" t="str">
            <v>Employee Edu&amp;Drill Exp-External Training</v>
          </cell>
          <cell r="C1079" t="str">
            <v>Selling, general, and adminstrative expenses</v>
          </cell>
          <cell r="D1079">
            <v>0</v>
          </cell>
          <cell r="E1079">
            <v>0</v>
          </cell>
          <cell r="F1079">
            <v>0</v>
          </cell>
          <cell r="G1079">
            <v>225</v>
          </cell>
          <cell r="H1079">
            <v>225</v>
          </cell>
          <cell r="I1079">
            <v>30441.21</v>
          </cell>
          <cell r="J1079">
            <v>30666.21</v>
          </cell>
          <cell r="K1079">
            <v>1029</v>
          </cell>
          <cell r="L1079">
            <v>12025.7</v>
          </cell>
          <cell r="M1079">
            <v>13054.7</v>
          </cell>
          <cell r="N1079">
            <v>19113.060000000001</v>
          </cell>
          <cell r="O1079">
            <v>32167.759999999998</v>
          </cell>
          <cell r="P1079">
            <v>7821.83</v>
          </cell>
          <cell r="Q1079">
            <v>39989.589999999997</v>
          </cell>
          <cell r="R1079">
            <v>29381.599999999999</v>
          </cell>
          <cell r="S1079">
            <v>18261.37</v>
          </cell>
          <cell r="T1079">
            <v>47642.97</v>
          </cell>
          <cell r="U1079">
            <v>20188.16</v>
          </cell>
          <cell r="V1079">
            <v>67831.13</v>
          </cell>
          <cell r="W1079">
            <v>13305.92</v>
          </cell>
          <cell r="X1079">
            <v>81137.05</v>
          </cell>
        </row>
        <row r="1080">
          <cell r="A1080">
            <v>54051100</v>
          </cell>
          <cell r="B1080" t="str">
            <v>Employee Edu&amp;Drill Exp-Overseas Training</v>
          </cell>
          <cell r="C1080" t="str">
            <v>Selling, general, and adminstrative expenses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</row>
        <row r="1081">
          <cell r="A1081">
            <v>54051300</v>
          </cell>
          <cell r="B1081" t="str">
            <v>Employee Edu&amp;Drill Exp-Overseas Lodging</v>
          </cell>
          <cell r="C1081" t="str">
            <v>Selling, general, and adminstrative expenses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</row>
        <row r="1082">
          <cell r="A1082">
            <v>54052100</v>
          </cell>
          <cell r="B1082" t="str">
            <v>Employee Edu&amp;Drill Exp-Hiring Expense</v>
          </cell>
          <cell r="C1082" t="str">
            <v>Selling, general, and adminstrative expenses</v>
          </cell>
          <cell r="D1082">
            <v>74145.100000000006</v>
          </cell>
          <cell r="E1082">
            <v>55066.6</v>
          </cell>
          <cell r="F1082">
            <v>129211.7</v>
          </cell>
          <cell r="G1082">
            <v>151274.38</v>
          </cell>
          <cell r="H1082">
            <v>280486.08</v>
          </cell>
          <cell r="I1082">
            <v>58887.55</v>
          </cell>
          <cell r="J1082">
            <v>339373.63</v>
          </cell>
          <cell r="K1082">
            <v>138646.42000000001</v>
          </cell>
          <cell r="L1082">
            <v>94192.06</v>
          </cell>
          <cell r="M1082">
            <v>232838.48</v>
          </cell>
          <cell r="N1082">
            <v>177532.71</v>
          </cell>
          <cell r="O1082">
            <v>410371.19</v>
          </cell>
          <cell r="P1082">
            <v>207792</v>
          </cell>
          <cell r="Q1082">
            <v>618163.18999999994</v>
          </cell>
          <cell r="R1082">
            <v>39993.339999999997</v>
          </cell>
          <cell r="S1082">
            <v>142733.75</v>
          </cell>
          <cell r="T1082">
            <v>182727.09</v>
          </cell>
          <cell r="U1082">
            <v>30073.25</v>
          </cell>
          <cell r="V1082">
            <v>212800.34</v>
          </cell>
          <cell r="W1082">
            <v>135164.81</v>
          </cell>
          <cell r="X1082">
            <v>347965.15</v>
          </cell>
        </row>
        <row r="1083">
          <cell r="A1083">
            <v>54053100</v>
          </cell>
          <cell r="B1083" t="str">
            <v>Employee Edu&amp;Drill Exp-Technical Education</v>
          </cell>
          <cell r="C1083" t="str">
            <v>Selling, general, and adminstrative expenses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</row>
        <row r="1084">
          <cell r="A1084">
            <v>54054100</v>
          </cell>
          <cell r="B1084" t="str">
            <v>Employee Edu&amp;Drill Exp-General Education</v>
          </cell>
          <cell r="C1084" t="str">
            <v>Selling, general, and adminstrative expenses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</row>
        <row r="1085">
          <cell r="A1085">
            <v>54055100</v>
          </cell>
          <cell r="B1085" t="str">
            <v>Employee Edu&amp;Drill Exp-Training by Grade</v>
          </cell>
          <cell r="C1085" t="str">
            <v>Selling, general, and adminstrative expenses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</row>
        <row r="1086">
          <cell r="A1086">
            <v>54056100</v>
          </cell>
          <cell r="B1086" t="str">
            <v>Employee Edu&amp;Drill Exp-Other-Language Training</v>
          </cell>
          <cell r="C1086" t="str">
            <v>Selling, general, and adminstrative expenses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</row>
        <row r="1087">
          <cell r="A1087">
            <v>54056900</v>
          </cell>
          <cell r="B1087" t="str">
            <v>Employee Edu&amp;Drill Exp-Other-Other</v>
          </cell>
          <cell r="C1087" t="str">
            <v>Selling, general, and adminstrative expenses</v>
          </cell>
          <cell r="D1087">
            <v>7021.47</v>
          </cell>
          <cell r="E1087">
            <v>3397.25</v>
          </cell>
          <cell r="F1087">
            <v>10418.719999999999</v>
          </cell>
          <cell r="G1087">
            <v>7973.18</v>
          </cell>
          <cell r="H1087">
            <v>18391.900000000001</v>
          </cell>
          <cell r="I1087">
            <v>3716.54</v>
          </cell>
          <cell r="J1087">
            <v>22108.44</v>
          </cell>
          <cell r="K1087">
            <v>3676.15</v>
          </cell>
          <cell r="L1087">
            <v>4659.9799999999996</v>
          </cell>
          <cell r="M1087">
            <v>8336.1299999999992</v>
          </cell>
          <cell r="N1087">
            <v>7779.7</v>
          </cell>
          <cell r="O1087">
            <v>16115.83</v>
          </cell>
          <cell r="P1087">
            <v>55512.52</v>
          </cell>
          <cell r="Q1087">
            <v>71628.350000000006</v>
          </cell>
          <cell r="R1087">
            <v>43885.3</v>
          </cell>
          <cell r="S1087">
            <v>7502.59</v>
          </cell>
          <cell r="T1087">
            <v>51387.89</v>
          </cell>
          <cell r="U1087">
            <v>981.54</v>
          </cell>
          <cell r="V1087">
            <v>52369.43</v>
          </cell>
          <cell r="W1087">
            <v>88.88</v>
          </cell>
          <cell r="X1087">
            <v>52458.31</v>
          </cell>
        </row>
        <row r="1088">
          <cell r="A1088">
            <v>54070100</v>
          </cell>
          <cell r="B1088" t="str">
            <v>Vocational Training Exp-Allowance</v>
          </cell>
          <cell r="C1088" t="str">
            <v>Selling, general, and adminstrative expenses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</row>
        <row r="1089">
          <cell r="A1089">
            <v>54070300</v>
          </cell>
          <cell r="B1089" t="str">
            <v>Vocational Training Exp-Instructor Fee</v>
          </cell>
          <cell r="C1089" t="str">
            <v>Selling, general, and adminstrative expenses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</row>
        <row r="1090">
          <cell r="A1090">
            <v>54070500</v>
          </cell>
          <cell r="B1090" t="str">
            <v>Vocational Training Exp-General Operation</v>
          </cell>
          <cell r="C1090" t="str">
            <v>Selling, general, and adminstrative expenses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</row>
        <row r="1091">
          <cell r="A1091">
            <v>54070700</v>
          </cell>
          <cell r="B1091" t="str">
            <v>Vocational Training Exp-External Training Fee</v>
          </cell>
          <cell r="C1091" t="str">
            <v>Selling, general, and adminstrative expenses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</row>
        <row r="1092">
          <cell r="A1092">
            <v>54076900</v>
          </cell>
          <cell r="B1092" t="str">
            <v>Vocational Training Exp-Other</v>
          </cell>
          <cell r="C1092" t="str">
            <v>Selling, general, and adminstrative expenses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</row>
        <row r="1093">
          <cell r="A1093">
            <v>54090100</v>
          </cell>
          <cell r="B1093" t="str">
            <v>Event Exp-Memorial Events</v>
          </cell>
          <cell r="C1093" t="str">
            <v>Selling, general, and adminstrative expenses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</row>
        <row r="1094">
          <cell r="A1094">
            <v>54090300</v>
          </cell>
          <cell r="B1094" t="str">
            <v>Event Exp-Athletic Meetings</v>
          </cell>
          <cell r="C1094" t="str">
            <v>Selling, general, and adminstrative expenses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</row>
        <row r="1095">
          <cell r="A1095">
            <v>54090500</v>
          </cell>
          <cell r="B1095" t="str">
            <v>Event Exp-Annual General Meeting of Shareholders</v>
          </cell>
          <cell r="C1095" t="str">
            <v>Selling, general, and adminstrative expenses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</row>
        <row r="1096">
          <cell r="A1096">
            <v>54090700</v>
          </cell>
          <cell r="B1096" t="str">
            <v>Event Expense-Seminar</v>
          </cell>
          <cell r="C1096" t="str">
            <v>Selling, general, and adminstrative expenses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</row>
        <row r="1097">
          <cell r="A1097">
            <v>54096900</v>
          </cell>
          <cell r="B1097" t="str">
            <v>Event Expense-Other</v>
          </cell>
          <cell r="C1097" t="str">
            <v>Selling, general, and adminstrative expenses</v>
          </cell>
          <cell r="D1097">
            <v>91835.25</v>
          </cell>
          <cell r="E1097">
            <v>77586.05</v>
          </cell>
          <cell r="F1097">
            <v>169421.3</v>
          </cell>
          <cell r="G1097">
            <v>40115.58</v>
          </cell>
          <cell r="H1097">
            <v>209536.88</v>
          </cell>
          <cell r="I1097">
            <v>154939.63</v>
          </cell>
          <cell r="J1097">
            <v>364476.51</v>
          </cell>
          <cell r="K1097">
            <v>36795.449999999997</v>
          </cell>
          <cell r="L1097">
            <v>136343.94</v>
          </cell>
          <cell r="M1097">
            <v>173139.39</v>
          </cell>
          <cell r="N1097">
            <v>89903.37</v>
          </cell>
          <cell r="O1097">
            <v>263042.76</v>
          </cell>
          <cell r="P1097">
            <v>211606.17</v>
          </cell>
          <cell r="Q1097">
            <v>474648.93</v>
          </cell>
          <cell r="R1097">
            <v>95511.86</v>
          </cell>
          <cell r="S1097">
            <v>71836.23</v>
          </cell>
          <cell r="T1097">
            <v>167348.09</v>
          </cell>
          <cell r="U1097">
            <v>56181.25</v>
          </cell>
          <cell r="V1097">
            <v>223529.34</v>
          </cell>
          <cell r="W1097">
            <v>106138.78</v>
          </cell>
          <cell r="X1097">
            <v>329668.12</v>
          </cell>
        </row>
        <row r="1098">
          <cell r="A1098">
            <v>54110100</v>
          </cell>
          <cell r="B1098" t="str">
            <v xml:space="preserve">Company Building Management-Outsourcing </v>
          </cell>
          <cell r="C1098" t="str">
            <v>Selling, general, and adminstrative expenses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</row>
        <row r="1099">
          <cell r="A1099">
            <v>54116900</v>
          </cell>
          <cell r="B1099" t="str">
            <v>Company Building Management-Other</v>
          </cell>
          <cell r="C1099" t="str">
            <v>Selling, general, and adminstrative expenses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</row>
        <row r="1100">
          <cell r="A1100">
            <v>54130301</v>
          </cell>
          <cell r="B1100" t="str">
            <v>IT Expense-SM-Labor Cost</v>
          </cell>
          <cell r="C1100" t="str">
            <v>Selling, general, and adminstrative expenses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323294.84999999998</v>
          </cell>
          <cell r="L1100">
            <v>1815400.2</v>
          </cell>
          <cell r="M1100">
            <v>2138695.0499999998</v>
          </cell>
          <cell r="N1100">
            <v>918049.78</v>
          </cell>
          <cell r="O1100">
            <v>3056744.83</v>
          </cell>
          <cell r="P1100">
            <v>1174008.52</v>
          </cell>
          <cell r="Q1100">
            <v>4230753.3499999996</v>
          </cell>
          <cell r="R1100">
            <v>1108500.5900000001</v>
          </cell>
          <cell r="S1100">
            <v>905846.17</v>
          </cell>
          <cell r="T1100">
            <v>2014346.76</v>
          </cell>
          <cell r="U1100">
            <v>936350.97</v>
          </cell>
          <cell r="V1100">
            <v>2950697.73</v>
          </cell>
          <cell r="W1100">
            <v>744968.99</v>
          </cell>
          <cell r="X1100">
            <v>3695666.72</v>
          </cell>
        </row>
        <row r="1101">
          <cell r="A1101">
            <v>54130303</v>
          </cell>
          <cell r="B1101" t="str">
            <v>IT Expense-SI-Labor Cost</v>
          </cell>
          <cell r="C1101" t="str">
            <v>Selling, general, and adminstrative expenses</v>
          </cell>
          <cell r="D1101">
            <v>1280039.48</v>
          </cell>
          <cell r="E1101">
            <v>1245210.6599999999</v>
          </cell>
          <cell r="F1101">
            <v>2525250.14</v>
          </cell>
          <cell r="G1101">
            <v>1212446.69</v>
          </cell>
          <cell r="H1101">
            <v>3737696.83</v>
          </cell>
          <cell r="I1101">
            <v>1207181.6200000001</v>
          </cell>
          <cell r="J1101">
            <v>4944878.45</v>
          </cell>
          <cell r="K1101">
            <v>433726.71999999997</v>
          </cell>
          <cell r="L1101">
            <v>0</v>
          </cell>
          <cell r="M1101">
            <v>433726.71999999997</v>
          </cell>
          <cell r="N1101">
            <v>122000</v>
          </cell>
          <cell r="O1101">
            <v>555726.72</v>
          </cell>
          <cell r="P1101">
            <v>0</v>
          </cell>
          <cell r="Q1101">
            <v>555726.72</v>
          </cell>
          <cell r="R1101">
            <v>0</v>
          </cell>
          <cell r="S1101">
            <v>492.5</v>
          </cell>
          <cell r="T1101">
            <v>492.5</v>
          </cell>
          <cell r="U1101">
            <v>0</v>
          </cell>
          <cell r="V1101">
            <v>492.5</v>
          </cell>
          <cell r="W1101">
            <v>0</v>
          </cell>
          <cell r="X1101">
            <v>492.5</v>
          </cell>
        </row>
        <row r="1102">
          <cell r="A1102">
            <v>54130501</v>
          </cell>
          <cell r="B1102" t="str">
            <v>IT Expense-Facility Fee</v>
          </cell>
          <cell r="C1102" t="str">
            <v>Selling, general, and adminstrative expenses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703188.64</v>
          </cell>
          <cell r="L1102">
            <v>-128422.58</v>
          </cell>
          <cell r="M1102">
            <v>574766.06000000006</v>
          </cell>
          <cell r="N1102">
            <v>442365.65</v>
          </cell>
          <cell r="O1102">
            <v>1017131.71</v>
          </cell>
          <cell r="P1102">
            <v>338223.98</v>
          </cell>
          <cell r="Q1102">
            <v>1355355.69</v>
          </cell>
          <cell r="R1102">
            <v>419893.75</v>
          </cell>
          <cell r="S1102">
            <v>545518.93000000005</v>
          </cell>
          <cell r="T1102">
            <v>965412.68</v>
          </cell>
          <cell r="U1102">
            <v>294719.56</v>
          </cell>
          <cell r="V1102">
            <v>1260132.24</v>
          </cell>
          <cell r="W1102">
            <v>357545.24</v>
          </cell>
          <cell r="X1102">
            <v>1617677.48</v>
          </cell>
        </row>
        <row r="1103">
          <cell r="A1103">
            <v>54131100</v>
          </cell>
          <cell r="B1103" t="str">
            <v>IT Expense-Consumable Supplies Expense</v>
          </cell>
          <cell r="C1103" t="str">
            <v>Selling, general, and adminstrative expenses</v>
          </cell>
          <cell r="D1103">
            <v>8626.15</v>
          </cell>
          <cell r="E1103">
            <v>12316.44</v>
          </cell>
          <cell r="F1103">
            <v>20942.59</v>
          </cell>
          <cell r="G1103">
            <v>16800.93</v>
          </cell>
          <cell r="H1103">
            <v>37743.519999999997</v>
          </cell>
          <cell r="I1103">
            <v>27153.52</v>
          </cell>
          <cell r="J1103">
            <v>64897.04</v>
          </cell>
          <cell r="K1103">
            <v>22283.39</v>
          </cell>
          <cell r="L1103">
            <v>17392.759999999998</v>
          </cell>
          <cell r="M1103">
            <v>39676.15</v>
          </cell>
          <cell r="N1103">
            <v>11639.08</v>
          </cell>
          <cell r="O1103">
            <v>51315.23</v>
          </cell>
          <cell r="P1103">
            <v>14990.73</v>
          </cell>
          <cell r="Q1103">
            <v>66305.960000000006</v>
          </cell>
          <cell r="R1103">
            <v>10592.03</v>
          </cell>
          <cell r="S1103">
            <v>16865.599999999999</v>
          </cell>
          <cell r="T1103">
            <v>27457.63</v>
          </cell>
          <cell r="U1103">
            <v>10391.879999999999</v>
          </cell>
          <cell r="V1103">
            <v>37849.51</v>
          </cell>
          <cell r="W1103">
            <v>2720.64</v>
          </cell>
          <cell r="X1103">
            <v>40570.15</v>
          </cell>
        </row>
        <row r="1104">
          <cell r="A1104">
            <v>54131300</v>
          </cell>
          <cell r="B1104" t="str">
            <v>IT Expense-Use Cost</v>
          </cell>
          <cell r="C1104" t="str">
            <v>Selling, general, and adminstrative expenses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</row>
        <row r="1105">
          <cell r="A1105">
            <v>54136900</v>
          </cell>
          <cell r="B1105" t="str">
            <v>IT Expense-Other</v>
          </cell>
          <cell r="C1105" t="str">
            <v>Selling, general, and adminstrative expenses</v>
          </cell>
          <cell r="D1105">
            <v>370360.92</v>
          </cell>
          <cell r="E1105">
            <v>507654.22</v>
          </cell>
          <cell r="F1105">
            <v>878015.14</v>
          </cell>
          <cell r="G1105">
            <v>317403.71000000002</v>
          </cell>
          <cell r="H1105">
            <v>1195418.8500000001</v>
          </cell>
          <cell r="I1105">
            <v>459716.84</v>
          </cell>
          <cell r="J1105">
            <v>1655135.69</v>
          </cell>
          <cell r="K1105">
            <v>347004.75</v>
          </cell>
          <cell r="L1105">
            <v>357889.12</v>
          </cell>
          <cell r="M1105">
            <v>704893.87</v>
          </cell>
          <cell r="N1105">
            <v>331140.96999999997</v>
          </cell>
          <cell r="O1105">
            <v>1036034.84</v>
          </cell>
          <cell r="P1105">
            <v>337101.95</v>
          </cell>
          <cell r="Q1105">
            <v>1373136.79</v>
          </cell>
          <cell r="R1105">
            <v>320695.55</v>
          </cell>
          <cell r="S1105">
            <v>262797.09000000003</v>
          </cell>
          <cell r="T1105">
            <v>583492.64</v>
          </cell>
          <cell r="U1105">
            <v>253783.96</v>
          </cell>
          <cell r="V1105">
            <v>837276.6</v>
          </cell>
          <cell r="W1105">
            <v>247157.98</v>
          </cell>
          <cell r="X1105">
            <v>1084434.58</v>
          </cell>
        </row>
        <row r="1106">
          <cell r="A1106">
            <v>54156900</v>
          </cell>
          <cell r="B1106" t="str">
            <v>Garden Maintenance Expense-Other</v>
          </cell>
          <cell r="C1106" t="str">
            <v>Selling, general, and adminstrative expenses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</row>
        <row r="1107">
          <cell r="A1107">
            <v>54170101</v>
          </cell>
          <cell r="B1107" t="str">
            <v>Advertising Exp-Newspaper-Domestic</v>
          </cell>
          <cell r="C1107" t="str">
            <v>Selling, general, and adminstrative expenses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128237.71</v>
          </cell>
          <cell r="L1107">
            <v>181181.08</v>
          </cell>
          <cell r="M1107">
            <v>309418.78999999998</v>
          </cell>
          <cell r="N1107">
            <v>151211.93</v>
          </cell>
          <cell r="O1107">
            <v>460630.72</v>
          </cell>
          <cell r="P1107">
            <v>91652.18</v>
          </cell>
          <cell r="Q1107">
            <v>552282.9</v>
          </cell>
          <cell r="R1107">
            <v>151302.07999999999</v>
          </cell>
          <cell r="S1107">
            <v>157289.47</v>
          </cell>
          <cell r="T1107">
            <v>308591.55</v>
          </cell>
          <cell r="U1107">
            <v>9548.2999999999993</v>
          </cell>
          <cell r="V1107">
            <v>318139.84999999998</v>
          </cell>
          <cell r="W1107">
            <v>185967.69</v>
          </cell>
          <cell r="X1107">
            <v>504107.54</v>
          </cell>
        </row>
        <row r="1108">
          <cell r="A1108">
            <v>54170103</v>
          </cell>
          <cell r="B1108" t="str">
            <v>Advertising Exp-Newspaper-Overseas</v>
          </cell>
          <cell r="C1108" t="str">
            <v>Selling, general, and adminstrative expenses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</row>
        <row r="1109">
          <cell r="A1109">
            <v>54170301</v>
          </cell>
          <cell r="B1109" t="str">
            <v>Advertising Exp-TV-Domestic</v>
          </cell>
          <cell r="C1109" t="str">
            <v>Selling, general, and adminstrative expenses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</row>
        <row r="1110">
          <cell r="A1110">
            <v>54170303</v>
          </cell>
          <cell r="B1110" t="str">
            <v>Advertising Exp-TV-Overseas</v>
          </cell>
          <cell r="C1110" t="str">
            <v>Selling, general, and adminstrative expenses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</row>
        <row r="1111">
          <cell r="A1111">
            <v>54170501</v>
          </cell>
          <cell r="B1111" t="str">
            <v>Advertising Exp-Radio-Domestic</v>
          </cell>
          <cell r="C1111" t="str">
            <v>Selling, general, and adminstrative expenses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</row>
        <row r="1112">
          <cell r="A1112">
            <v>54170503</v>
          </cell>
          <cell r="B1112" t="str">
            <v>Advertising Exp-Radio-Overseas</v>
          </cell>
          <cell r="C1112" t="str">
            <v>Selling, general, and adminstrative expenses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</row>
        <row r="1113">
          <cell r="A1113">
            <v>54170701</v>
          </cell>
          <cell r="B1113" t="str">
            <v>Advertising Exp-Internet/Web</v>
          </cell>
          <cell r="C1113" t="str">
            <v>Selling, general, and adminstrative expenses</v>
          </cell>
          <cell r="D1113">
            <v>33125</v>
          </cell>
          <cell r="E1113">
            <v>37650</v>
          </cell>
          <cell r="F1113">
            <v>70775</v>
          </cell>
          <cell r="G1113">
            <v>44400</v>
          </cell>
          <cell r="H1113">
            <v>115175</v>
          </cell>
          <cell r="I1113">
            <v>39786.39</v>
          </cell>
          <cell r="J1113">
            <v>154961.39000000001</v>
          </cell>
          <cell r="K1113">
            <v>24989.5</v>
          </cell>
          <cell r="L1113">
            <v>23125</v>
          </cell>
          <cell r="M1113">
            <v>48114.5</v>
          </cell>
          <cell r="N1113">
            <v>32775</v>
          </cell>
          <cell r="O1113">
            <v>80889.5</v>
          </cell>
          <cell r="P1113">
            <v>58809</v>
          </cell>
          <cell r="Q1113">
            <v>139698.5</v>
          </cell>
          <cell r="R1113">
            <v>31204</v>
          </cell>
          <cell r="S1113">
            <v>12465.42</v>
          </cell>
          <cell r="T1113">
            <v>43669.42</v>
          </cell>
          <cell r="U1113">
            <v>25404</v>
          </cell>
          <cell r="V1113">
            <v>69073.42</v>
          </cell>
          <cell r="W1113">
            <v>72778.84</v>
          </cell>
          <cell r="X1113">
            <v>141852.26</v>
          </cell>
        </row>
        <row r="1114">
          <cell r="A1114">
            <v>54170901</v>
          </cell>
          <cell r="B1114" t="str">
            <v>Advertising Exp-Billboard-Domestic</v>
          </cell>
          <cell r="C1114" t="str">
            <v>Selling, general, and adminstrative expenses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</row>
        <row r="1115">
          <cell r="A1115">
            <v>54170903</v>
          </cell>
          <cell r="B1115" t="str">
            <v>Advertising Exp-Billboard-Overseas</v>
          </cell>
          <cell r="C1115" t="str">
            <v>Selling, general, and adminstrative expenses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</row>
        <row r="1116">
          <cell r="A1116">
            <v>54171101</v>
          </cell>
          <cell r="B1116" t="str">
            <v>Advertising Exp-Periodical-Domestic</v>
          </cell>
          <cell r="C1116" t="str">
            <v>Selling, general, and adminstrative expenses</v>
          </cell>
          <cell r="D1116">
            <v>1794.43</v>
          </cell>
          <cell r="E1116">
            <v>0</v>
          </cell>
          <cell r="F1116">
            <v>1794.43</v>
          </cell>
          <cell r="G1116">
            <v>48037.42</v>
          </cell>
          <cell r="H1116">
            <v>49831.85</v>
          </cell>
          <cell r="I1116">
            <v>9198.35</v>
          </cell>
          <cell r="J1116">
            <v>59030.2</v>
          </cell>
          <cell r="K1116">
            <v>13213.75</v>
          </cell>
          <cell r="L1116">
            <v>48455.57</v>
          </cell>
          <cell r="M1116">
            <v>61669.32</v>
          </cell>
          <cell r="N1116">
            <v>10464.65</v>
          </cell>
          <cell r="O1116">
            <v>72133.97</v>
          </cell>
          <cell r="P1116">
            <v>0</v>
          </cell>
          <cell r="Q1116">
            <v>72133.97</v>
          </cell>
          <cell r="R1116">
            <v>35650.879999999997</v>
          </cell>
          <cell r="S1116">
            <v>14523.95</v>
          </cell>
          <cell r="T1116">
            <v>50174.83</v>
          </cell>
          <cell r="U1116">
            <v>25030.240000000002</v>
          </cell>
          <cell r="V1116">
            <v>75205.070000000007</v>
          </cell>
          <cell r="W1116">
            <v>17653.509999999998</v>
          </cell>
          <cell r="X1116">
            <v>92858.58</v>
          </cell>
        </row>
        <row r="1117">
          <cell r="A1117">
            <v>54171103</v>
          </cell>
          <cell r="B1117" t="str">
            <v>Advertising Exp-Periodical-Overseas</v>
          </cell>
          <cell r="C1117" t="str">
            <v>Selling, general, and adminstrative expenses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</row>
        <row r="1118">
          <cell r="A1118">
            <v>54172100</v>
          </cell>
          <cell r="B1118" t="str">
            <v>Advertising Expense-MDF</v>
          </cell>
          <cell r="C1118" t="str">
            <v>Selling, general, and adminstrative expenses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</row>
        <row r="1119">
          <cell r="A1119">
            <v>54172300</v>
          </cell>
          <cell r="B1119" t="str">
            <v>Advertising Expense-Sponsorship</v>
          </cell>
          <cell r="C1119" t="str">
            <v>Selling, general, and adminstrative expenses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</row>
        <row r="1120">
          <cell r="A1120">
            <v>54172500</v>
          </cell>
          <cell r="B1120" t="str">
            <v>Advertising Expense-Purchaser</v>
          </cell>
          <cell r="C1120" t="str">
            <v>Selling, general, and adminstrative expenses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</row>
        <row r="1121">
          <cell r="A1121">
            <v>54176900</v>
          </cell>
          <cell r="B1121" t="str">
            <v>Advertising Expense-Other</v>
          </cell>
          <cell r="C1121" t="str">
            <v>Selling, general, and adminstrative expenses</v>
          </cell>
          <cell r="D1121">
            <v>129427.4</v>
          </cell>
          <cell r="E1121">
            <v>167382.93</v>
          </cell>
          <cell r="F1121">
            <v>296810.33</v>
          </cell>
          <cell r="G1121">
            <v>178114.62</v>
          </cell>
          <cell r="H1121">
            <v>474924.95</v>
          </cell>
          <cell r="I1121">
            <v>282555.07</v>
          </cell>
          <cell r="J1121">
            <v>757480.02</v>
          </cell>
          <cell r="K1121">
            <v>32980</v>
          </cell>
          <cell r="L1121">
            <v>4124</v>
          </cell>
          <cell r="M1121">
            <v>37104</v>
          </cell>
          <cell r="N1121">
            <v>49295.59</v>
          </cell>
          <cell r="O1121">
            <v>86399.59</v>
          </cell>
          <cell r="P1121">
            <v>96518.23</v>
          </cell>
          <cell r="Q1121">
            <v>182917.82</v>
          </cell>
          <cell r="R1121">
            <v>30481.51</v>
          </cell>
          <cell r="S1121">
            <v>75572.36</v>
          </cell>
          <cell r="T1121">
            <v>106053.87</v>
          </cell>
          <cell r="U1121">
            <v>122781.14</v>
          </cell>
          <cell r="V1121">
            <v>228835.01</v>
          </cell>
          <cell r="W1121">
            <v>45001.9</v>
          </cell>
          <cell r="X1121">
            <v>273836.90999999997</v>
          </cell>
        </row>
        <row r="1122">
          <cell r="A1122">
            <v>54190100</v>
          </cell>
          <cell r="B1122" t="str">
            <v>Sales Promotion Expense-Free Gift(C/E 12)</v>
          </cell>
          <cell r="C1122" t="str">
            <v>Selling, general, and adminstrative expenses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</row>
        <row r="1123">
          <cell r="A1123">
            <v>54190101</v>
          </cell>
          <cell r="B1123" t="str">
            <v>Sales Promotion Expense-Free Gift</v>
          </cell>
          <cell r="C1123" t="str">
            <v>Selling, general, and adminstrative expenses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38.6</v>
          </cell>
          <cell r="S1123">
            <v>121.54</v>
          </cell>
          <cell r="T1123">
            <v>160.13999999999999</v>
          </cell>
          <cell r="U1123">
            <v>0</v>
          </cell>
          <cell r="V1123">
            <v>160.13999999999999</v>
          </cell>
          <cell r="W1123">
            <v>0</v>
          </cell>
          <cell r="X1123">
            <v>160.13999999999999</v>
          </cell>
        </row>
        <row r="1124">
          <cell r="A1124">
            <v>54190300</v>
          </cell>
          <cell r="B1124" t="str">
            <v>Sales Promotion Expense-Dealer Support(C/E 12)</v>
          </cell>
          <cell r="C1124" t="str">
            <v>Selling, general, and adminstrative expenses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</row>
        <row r="1125">
          <cell r="A1125">
            <v>54190301</v>
          </cell>
          <cell r="B1125" t="str">
            <v>Sales Promotion Expense-Dealer Support</v>
          </cell>
          <cell r="C1125" t="str">
            <v>Selling, general, and adminstrative expenses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</row>
        <row r="1126">
          <cell r="A1126">
            <v>54190500</v>
          </cell>
          <cell r="B1126" t="str">
            <v>Sales Promotion Expense-Catalogue(C/E 12)</v>
          </cell>
          <cell r="C1126" t="str">
            <v>Selling, general, and adminstrative expenses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</row>
        <row r="1127">
          <cell r="A1127">
            <v>54190501</v>
          </cell>
          <cell r="B1127" t="str">
            <v>Sales Promotion Expense-Catalogue</v>
          </cell>
          <cell r="C1127" t="str">
            <v>Selling, general, and adminstrative expenses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</row>
        <row r="1128">
          <cell r="A1128">
            <v>54191100</v>
          </cell>
          <cell r="B1128" t="str">
            <v>Sales Promotion Expense-Promotional Gift(C/E 12)</v>
          </cell>
          <cell r="C1128" t="str">
            <v>Selling, general, and adminstrative expenses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</row>
        <row r="1129">
          <cell r="A1129">
            <v>54191101</v>
          </cell>
          <cell r="B1129" t="str">
            <v>Sales Promotion Expense-Promotional Gift</v>
          </cell>
          <cell r="C1129" t="str">
            <v>Selling, general, and adminstrative expenses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</row>
        <row r="1130">
          <cell r="A1130">
            <v>54191300</v>
          </cell>
          <cell r="B1130" t="str">
            <v>Sales Promotion Expense-Event(C/E 12)</v>
          </cell>
          <cell r="C1130" t="str">
            <v>Selling, general, and adminstrative expenses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</row>
        <row r="1131">
          <cell r="A1131">
            <v>54191301</v>
          </cell>
          <cell r="B1131" t="str">
            <v>Sales Promotion Expense-Event</v>
          </cell>
          <cell r="C1131" t="str">
            <v>Selling, general, and adminstrative expenses</v>
          </cell>
          <cell r="D1131">
            <v>27062.39</v>
          </cell>
          <cell r="E1131">
            <v>40699.57</v>
          </cell>
          <cell r="F1131">
            <v>67761.960000000006</v>
          </cell>
          <cell r="G1131">
            <v>38582.730000000003</v>
          </cell>
          <cell r="H1131">
            <v>106344.69</v>
          </cell>
          <cell r="I1131">
            <v>32020.27</v>
          </cell>
          <cell r="J1131">
            <v>138364.96</v>
          </cell>
          <cell r="K1131">
            <v>44443.17</v>
          </cell>
          <cell r="L1131">
            <v>10079.040000000001</v>
          </cell>
          <cell r="M1131">
            <v>54522.21</v>
          </cell>
          <cell r="N1131">
            <v>-2931.04</v>
          </cell>
          <cell r="O1131">
            <v>51591.17</v>
          </cell>
          <cell r="P1131">
            <v>2036.89</v>
          </cell>
          <cell r="Q1131">
            <v>53628.06</v>
          </cell>
          <cell r="R1131">
            <v>104350.6</v>
          </cell>
          <cell r="S1131">
            <v>5559.45</v>
          </cell>
          <cell r="T1131">
            <v>109910.05</v>
          </cell>
          <cell r="U1131">
            <v>18167.62</v>
          </cell>
          <cell r="V1131">
            <v>128077.67</v>
          </cell>
          <cell r="W1131">
            <v>3834.28</v>
          </cell>
          <cell r="X1131">
            <v>131911.95000000001</v>
          </cell>
        </row>
        <row r="1132">
          <cell r="A1132">
            <v>54191500</v>
          </cell>
          <cell r="B1132" t="str">
            <v>Sales Promotion Expense-Exhibition(C/E 12)</v>
          </cell>
          <cell r="C1132" t="str">
            <v>Selling, general, and adminstrative expenses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</row>
        <row r="1133">
          <cell r="A1133">
            <v>54191501</v>
          </cell>
          <cell r="B1133" t="str">
            <v>Sales Promotion Expense-Exhibition</v>
          </cell>
          <cell r="C1133" t="str">
            <v>Selling, general, and adminstrative expenses</v>
          </cell>
          <cell r="D1133">
            <v>55012.21</v>
          </cell>
          <cell r="E1133">
            <v>47667.82</v>
          </cell>
          <cell r="F1133">
            <v>102680.03</v>
          </cell>
          <cell r="G1133">
            <v>203588.8</v>
          </cell>
          <cell r="H1133">
            <v>306268.83</v>
          </cell>
          <cell r="I1133">
            <v>67663.02</v>
          </cell>
          <cell r="J1133">
            <v>373931.85</v>
          </cell>
          <cell r="K1133">
            <v>31551.27</v>
          </cell>
          <cell r="L1133">
            <v>60099.07</v>
          </cell>
          <cell r="M1133">
            <v>91650.34</v>
          </cell>
          <cell r="N1133">
            <v>105313.74</v>
          </cell>
          <cell r="O1133">
            <v>196964.08</v>
          </cell>
          <cell r="P1133">
            <v>24678.639999999999</v>
          </cell>
          <cell r="Q1133">
            <v>221642.72</v>
          </cell>
          <cell r="R1133">
            <v>32557.21</v>
          </cell>
          <cell r="S1133">
            <v>69430.63</v>
          </cell>
          <cell r="T1133">
            <v>101987.84</v>
          </cell>
          <cell r="U1133">
            <v>51005.02</v>
          </cell>
          <cell r="V1133">
            <v>152992.85999999999</v>
          </cell>
          <cell r="W1133">
            <v>59471.58</v>
          </cell>
          <cell r="X1133">
            <v>212464.44</v>
          </cell>
        </row>
        <row r="1134">
          <cell r="A1134">
            <v>54192100</v>
          </cell>
          <cell r="B1134" t="str">
            <v>Sales Promotion Expense-MDF</v>
          </cell>
          <cell r="C1134" t="str">
            <v>Selling, general, and adminstrative expenses</v>
          </cell>
          <cell r="D1134">
            <v>58285.08</v>
          </cell>
          <cell r="E1134">
            <v>0</v>
          </cell>
          <cell r="F1134">
            <v>58285.08</v>
          </cell>
          <cell r="G1134">
            <v>0</v>
          </cell>
          <cell r="H1134">
            <v>58285.08</v>
          </cell>
          <cell r="I1134">
            <v>0</v>
          </cell>
          <cell r="J1134">
            <v>58285.08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</row>
        <row r="1135">
          <cell r="A1135">
            <v>54193100</v>
          </cell>
          <cell r="B1135" t="str">
            <v>Sales Promotion Expense-Co-Op</v>
          </cell>
          <cell r="C1135" t="str">
            <v>Selling, general, and adminstrative expenses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</row>
        <row r="1136">
          <cell r="A1136">
            <v>54193101</v>
          </cell>
          <cell r="B1136" t="str">
            <v>Sales Promotion Expense-Co-Op(C/E 12)</v>
          </cell>
          <cell r="C1136" t="str">
            <v>Selling, general, and adminstrative expenses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</row>
        <row r="1137">
          <cell r="A1137">
            <v>54195100</v>
          </cell>
          <cell r="B1137" t="str">
            <v>Sales Promotion-Sponsorship</v>
          </cell>
          <cell r="C1137" t="str">
            <v>Selling, general, and adminstrative expenses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</row>
        <row r="1138">
          <cell r="A1138">
            <v>54196900</v>
          </cell>
          <cell r="B1138" t="str">
            <v>Sales Promotion Expense-Other(C/E 12)</v>
          </cell>
          <cell r="C1138" t="str">
            <v>Selling, general, and adminstrative expenses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</row>
        <row r="1139">
          <cell r="A1139">
            <v>54196901</v>
          </cell>
          <cell r="B1139" t="str">
            <v>Sales Promotion Expense-Other</v>
          </cell>
          <cell r="C1139" t="str">
            <v>Selling, general, and adminstrative expenses</v>
          </cell>
          <cell r="D1139">
            <v>17616.47</v>
          </cell>
          <cell r="E1139">
            <v>17091.63</v>
          </cell>
          <cell r="F1139">
            <v>34708.1</v>
          </cell>
          <cell r="G1139">
            <v>63881.13</v>
          </cell>
          <cell r="H1139">
            <v>98589.23</v>
          </cell>
          <cell r="I1139">
            <v>77289.27</v>
          </cell>
          <cell r="J1139">
            <v>175878.5</v>
          </cell>
          <cell r="K1139">
            <v>27651.23</v>
          </cell>
          <cell r="L1139">
            <v>17596.61</v>
          </cell>
          <cell r="M1139">
            <v>45247.839999999997</v>
          </cell>
          <cell r="N1139">
            <v>38158.57</v>
          </cell>
          <cell r="O1139">
            <v>83406.41</v>
          </cell>
          <cell r="P1139">
            <v>63025.49</v>
          </cell>
          <cell r="Q1139">
            <v>146431.9</v>
          </cell>
          <cell r="R1139">
            <v>28614.98</v>
          </cell>
          <cell r="S1139">
            <v>174692.96</v>
          </cell>
          <cell r="T1139">
            <v>203307.94</v>
          </cell>
          <cell r="U1139">
            <v>12428.31</v>
          </cell>
          <cell r="V1139">
            <v>215736.25</v>
          </cell>
          <cell r="W1139">
            <v>125583.6</v>
          </cell>
          <cell r="X1139">
            <v>341319.85</v>
          </cell>
        </row>
        <row r="1140">
          <cell r="A1140">
            <v>54210100</v>
          </cell>
          <cell r="B1140" t="str">
            <v>Sales Commission-General</v>
          </cell>
          <cell r="C1140" t="str">
            <v>Selling, general, and adminstrative expenses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</row>
        <row r="1141">
          <cell r="A1141">
            <v>54211100</v>
          </cell>
          <cell r="B1141" t="str">
            <v>Sales Commission-Export</v>
          </cell>
          <cell r="C1141" t="str">
            <v>Selling, general, and adminstrative expenses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</row>
        <row r="1142">
          <cell r="A1142">
            <v>54212100</v>
          </cell>
          <cell r="B1142" t="str">
            <v>Sales Commission-Incentives</v>
          </cell>
          <cell r="C1142" t="str">
            <v>Selling, general, and adminstrative expenses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</row>
        <row r="1143">
          <cell r="A1143">
            <v>54216900</v>
          </cell>
          <cell r="B1143" t="str">
            <v>Sales Commission-Other</v>
          </cell>
          <cell r="C1143" t="str">
            <v>Selling, general, and adminstrative expenses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</row>
        <row r="1144">
          <cell r="A1144">
            <v>54230101</v>
          </cell>
          <cell r="B1144" t="str">
            <v>PR Expense-Newspaper-Domestic</v>
          </cell>
          <cell r="C1144" t="str">
            <v>Selling, general, and adminstrative expenses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18935</v>
          </cell>
          <cell r="M1144">
            <v>18935</v>
          </cell>
          <cell r="N1144">
            <v>26199</v>
          </cell>
          <cell r="O1144">
            <v>45134</v>
          </cell>
          <cell r="P1144">
            <v>65997.16</v>
          </cell>
          <cell r="Q1144">
            <v>111131.16</v>
          </cell>
          <cell r="R1144">
            <v>1904.16</v>
          </cell>
          <cell r="S1144">
            <v>4559.33</v>
          </cell>
          <cell r="T1144">
            <v>6463.49</v>
          </cell>
          <cell r="U1144">
            <v>51829.29</v>
          </cell>
          <cell r="V1144">
            <v>58292.78</v>
          </cell>
          <cell r="W1144">
            <v>2436</v>
          </cell>
          <cell r="X1144">
            <v>60728.78</v>
          </cell>
        </row>
        <row r="1145">
          <cell r="A1145">
            <v>54230103</v>
          </cell>
          <cell r="B1145" t="str">
            <v>PR Expense-Newspaper-Overseas</v>
          </cell>
          <cell r="C1145" t="str">
            <v>Selling, general, and adminstrative expenses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</row>
        <row r="1146">
          <cell r="A1146">
            <v>54230301</v>
          </cell>
          <cell r="B1146" t="str">
            <v>PR Expense-TV-Domestic</v>
          </cell>
          <cell r="C1146" t="str">
            <v>Selling, general, and adminstrative expenses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</row>
        <row r="1147">
          <cell r="A1147">
            <v>54230901</v>
          </cell>
          <cell r="B1147" t="str">
            <v>PR Expense-Billboard-Domestic</v>
          </cell>
          <cell r="C1147" t="str">
            <v>Selling, general, and adminstrative expenses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</row>
        <row r="1148">
          <cell r="A1148">
            <v>54230903</v>
          </cell>
          <cell r="B1148" t="str">
            <v>PR Expense-Billboard-Overseas</v>
          </cell>
          <cell r="C1148" t="str">
            <v>Selling, general, and adminstrative expenses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</row>
        <row r="1149">
          <cell r="A1149">
            <v>54231101</v>
          </cell>
          <cell r="B1149" t="str">
            <v>PR Expense-Periodical-Domestic</v>
          </cell>
          <cell r="C1149" t="str">
            <v>Selling, general, and adminstrative expenses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</row>
        <row r="1150">
          <cell r="A1150">
            <v>54231301</v>
          </cell>
          <cell r="B1150" t="str">
            <v>PR Expense-Exhibition-Domestic</v>
          </cell>
          <cell r="C1150" t="str">
            <v>Selling, general, and adminstrative expenses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</row>
        <row r="1151">
          <cell r="A1151">
            <v>54231303</v>
          </cell>
          <cell r="B1151" t="str">
            <v>PR Expense-Exhibition-Overseas</v>
          </cell>
          <cell r="C1151" t="str">
            <v>Selling, general, and adminstrative expenses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</row>
        <row r="1152">
          <cell r="A1152">
            <v>54232101</v>
          </cell>
          <cell r="B1152" t="str">
            <v>PR Expense-Sponsorship-Domestic</v>
          </cell>
          <cell r="C1152" t="str">
            <v>Selling, general, and adminstrative expenses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</row>
        <row r="1153">
          <cell r="A1153">
            <v>54232103</v>
          </cell>
          <cell r="B1153" t="str">
            <v>PR Expense-Sponsorship-Overseas</v>
          </cell>
          <cell r="C1153" t="str">
            <v>Selling, general, and adminstrative expenses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</row>
        <row r="1154">
          <cell r="A1154">
            <v>54233101</v>
          </cell>
          <cell r="B1154" t="str">
            <v>PR Expense-Company Periodical-Domestic</v>
          </cell>
          <cell r="C1154" t="str">
            <v>Selling, general, and adminstrative expenses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</row>
        <row r="1155">
          <cell r="A1155">
            <v>54233103</v>
          </cell>
          <cell r="B1155" t="str">
            <v>PR Expense-Company Periodical-Overseas</v>
          </cell>
          <cell r="C1155" t="str">
            <v>Selling, general, and adminstrative expenses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</row>
        <row r="1156">
          <cell r="A1156">
            <v>54233901</v>
          </cell>
          <cell r="B1156" t="str">
            <v>PR Expense-Other-Domestic</v>
          </cell>
          <cell r="C1156" t="str">
            <v>Selling, general, and adminstrative expenses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1800</v>
          </cell>
          <cell r="M1156">
            <v>1800</v>
          </cell>
          <cell r="N1156">
            <v>14697.72</v>
          </cell>
          <cell r="O1156">
            <v>16497.72</v>
          </cell>
          <cell r="P1156">
            <v>75357.77</v>
          </cell>
          <cell r="Q1156">
            <v>91855.49</v>
          </cell>
          <cell r="R1156">
            <v>10028.36</v>
          </cell>
          <cell r="S1156">
            <v>4674.5600000000004</v>
          </cell>
          <cell r="T1156">
            <v>14702.92</v>
          </cell>
          <cell r="U1156">
            <v>10565.06</v>
          </cell>
          <cell r="V1156">
            <v>25267.98</v>
          </cell>
          <cell r="W1156">
            <v>7205.4</v>
          </cell>
          <cell r="X1156">
            <v>32473.38</v>
          </cell>
        </row>
        <row r="1157">
          <cell r="A1157">
            <v>54233903</v>
          </cell>
          <cell r="B1157" t="str">
            <v>PR Expense-Other-Overseas</v>
          </cell>
          <cell r="C1157" t="str">
            <v>Selling, general, and adminstrative expenses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</row>
        <row r="1158">
          <cell r="A1158">
            <v>54234101</v>
          </cell>
          <cell r="B1158" t="str">
            <v>PR Expense-Physical Education-Domestic</v>
          </cell>
          <cell r="C1158" t="str">
            <v>Selling, general, and adminstrative expenses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</row>
        <row r="1159">
          <cell r="A1159">
            <v>54234103</v>
          </cell>
          <cell r="B1159" t="str">
            <v>PR Expense-Physical Education-Overseas</v>
          </cell>
          <cell r="C1159" t="str">
            <v>Selling, general, and adminstrative expenses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</row>
        <row r="1160">
          <cell r="A1160">
            <v>54250100</v>
          </cell>
          <cell r="B1160" t="str">
            <v>Bad Debt Expense-A/R Trade</v>
          </cell>
          <cell r="C1160" t="str">
            <v>Selling, general, and adminstrative expenses</v>
          </cell>
          <cell r="D1160">
            <v>5.94</v>
          </cell>
          <cell r="E1160">
            <v>551.77</v>
          </cell>
          <cell r="F1160">
            <v>557.71</v>
          </cell>
          <cell r="G1160">
            <v>418.8</v>
          </cell>
          <cell r="H1160">
            <v>976.51</v>
          </cell>
          <cell r="I1160">
            <v>222397.85</v>
          </cell>
          <cell r="J1160">
            <v>223374.36</v>
          </cell>
          <cell r="K1160">
            <v>300.29000000000002</v>
          </cell>
          <cell r="L1160">
            <v>9.17</v>
          </cell>
          <cell r="M1160">
            <v>309.45999999999998</v>
          </cell>
          <cell r="N1160">
            <v>0.12</v>
          </cell>
          <cell r="O1160">
            <v>309.58</v>
          </cell>
          <cell r="P1160">
            <v>10.01</v>
          </cell>
          <cell r="Q1160">
            <v>319.58999999999997</v>
          </cell>
          <cell r="R1160">
            <v>0.75</v>
          </cell>
          <cell r="S1160">
            <v>0.09</v>
          </cell>
          <cell r="T1160">
            <v>0.84</v>
          </cell>
          <cell r="U1160">
            <v>1562.15</v>
          </cell>
          <cell r="V1160">
            <v>1562.99</v>
          </cell>
          <cell r="W1160">
            <v>0.16</v>
          </cell>
          <cell r="X1160">
            <v>1563.15</v>
          </cell>
        </row>
        <row r="1161">
          <cell r="A1161">
            <v>54250101</v>
          </cell>
          <cell r="B1161" t="str">
            <v>Bad Debt Expense-A/R Trade-Percentage Sales</v>
          </cell>
          <cell r="C1161" t="str">
            <v>Selling, general, and adminstrative expenses</v>
          </cell>
          <cell r="D1161">
            <v>-978897.53</v>
          </cell>
          <cell r="E1161">
            <v>146436.37</v>
          </cell>
          <cell r="F1161">
            <v>-832461.16</v>
          </cell>
          <cell r="G1161">
            <v>-269991.96000000002</v>
          </cell>
          <cell r="H1161">
            <v>-1102453.1200000001</v>
          </cell>
          <cell r="I1161">
            <v>6716.51</v>
          </cell>
          <cell r="J1161">
            <v>-1095736.6100000001</v>
          </cell>
          <cell r="K1161">
            <v>-159955.45000000001</v>
          </cell>
          <cell r="L1161">
            <v>-36843.040000000001</v>
          </cell>
          <cell r="M1161">
            <v>-196798.49</v>
          </cell>
          <cell r="N1161">
            <v>-32556.86</v>
          </cell>
          <cell r="O1161">
            <v>-229355.35</v>
          </cell>
          <cell r="P1161">
            <v>-4252.76</v>
          </cell>
          <cell r="Q1161">
            <v>-233608.11</v>
          </cell>
          <cell r="R1161">
            <v>17697.96</v>
          </cell>
          <cell r="S1161">
            <v>148612.75</v>
          </cell>
          <cell r="T1161">
            <v>166310.71</v>
          </cell>
          <cell r="U1161">
            <v>-138170.71</v>
          </cell>
          <cell r="V1161">
            <v>28140</v>
          </cell>
          <cell r="W1161">
            <v>-28038.75</v>
          </cell>
          <cell r="X1161">
            <v>101.25</v>
          </cell>
        </row>
        <row r="1162">
          <cell r="A1162">
            <v>54250200</v>
          </cell>
          <cell r="B1162" t="str">
            <v>Bad Debt Expense-Longterm A/R Trade</v>
          </cell>
          <cell r="C1162" t="str">
            <v>Selling, general, and adminstrative expenses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</row>
        <row r="1163">
          <cell r="A1163">
            <v>54250201</v>
          </cell>
          <cell r="B1163" t="str">
            <v>Bad Debt Expense-FC A/R Trade-Percentage Sales</v>
          </cell>
          <cell r="C1163" t="str">
            <v>Selling, general, and adminstrative expenses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</row>
        <row r="1164">
          <cell r="A1164">
            <v>54250300</v>
          </cell>
          <cell r="B1164" t="str">
            <v>Bad Debt Expense-A/R in Construction</v>
          </cell>
          <cell r="C1164" t="str">
            <v>Selling, general, and adminstrative expenses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</row>
        <row r="1165">
          <cell r="A1165">
            <v>54250500</v>
          </cell>
          <cell r="B1165" t="str">
            <v>Bad Debt Expense-N/R Trade</v>
          </cell>
          <cell r="C1165" t="str">
            <v>Selling, general, and adminstrative expenses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</row>
        <row r="1166">
          <cell r="A1166">
            <v>54250600</v>
          </cell>
          <cell r="B1166" t="str">
            <v>Bad Debt Expense-Longterm N/R Trade</v>
          </cell>
          <cell r="C1166" t="str">
            <v>Selling, general, and adminstrative expenses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</row>
        <row r="1167">
          <cell r="A1167">
            <v>54270100</v>
          </cell>
          <cell r="B1167" t="str">
            <v>Contract Expense</v>
          </cell>
          <cell r="C1167" t="str">
            <v>Selling, general, and adminstrative expenses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</row>
        <row r="1168">
          <cell r="A1168">
            <v>54290100</v>
          </cell>
          <cell r="B1168" t="str">
            <v>Service Expense-Material</v>
          </cell>
          <cell r="C1168" t="str">
            <v>Selling, general, and adminstrative expenses</v>
          </cell>
          <cell r="D1168">
            <v>11448.27</v>
          </cell>
          <cell r="E1168">
            <v>7743.08</v>
          </cell>
          <cell r="F1168">
            <v>19191.349999999999</v>
          </cell>
          <cell r="G1168">
            <v>23704.02</v>
          </cell>
          <cell r="H1168">
            <v>42895.37</v>
          </cell>
          <cell r="I1168">
            <v>16833.53</v>
          </cell>
          <cell r="J1168">
            <v>59728.9</v>
          </cell>
          <cell r="K1168">
            <v>1025.32</v>
          </cell>
          <cell r="L1168">
            <v>-41903.699999999997</v>
          </cell>
          <cell r="M1168">
            <v>-40878.379999999997</v>
          </cell>
          <cell r="N1168">
            <v>603024.17000000004</v>
          </cell>
          <cell r="O1168">
            <v>562145.79</v>
          </cell>
          <cell r="P1168">
            <v>55039.63</v>
          </cell>
          <cell r="Q1168">
            <v>617185.42000000004</v>
          </cell>
          <cell r="R1168">
            <v>50213.37</v>
          </cell>
          <cell r="S1168">
            <v>31109.19</v>
          </cell>
          <cell r="T1168">
            <v>81322.559999999998</v>
          </cell>
          <cell r="U1168">
            <v>68693.279999999999</v>
          </cell>
          <cell r="V1168">
            <v>150015.84</v>
          </cell>
          <cell r="W1168">
            <v>59119.4</v>
          </cell>
          <cell r="X1168">
            <v>209135.24</v>
          </cell>
        </row>
        <row r="1169">
          <cell r="A1169">
            <v>54290101</v>
          </cell>
          <cell r="B1169" t="str">
            <v>Service Expense-Material(C/E12)</v>
          </cell>
          <cell r="C1169" t="str">
            <v>Selling, general, and adminstrative expenses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</row>
        <row r="1170">
          <cell r="A1170">
            <v>54290300</v>
          </cell>
          <cell r="B1170" t="str">
            <v>Service Expense-Agency(C/E12)</v>
          </cell>
          <cell r="C1170" t="str">
            <v>Selling, general, and adminstrative expenses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</row>
        <row r="1171">
          <cell r="A1171">
            <v>54290301</v>
          </cell>
          <cell r="B1171" t="str">
            <v>Service Expense-Agency</v>
          </cell>
          <cell r="C1171" t="str">
            <v>Selling, general, and adminstrative expenses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</row>
        <row r="1172">
          <cell r="A1172">
            <v>54290500</v>
          </cell>
          <cell r="B1172" t="str">
            <v>Service Expense-Circulation(C/E12)</v>
          </cell>
          <cell r="C1172" t="str">
            <v>Selling, general, and adminstrative expenses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</row>
        <row r="1173">
          <cell r="A1173">
            <v>54290501</v>
          </cell>
          <cell r="B1173" t="str">
            <v>Service Expense-Circulation</v>
          </cell>
          <cell r="C1173" t="str">
            <v>Selling, general, and adminstrative expenses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</row>
        <row r="1174">
          <cell r="A1174">
            <v>54290505</v>
          </cell>
          <cell r="B1174" t="str">
            <v xml:space="preserve">Service Expense(France Only) </v>
          </cell>
          <cell r="C1174" t="str">
            <v>Selling, general, and adminstrative expenses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</row>
        <row r="1175">
          <cell r="A1175">
            <v>54290700</v>
          </cell>
          <cell r="B1175" t="str">
            <v>Service Expense-SDF</v>
          </cell>
          <cell r="C1175" t="str">
            <v>Selling, general, and adminstrative expenses</v>
          </cell>
          <cell r="D1175">
            <v>214167.35</v>
          </cell>
          <cell r="E1175">
            <v>381033.37</v>
          </cell>
          <cell r="F1175">
            <v>595200.72</v>
          </cell>
          <cell r="G1175">
            <v>439262.45</v>
          </cell>
          <cell r="H1175">
            <v>1034463.17</v>
          </cell>
          <cell r="I1175">
            <v>493526.99</v>
          </cell>
          <cell r="J1175">
            <v>1527990.16</v>
          </cell>
          <cell r="K1175">
            <v>346822.29</v>
          </cell>
          <cell r="L1175">
            <v>384141.56</v>
          </cell>
          <cell r="M1175">
            <v>730963.85</v>
          </cell>
          <cell r="N1175">
            <v>360645.89</v>
          </cell>
          <cell r="O1175">
            <v>1091609.74</v>
          </cell>
          <cell r="P1175">
            <v>425617.38</v>
          </cell>
          <cell r="Q1175">
            <v>1517227.12</v>
          </cell>
          <cell r="R1175">
            <v>344183.61</v>
          </cell>
          <cell r="S1175">
            <v>364482.45</v>
          </cell>
          <cell r="T1175">
            <v>708666.06</v>
          </cell>
          <cell r="U1175">
            <v>402248.37</v>
          </cell>
          <cell r="V1175">
            <v>1110914.43</v>
          </cell>
          <cell r="W1175">
            <v>582026.63</v>
          </cell>
          <cell r="X1175">
            <v>1692941.06</v>
          </cell>
        </row>
        <row r="1176">
          <cell r="A1176">
            <v>54310101</v>
          </cell>
          <cell r="B1176" t="str">
            <v>Sample Inspection Expense-Exhibition</v>
          </cell>
          <cell r="C1176" t="str">
            <v>Selling, general, and adminstrative expenses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</row>
        <row r="1177">
          <cell r="A1177">
            <v>54310103</v>
          </cell>
          <cell r="B1177" t="str">
            <v>Sample Inspection Expense-Standard</v>
          </cell>
          <cell r="C1177" t="str">
            <v>Selling, general, and adminstrative expenses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</row>
        <row r="1178">
          <cell r="A1178">
            <v>54310105</v>
          </cell>
          <cell r="B1178" t="str">
            <v>Sample Inspection Expense-Sample</v>
          </cell>
          <cell r="C1178" t="str">
            <v>Selling, general, and adminstrative expenses</v>
          </cell>
          <cell r="D1178">
            <v>2228521.58</v>
          </cell>
          <cell r="E1178">
            <v>3355692.87</v>
          </cell>
          <cell r="F1178">
            <v>5584214.4500000002</v>
          </cell>
          <cell r="G1178">
            <v>4131448.82</v>
          </cell>
          <cell r="H1178">
            <v>9715663.2699999996</v>
          </cell>
          <cell r="I1178">
            <v>4988017.67</v>
          </cell>
          <cell r="J1178">
            <v>14703680.939999999</v>
          </cell>
          <cell r="K1178">
            <v>858873.61</v>
          </cell>
          <cell r="L1178">
            <v>4969265.08</v>
          </cell>
          <cell r="M1178">
            <v>5828138.6900000004</v>
          </cell>
          <cell r="N1178">
            <v>5088990.43</v>
          </cell>
          <cell r="O1178">
            <v>10917129.119999999</v>
          </cell>
          <cell r="P1178">
            <v>3538695.21</v>
          </cell>
          <cell r="Q1178">
            <v>14455824.33</v>
          </cell>
          <cell r="R1178">
            <v>3120145.96</v>
          </cell>
          <cell r="S1178">
            <v>5288120.37</v>
          </cell>
          <cell r="T1178">
            <v>8408266.3300000001</v>
          </cell>
          <cell r="U1178">
            <v>2321856.4900000002</v>
          </cell>
          <cell r="V1178">
            <v>10730122.82</v>
          </cell>
          <cell r="W1178">
            <v>1464484.9</v>
          </cell>
          <cell r="X1178">
            <v>12194607.720000001</v>
          </cell>
        </row>
        <row r="1179">
          <cell r="A1179">
            <v>54311100</v>
          </cell>
          <cell r="B1179" t="str">
            <v>Sample Inspection Expense-Inspection</v>
          </cell>
          <cell r="C1179" t="str">
            <v>Selling, general, and adminstrative expenses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</row>
        <row r="1180">
          <cell r="A1180">
            <v>54316900</v>
          </cell>
          <cell r="B1180" t="str">
            <v>Sample Inspection Expense-Others</v>
          </cell>
          <cell r="C1180" t="str">
            <v>Selling, general, and adminstrative expenses</v>
          </cell>
          <cell r="D1180">
            <v>99016.04</v>
          </cell>
          <cell r="E1180">
            <v>321272.44</v>
          </cell>
          <cell r="F1180">
            <v>420288.48</v>
          </cell>
          <cell r="G1180">
            <v>522765.43</v>
          </cell>
          <cell r="H1180">
            <v>943053.91</v>
          </cell>
          <cell r="I1180">
            <v>342441.93</v>
          </cell>
          <cell r="J1180">
            <v>1285495.8400000001</v>
          </cell>
          <cell r="K1180">
            <v>158968.1</v>
          </cell>
          <cell r="L1180">
            <v>582404.62</v>
          </cell>
          <cell r="M1180">
            <v>741372.72</v>
          </cell>
          <cell r="N1180">
            <v>216576.56</v>
          </cell>
          <cell r="O1180">
            <v>957949.28</v>
          </cell>
          <cell r="P1180">
            <v>312471.7</v>
          </cell>
          <cell r="Q1180">
            <v>1270420.98</v>
          </cell>
          <cell r="R1180">
            <v>457396.03</v>
          </cell>
          <cell r="S1180">
            <v>418208.16</v>
          </cell>
          <cell r="T1180">
            <v>875604.19</v>
          </cell>
          <cell r="U1180">
            <v>355426.23</v>
          </cell>
          <cell r="V1180">
            <v>1231030.42</v>
          </cell>
          <cell r="W1180">
            <v>150039.85</v>
          </cell>
          <cell r="X1180">
            <v>1381070.27</v>
          </cell>
        </row>
        <row r="1181">
          <cell r="A1181">
            <v>54330100</v>
          </cell>
          <cell r="B1181" t="str">
            <v>Packing Expense-Carton</v>
          </cell>
          <cell r="C1181" t="str">
            <v>Selling, general, and adminstrative expenses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</row>
        <row r="1182">
          <cell r="A1182">
            <v>54336900</v>
          </cell>
          <cell r="B1182" t="str">
            <v>Packing Expense-Other</v>
          </cell>
          <cell r="C1182" t="str">
            <v>Selling, general, and adminstrative expenses</v>
          </cell>
          <cell r="D1182">
            <v>12951.42</v>
          </cell>
          <cell r="E1182">
            <v>18137.939999999999</v>
          </cell>
          <cell r="F1182">
            <v>31089.360000000001</v>
          </cell>
          <cell r="G1182">
            <v>10379.93</v>
          </cell>
          <cell r="H1182">
            <v>41469.29</v>
          </cell>
          <cell r="I1182">
            <v>11180.56</v>
          </cell>
          <cell r="J1182">
            <v>52649.85</v>
          </cell>
          <cell r="K1182">
            <v>2379.94</v>
          </cell>
          <cell r="L1182">
            <v>2174.0500000000002</v>
          </cell>
          <cell r="M1182">
            <v>4553.99</v>
          </cell>
          <cell r="N1182">
            <v>2154.11</v>
          </cell>
          <cell r="O1182">
            <v>6708.1</v>
          </cell>
          <cell r="P1182">
            <v>3353.25</v>
          </cell>
          <cell r="Q1182">
            <v>10061.35</v>
          </cell>
          <cell r="R1182">
            <v>2813.2</v>
          </cell>
          <cell r="S1182">
            <v>1033.3599999999999</v>
          </cell>
          <cell r="T1182">
            <v>3846.56</v>
          </cell>
          <cell r="U1182">
            <v>1058.01</v>
          </cell>
          <cell r="V1182">
            <v>4904.57</v>
          </cell>
          <cell r="W1182">
            <v>1931.69</v>
          </cell>
          <cell r="X1182">
            <v>6836.26</v>
          </cell>
        </row>
        <row r="1183">
          <cell r="A1183">
            <v>54351101</v>
          </cell>
          <cell r="B1183" t="str">
            <v>Royalty Expense-Tech-Fixed Amount</v>
          </cell>
          <cell r="C1183" t="str">
            <v>Selling, general, and adminstrative expenses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</row>
        <row r="1184">
          <cell r="A1184">
            <v>54351103</v>
          </cell>
          <cell r="B1184" t="str">
            <v>Royalty Expense-Tech-Fixed Rate</v>
          </cell>
          <cell r="C1184" t="str">
            <v>Selling, general, and adminstrative expenses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</row>
        <row r="1185">
          <cell r="A1185">
            <v>54351105</v>
          </cell>
          <cell r="B1185" t="str">
            <v>Royalty Expenses-Tech-Intercompany</v>
          </cell>
          <cell r="C1185" t="str">
            <v>Selling, general, and adminstrative expenses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</row>
        <row r="1186">
          <cell r="A1186">
            <v>54353301</v>
          </cell>
          <cell r="B1186" t="str">
            <v>Royalty Expense-Patent-Fixed Amount</v>
          </cell>
          <cell r="C1186" t="str">
            <v>Selling, general, and adminstrative expenses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</row>
        <row r="1187">
          <cell r="A1187">
            <v>54353303</v>
          </cell>
          <cell r="B1187" t="str">
            <v>Royalty Expense-Patent-Fixed Rate</v>
          </cell>
          <cell r="C1187" t="str">
            <v>Selling, general, and adminstrative expenses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</row>
        <row r="1188">
          <cell r="A1188">
            <v>54355000</v>
          </cell>
          <cell r="B1188" t="str">
            <v>Royalty Expense-Brand license</v>
          </cell>
          <cell r="C1188" t="str">
            <v>Selling, general, and adminstrative expenses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</row>
        <row r="1189">
          <cell r="A1189">
            <v>54450100</v>
          </cell>
          <cell r="B1189" t="str">
            <v>Allow Expense of Defect Warranty</v>
          </cell>
          <cell r="C1189" t="str">
            <v>Selling, general, and adminstrative expenses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</row>
        <row r="1190">
          <cell r="A1190">
            <v>54470100</v>
          </cell>
          <cell r="B1190" t="str">
            <v>Allow Expense of Longterm Sales Warranty</v>
          </cell>
          <cell r="C1190" t="str">
            <v>Selling, general, and adminstrative expenses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</row>
        <row r="1191">
          <cell r="A1191">
            <v>54490100</v>
          </cell>
          <cell r="B1191" t="str">
            <v>Stock Compensation Expense</v>
          </cell>
          <cell r="C1191" t="str">
            <v>Selling, general, and adminstrative expenses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</row>
        <row r="1192">
          <cell r="A1192">
            <v>54510100</v>
          </cell>
          <cell r="B1192" t="str">
            <v>Miscellaneous Expense</v>
          </cell>
          <cell r="C1192" t="str">
            <v>Selling, general, and adminstrative expenses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</row>
        <row r="1193">
          <cell r="A1193">
            <v>54960100</v>
          </cell>
          <cell r="B1193" t="str">
            <v>CCA I/O Settlement</v>
          </cell>
          <cell r="C1193" t="str">
            <v>Selling, general, and adminstrative expenses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</row>
        <row r="1194">
          <cell r="A1194">
            <v>54963100</v>
          </cell>
          <cell r="B1194" t="str">
            <v>Transfer of Labor cost to WIP</v>
          </cell>
          <cell r="C1194" t="str">
            <v>Selling, general, and adminstrative expenses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</row>
        <row r="1195">
          <cell r="A1195">
            <v>54965100</v>
          </cell>
          <cell r="B1195" t="str">
            <v>Transfer of Overhead to WIP</v>
          </cell>
          <cell r="C1195" t="str">
            <v>Selling, general, and adminstrative expenses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</row>
        <row r="1196">
          <cell r="A1196">
            <v>54966101</v>
          </cell>
          <cell r="B1196" t="str">
            <v>Transfer of Ordinary R&amp;D to WIP</v>
          </cell>
          <cell r="C1196" t="str">
            <v>Selling, general, and adminstrative expenses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</row>
        <row r="1197">
          <cell r="A1197">
            <v>54966103</v>
          </cell>
          <cell r="B1197" t="str">
            <v>Transfer of Ordinary R&amp;D to Development Cost</v>
          </cell>
          <cell r="C1197" t="str">
            <v>Selling, general, and adminstrative expenses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</row>
        <row r="1198">
          <cell r="A1198">
            <v>54968100</v>
          </cell>
          <cell r="B1198" t="str">
            <v>Transfer to Asset Under Construction</v>
          </cell>
          <cell r="C1198" t="str">
            <v>Selling, general, and adminstrative expenses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</row>
        <row r="1199">
          <cell r="A1199">
            <v>54970100</v>
          </cell>
          <cell r="B1199" t="str">
            <v>HQ Expense-Direct Expense-Labor</v>
          </cell>
          <cell r="C1199" t="str">
            <v>Selling, general, and adminstrative expenses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</row>
        <row r="1200">
          <cell r="A1200">
            <v>54970101</v>
          </cell>
          <cell r="B1200" t="str">
            <v>HQ Expense-Direct Expense-Overhead</v>
          </cell>
          <cell r="C1200" t="str">
            <v>Selling, general, and adminstrative expenses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</row>
        <row r="1201">
          <cell r="A1201">
            <v>54970503</v>
          </cell>
          <cell r="B1201" t="str">
            <v>Develope Overhead-Allocation</v>
          </cell>
          <cell r="C1201" t="str">
            <v>Selling, general, and adminstrative expenses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</row>
        <row r="1202">
          <cell r="A1202">
            <v>54970504</v>
          </cell>
          <cell r="B1202" t="str">
            <v>Develope Overhead-Allocation(C/E 1)</v>
          </cell>
          <cell r="C1202" t="str">
            <v>Selling, general, and adminstrative expenses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</row>
        <row r="1203">
          <cell r="A1203">
            <v>54971101</v>
          </cell>
          <cell r="B1203" t="str">
            <v xml:space="preserve">Manufacture Material-Allocation </v>
          </cell>
          <cell r="C1203" t="str">
            <v>Selling, general, and adminstrative expenses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</row>
        <row r="1204">
          <cell r="A1204">
            <v>54971103</v>
          </cell>
          <cell r="B1204" t="str">
            <v>Manufacture Labor-Allocation</v>
          </cell>
          <cell r="C1204" t="str">
            <v>Selling, general, and adminstrative expenses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</row>
        <row r="1205">
          <cell r="A1205">
            <v>54971105</v>
          </cell>
          <cell r="B1205" t="str">
            <v>Manufacture Overhead-Allocation</v>
          </cell>
          <cell r="C1205" t="str">
            <v>Selling, general, and adminstrative expenses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</row>
        <row r="1206">
          <cell r="A1206">
            <v>54971106</v>
          </cell>
          <cell r="B1206" t="str">
            <v>Manufacture Overhead-Allocation(C/E 1)</v>
          </cell>
          <cell r="C1206" t="str">
            <v>Selling, general, and adminstrative expenses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</row>
        <row r="1207">
          <cell r="A1207">
            <v>54971501</v>
          </cell>
          <cell r="B1207" t="str">
            <v>General Labor-Allocation</v>
          </cell>
          <cell r="C1207" t="str">
            <v>Selling, general, and adminstrative expenses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</row>
        <row r="1208">
          <cell r="A1208">
            <v>54971503</v>
          </cell>
          <cell r="B1208" t="str">
            <v>General Overhead-Allocation</v>
          </cell>
          <cell r="C1208" t="str">
            <v>Selling, general, and adminstrative expenses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</row>
        <row r="1209">
          <cell r="A1209">
            <v>54971504</v>
          </cell>
          <cell r="B1209" t="str">
            <v>General Overhead-Allocation(C/E 1)</v>
          </cell>
          <cell r="C1209" t="str">
            <v>Selling, general, and adminstrative expenses</v>
          </cell>
          <cell r="D1209">
            <v>96000</v>
          </cell>
          <cell r="E1209">
            <v>96000</v>
          </cell>
          <cell r="F1209">
            <v>192000</v>
          </cell>
          <cell r="G1209">
            <v>96000</v>
          </cell>
          <cell r="H1209">
            <v>288000</v>
          </cell>
          <cell r="I1209">
            <v>96000</v>
          </cell>
          <cell r="J1209">
            <v>384000</v>
          </cell>
          <cell r="K1209">
            <v>105501</v>
          </cell>
          <cell r="L1209">
            <v>105501</v>
          </cell>
          <cell r="M1209">
            <v>211002</v>
          </cell>
          <cell r="N1209">
            <v>105501</v>
          </cell>
          <cell r="O1209">
            <v>316503</v>
          </cell>
          <cell r="P1209">
            <v>-316503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</row>
        <row r="1210">
          <cell r="A1210">
            <v>54971701</v>
          </cell>
          <cell r="B1210" t="str">
            <v>Sales Labor-Allocation</v>
          </cell>
          <cell r="C1210" t="str">
            <v>Selling, general, and adminstrative expenses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285.19</v>
          </cell>
          <cell r="X1210">
            <v>285.19</v>
          </cell>
        </row>
        <row r="1211">
          <cell r="A1211">
            <v>54971703</v>
          </cell>
          <cell r="B1211" t="str">
            <v>Sales Overhead-Allocation</v>
          </cell>
          <cell r="C1211" t="str">
            <v>Selling, general, and adminstrative expenses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24.76</v>
          </cell>
          <cell r="X1211">
            <v>24.76</v>
          </cell>
        </row>
        <row r="1212">
          <cell r="A1212">
            <v>54971704</v>
          </cell>
          <cell r="B1212" t="str">
            <v>Sales Overhead-Allocation(C/E 1)</v>
          </cell>
          <cell r="C1212" t="str">
            <v>Selling, general, and adminstrative expenses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</row>
        <row r="1213">
          <cell r="A1213">
            <v>54977501</v>
          </cell>
          <cell r="B1213" t="str">
            <v>Export Labor-Allocation</v>
          </cell>
          <cell r="C1213" t="str">
            <v>Selling, general, and adminstrative expenses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-285.19</v>
          </cell>
          <cell r="X1213">
            <v>-285.19</v>
          </cell>
        </row>
        <row r="1214">
          <cell r="A1214">
            <v>54977503</v>
          </cell>
          <cell r="B1214" t="str">
            <v>Export Overhead-Allocation</v>
          </cell>
          <cell r="C1214" t="str">
            <v>Selling, general, and adminstrative expenses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-24.76</v>
          </cell>
          <cell r="X1214">
            <v>-24.76</v>
          </cell>
        </row>
        <row r="1215">
          <cell r="A1215">
            <v>54977504</v>
          </cell>
          <cell r="B1215" t="str">
            <v>Export Overhead-Allocation(C/E 1)</v>
          </cell>
          <cell r="C1215" t="str">
            <v>Selling, general, and adminstrative expenses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</row>
        <row r="1216">
          <cell r="A1216">
            <v>56290101</v>
          </cell>
          <cell r="B1216" t="str">
            <v>Reverse of Negative Goodwill</v>
          </cell>
          <cell r="C1216" t="str">
            <v>Selling, general, and adminstrative expenses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</row>
        <row r="1217">
          <cell r="A1217">
            <v>73350101</v>
          </cell>
          <cell r="B1217" t="str">
            <v>Reverse of Negative Goodwill</v>
          </cell>
          <cell r="C1217" t="str">
            <v>Selling, general, and adminstrative expenses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</row>
        <row r="1218">
          <cell r="A1218">
            <v>56010101</v>
          </cell>
          <cell r="B1218" t="str">
            <v>Dividend Income</v>
          </cell>
          <cell r="C1218" t="str">
            <v>Other operating income</v>
          </cell>
          <cell r="D1218">
            <v>0</v>
          </cell>
          <cell r="E1218">
            <v>0</v>
          </cell>
          <cell r="F1218">
            <v>0</v>
          </cell>
          <cell r="G1218">
            <v>53013.32</v>
          </cell>
          <cell r="H1218">
            <v>53013.32</v>
          </cell>
          <cell r="I1218">
            <v>18498.62</v>
          </cell>
          <cell r="J1218">
            <v>71511.94</v>
          </cell>
          <cell r="K1218">
            <v>20611.419999999998</v>
          </cell>
          <cell r="L1218">
            <v>19143.03</v>
          </cell>
          <cell r="M1218">
            <v>39754.449999999997</v>
          </cell>
          <cell r="N1218">
            <v>22496.33</v>
          </cell>
          <cell r="O1218">
            <v>62250.78</v>
          </cell>
          <cell r="P1218">
            <v>21412.71</v>
          </cell>
          <cell r="Q1218">
            <v>83663.490000000005</v>
          </cell>
          <cell r="R1218">
            <v>25014.52</v>
          </cell>
          <cell r="S1218">
            <v>0</v>
          </cell>
          <cell r="T1218">
            <v>25014.52</v>
          </cell>
          <cell r="U1218">
            <v>0</v>
          </cell>
          <cell r="V1218">
            <v>25014.52</v>
          </cell>
          <cell r="W1218">
            <v>0</v>
          </cell>
          <cell r="X1218">
            <v>25014.52</v>
          </cell>
        </row>
        <row r="1219">
          <cell r="A1219">
            <v>56030101</v>
          </cell>
          <cell r="B1219" t="str">
            <v>Commission Income from Patent</v>
          </cell>
          <cell r="C1219" t="str">
            <v>Other operating income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</row>
        <row r="1220">
          <cell r="A1220">
            <v>56030103</v>
          </cell>
          <cell r="B1220" t="str">
            <v>Commission Income from Royalties</v>
          </cell>
          <cell r="C1220" t="str">
            <v>Other operating income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</row>
        <row r="1221">
          <cell r="A1221">
            <v>56030107</v>
          </cell>
          <cell r="B1221" t="str">
            <v>Commission Income from Consignment Sales</v>
          </cell>
          <cell r="C1221" t="str">
            <v>Other operating income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</row>
        <row r="1222">
          <cell r="A1222">
            <v>56030109</v>
          </cell>
          <cell r="B1222" t="str">
            <v>Commission Income from Service Commission</v>
          </cell>
          <cell r="C1222" t="str">
            <v>Other operating income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</row>
        <row r="1223">
          <cell r="A1223">
            <v>56030111</v>
          </cell>
          <cell r="B1223" t="str">
            <v>Commission Income from Finance</v>
          </cell>
          <cell r="C1223" t="str">
            <v>Other operating income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</row>
        <row r="1224">
          <cell r="A1224">
            <v>56030169</v>
          </cell>
          <cell r="B1224" t="str">
            <v>Commission Income from Others</v>
          </cell>
          <cell r="C1224" t="str">
            <v>Other operating income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</row>
        <row r="1225">
          <cell r="A1225">
            <v>56050101</v>
          </cell>
          <cell r="B1225" t="str">
            <v xml:space="preserve">Rental Income </v>
          </cell>
          <cell r="C1225" t="str">
            <v>Other operating income</v>
          </cell>
          <cell r="D1225">
            <v>440844.13</v>
          </cell>
          <cell r="E1225">
            <v>264763.59999999998</v>
          </cell>
          <cell r="F1225">
            <v>705607.73</v>
          </cell>
          <cell r="G1225">
            <v>270960.15000000002</v>
          </cell>
          <cell r="H1225">
            <v>976567.88</v>
          </cell>
          <cell r="I1225">
            <v>289232.65000000002</v>
          </cell>
          <cell r="J1225">
            <v>1265800.53</v>
          </cell>
          <cell r="K1225">
            <v>299835.64</v>
          </cell>
          <cell r="L1225">
            <v>308487.43</v>
          </cell>
          <cell r="M1225">
            <v>608323.06999999995</v>
          </cell>
          <cell r="N1225">
            <v>315365.25</v>
          </cell>
          <cell r="O1225">
            <v>923688.32</v>
          </cell>
          <cell r="P1225">
            <v>282052.05</v>
          </cell>
          <cell r="Q1225">
            <v>1205740.3700000001</v>
          </cell>
          <cell r="R1225">
            <v>283674.55</v>
          </cell>
          <cell r="S1225">
            <v>267594.78000000003</v>
          </cell>
          <cell r="T1225">
            <v>551269.32999999996</v>
          </cell>
          <cell r="U1225">
            <v>392595</v>
          </cell>
          <cell r="V1225">
            <v>943864.33</v>
          </cell>
          <cell r="W1225">
            <v>275727.5</v>
          </cell>
          <cell r="X1225">
            <v>1219591.83</v>
          </cell>
        </row>
        <row r="1226">
          <cell r="A1226">
            <v>56070101</v>
          </cell>
          <cell r="B1226" t="str">
            <v>Gain on Disposal of Trading Securities</v>
          </cell>
          <cell r="C1226" t="str">
            <v>Other operating income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</row>
        <row r="1227">
          <cell r="A1227">
            <v>56070103</v>
          </cell>
          <cell r="B1227" t="str">
            <v>Gain on Disposal of Securities Available for Sales</v>
          </cell>
          <cell r="C1227" t="str">
            <v>Other operating income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8482486.0800000001</v>
          </cell>
          <cell r="S1227">
            <v>0</v>
          </cell>
          <cell r="T1227">
            <v>8482486.0800000001</v>
          </cell>
          <cell r="U1227">
            <v>0</v>
          </cell>
          <cell r="V1227">
            <v>8482486.0800000001</v>
          </cell>
          <cell r="W1227">
            <v>0</v>
          </cell>
          <cell r="X1227">
            <v>8482486.0800000001</v>
          </cell>
        </row>
        <row r="1228">
          <cell r="A1228">
            <v>56070301</v>
          </cell>
          <cell r="B1228" t="str">
            <v>Gain on Valuation of Marketable Securities</v>
          </cell>
          <cell r="C1228" t="str">
            <v>Other operating income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160454.51999999999</v>
          </cell>
          <cell r="J1228">
            <v>160454.51999999999</v>
          </cell>
          <cell r="K1228">
            <v>160169</v>
          </cell>
          <cell r="L1228">
            <v>67687.149999999994</v>
          </cell>
          <cell r="M1228">
            <v>227856.15</v>
          </cell>
          <cell r="N1228">
            <v>0</v>
          </cell>
          <cell r="O1228">
            <v>227856.15</v>
          </cell>
          <cell r="P1228">
            <v>34916.46</v>
          </cell>
          <cell r="Q1228">
            <v>262772.61</v>
          </cell>
          <cell r="R1228">
            <v>219386.41</v>
          </cell>
          <cell r="S1228">
            <v>128502.95</v>
          </cell>
          <cell r="T1228">
            <v>347889.36</v>
          </cell>
          <cell r="U1228">
            <v>0</v>
          </cell>
          <cell r="V1228">
            <v>347889.36</v>
          </cell>
          <cell r="W1228">
            <v>411203.8</v>
          </cell>
          <cell r="X1228">
            <v>759093.16</v>
          </cell>
        </row>
        <row r="1229">
          <cell r="A1229">
            <v>56090101</v>
          </cell>
          <cell r="B1229" t="str">
            <v>Reverse of Impairment Loss on AFS</v>
          </cell>
          <cell r="C1229" t="str">
            <v>Other operating income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</row>
        <row r="1230">
          <cell r="A1230">
            <v>56110169</v>
          </cell>
          <cell r="B1230" t="str">
            <v>Gain on Disposal of Investment-Other</v>
          </cell>
          <cell r="C1230" t="str">
            <v>Other operating income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</row>
        <row r="1231">
          <cell r="A1231">
            <v>56130101</v>
          </cell>
          <cell r="B1231" t="str">
            <v>Gain on Disposal of Tangible Assets</v>
          </cell>
          <cell r="C1231" t="str">
            <v>Other operating income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21371.42</v>
          </cell>
          <cell r="L1231">
            <v>5920.62</v>
          </cell>
          <cell r="M1231">
            <v>27292.04</v>
          </cell>
          <cell r="N1231">
            <v>0</v>
          </cell>
          <cell r="O1231">
            <v>27292.04</v>
          </cell>
          <cell r="P1231">
            <v>0</v>
          </cell>
          <cell r="Q1231">
            <v>27292.04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</row>
        <row r="1232">
          <cell r="A1232">
            <v>56150301</v>
          </cell>
          <cell r="B1232" t="str">
            <v>Gain from Government Subsidies- Fixed Assets</v>
          </cell>
          <cell r="C1232" t="str">
            <v>Other operating income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</row>
        <row r="1233">
          <cell r="A1233">
            <v>56170101</v>
          </cell>
          <cell r="B1233" t="str">
            <v>Refund of Corporate Income Taxes</v>
          </cell>
          <cell r="C1233" t="str">
            <v>Other operating income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</row>
        <row r="1234">
          <cell r="A1234">
            <v>56190101</v>
          </cell>
          <cell r="B1234" t="str">
            <v>Reverse of Bad Debt Allowance-A/R</v>
          </cell>
          <cell r="C1234" t="str">
            <v>Other operating income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</row>
        <row r="1235">
          <cell r="A1235">
            <v>56190103</v>
          </cell>
          <cell r="B1235" t="str">
            <v>Reverse of Bad Debt Allowance-Longterm A/R</v>
          </cell>
          <cell r="C1235" t="str">
            <v>Other operating income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</row>
        <row r="1236">
          <cell r="A1236">
            <v>56190105</v>
          </cell>
          <cell r="B1236" t="str">
            <v>Reverse of Bad Debt Allowance-N/R</v>
          </cell>
          <cell r="C1236" t="str">
            <v>Other operating income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</row>
        <row r="1237">
          <cell r="A1237">
            <v>56190109</v>
          </cell>
          <cell r="B1237" t="str">
            <v>Reverse of Bad Debt Allowance-A/R-Percentage Sales</v>
          </cell>
          <cell r="C1237" t="str">
            <v>Other operating income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</row>
        <row r="1238">
          <cell r="A1238">
            <v>56190117</v>
          </cell>
          <cell r="B1238" t="str">
            <v>Reverse of Bad Debt Allowance-Shortterm Loan</v>
          </cell>
          <cell r="C1238" t="str">
            <v>Other operating income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</row>
        <row r="1239">
          <cell r="A1239">
            <v>56190119</v>
          </cell>
          <cell r="B1239" t="str">
            <v>Reverse of Bad Debt Allowance-A/R Nontrade</v>
          </cell>
          <cell r="C1239" t="str">
            <v>Other operating income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</row>
        <row r="1240">
          <cell r="A1240">
            <v>56190121</v>
          </cell>
          <cell r="B1240" t="str">
            <v>Reverse of Bad Debt Allowance-N/R Nontrade</v>
          </cell>
          <cell r="C1240" t="str">
            <v>Other operating income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</row>
        <row r="1241">
          <cell r="A1241">
            <v>56190123</v>
          </cell>
          <cell r="B1241" t="str">
            <v>Reverse of Bad Debt Allowance-Advanced Payment</v>
          </cell>
          <cell r="C1241" t="str">
            <v>Other operating income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</row>
        <row r="1242">
          <cell r="A1242">
            <v>56190125</v>
          </cell>
          <cell r="B1242" t="str">
            <v>Reverse of Bad Debt Allowance-Longterm Loan</v>
          </cell>
          <cell r="C1242" t="str">
            <v>Other operating income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</row>
        <row r="1243">
          <cell r="A1243">
            <v>56190127</v>
          </cell>
          <cell r="B1243" t="str">
            <v>Reverse of Bad Debt Allowance-LT Loan to Employees</v>
          </cell>
          <cell r="C1243" t="str">
            <v>Other operating income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</row>
        <row r="1244">
          <cell r="A1244">
            <v>56190129</v>
          </cell>
          <cell r="B1244" t="str">
            <v>Reverse of Bad Debt Allowance-LT A/R Nontrade</v>
          </cell>
          <cell r="C1244" t="str">
            <v>Other operating income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</row>
        <row r="1245">
          <cell r="A1245">
            <v>56190169</v>
          </cell>
          <cell r="B1245" t="str">
            <v>Reverse of Bad Debt Allowance-Others</v>
          </cell>
          <cell r="C1245" t="str">
            <v>Other operating income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</row>
        <row r="1246">
          <cell r="A1246">
            <v>56230101</v>
          </cell>
          <cell r="B1246" t="str">
            <v>Gain from Government Subsidized Project</v>
          </cell>
          <cell r="C1246" t="str">
            <v>Other operating income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</row>
        <row r="1247">
          <cell r="A1247">
            <v>56270501</v>
          </cell>
          <cell r="B1247" t="str">
            <v>Gain on Prior Period Error Correction</v>
          </cell>
          <cell r="C1247" t="str">
            <v>Other operating income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</row>
        <row r="1248">
          <cell r="A1248">
            <v>56310101</v>
          </cell>
          <cell r="B1248" t="str">
            <v>Miscellaneous Income-Disposal of Scrap Materials</v>
          </cell>
          <cell r="C1248" t="str">
            <v>Other operating income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</row>
        <row r="1249">
          <cell r="A1249">
            <v>56310103</v>
          </cell>
          <cell r="B1249" t="str">
            <v>Miscellaneous Income-Subcontracting</v>
          </cell>
          <cell r="C1249" t="str">
            <v>Other operating income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</row>
        <row r="1250">
          <cell r="A1250">
            <v>56310105</v>
          </cell>
          <cell r="B1250" t="str">
            <v>Miscellaneous Income-Imported Mat without Payment</v>
          </cell>
          <cell r="C1250" t="str">
            <v>Other operating income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</row>
        <row r="1251">
          <cell r="A1251">
            <v>56310107</v>
          </cell>
          <cell r="B1251" t="str">
            <v>Miscellaneous Income-Reward for Delay</v>
          </cell>
          <cell r="C1251" t="str">
            <v>Other operating income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</row>
        <row r="1252">
          <cell r="A1252">
            <v>56310109</v>
          </cell>
          <cell r="B1252" t="str">
            <v>Miscellaneous Income-Claim</v>
          </cell>
          <cell r="C1252" t="str">
            <v>Other operating income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125</v>
          </cell>
          <cell r="S1252">
            <v>50104.38</v>
          </cell>
          <cell r="T1252">
            <v>50229.38</v>
          </cell>
          <cell r="U1252">
            <v>10966.22</v>
          </cell>
          <cell r="V1252">
            <v>61195.6</v>
          </cell>
          <cell r="W1252">
            <v>1065.8499999999999</v>
          </cell>
          <cell r="X1252">
            <v>62261.45</v>
          </cell>
        </row>
        <row r="1253">
          <cell r="A1253">
            <v>56310111</v>
          </cell>
          <cell r="B1253" t="str">
            <v>Miscellaneous Income-Exchange</v>
          </cell>
          <cell r="C1253" t="str">
            <v>Other operating income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</row>
        <row r="1254">
          <cell r="A1254">
            <v>56310113</v>
          </cell>
          <cell r="B1254" t="str">
            <v>Miscellaneous Income-Refund</v>
          </cell>
          <cell r="C1254" t="str">
            <v>Other operating income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</row>
        <row r="1255">
          <cell r="A1255">
            <v>56310115</v>
          </cell>
          <cell r="B1255" t="str">
            <v>Miscellaneous Income-Sales Premium</v>
          </cell>
          <cell r="C1255" t="str">
            <v>Other operating income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</row>
        <row r="1256">
          <cell r="A1256">
            <v>56310117</v>
          </cell>
          <cell r="B1256" t="str">
            <v>Miscellaneous Income-Credit Card</v>
          </cell>
          <cell r="C1256" t="str">
            <v>Other operating income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</row>
        <row r="1257">
          <cell r="A1257">
            <v>56310119</v>
          </cell>
          <cell r="B1257" t="str">
            <v>Miscellaneous Income-Interest</v>
          </cell>
          <cell r="C1257" t="str">
            <v>Other operating income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</row>
        <row r="1258">
          <cell r="A1258">
            <v>56310169</v>
          </cell>
          <cell r="B1258" t="str">
            <v>Miscellaneous Income-Other</v>
          </cell>
          <cell r="C1258" t="str">
            <v>Other operating income</v>
          </cell>
          <cell r="D1258">
            <v>0</v>
          </cell>
          <cell r="E1258">
            <v>16740.62</v>
          </cell>
          <cell r="F1258">
            <v>16740.62</v>
          </cell>
          <cell r="G1258">
            <v>-16438.810000000001</v>
          </cell>
          <cell r="H1258">
            <v>301.81</v>
          </cell>
          <cell r="I1258">
            <v>-14450.62</v>
          </cell>
          <cell r="J1258">
            <v>-14148.81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</row>
        <row r="1259">
          <cell r="A1259">
            <v>56330101</v>
          </cell>
          <cell r="B1259" t="str">
            <v>Other Nonoperating Income-Gain on A/R Sales</v>
          </cell>
          <cell r="C1259" t="str">
            <v>Other operating income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</row>
        <row r="1260">
          <cell r="A1260">
            <v>56330169</v>
          </cell>
          <cell r="B1260" t="str">
            <v>Other Nonoperating Income-Other</v>
          </cell>
          <cell r="C1260" t="str">
            <v>Other operating income</v>
          </cell>
          <cell r="D1260">
            <v>649345.16</v>
          </cell>
          <cell r="E1260">
            <v>462799.24</v>
          </cell>
          <cell r="F1260">
            <v>1112144.3999999999</v>
          </cell>
          <cell r="G1260">
            <v>591785.67000000004</v>
          </cell>
          <cell r="H1260">
            <v>1703930.07</v>
          </cell>
          <cell r="I1260">
            <v>1234574.3500000001</v>
          </cell>
          <cell r="J1260">
            <v>2938504.42</v>
          </cell>
          <cell r="K1260">
            <v>569644.4</v>
          </cell>
          <cell r="L1260">
            <v>483763.75</v>
          </cell>
          <cell r="M1260">
            <v>1053408.1499999999</v>
          </cell>
          <cell r="N1260">
            <v>832304.16</v>
          </cell>
          <cell r="O1260">
            <v>1885712.31</v>
          </cell>
          <cell r="P1260">
            <v>796533.65</v>
          </cell>
          <cell r="Q1260">
            <v>2682245.96</v>
          </cell>
          <cell r="R1260">
            <v>1404016.67</v>
          </cell>
          <cell r="S1260">
            <v>310653.96000000002</v>
          </cell>
          <cell r="T1260">
            <v>1714670.63</v>
          </cell>
          <cell r="U1260">
            <v>113936.08</v>
          </cell>
          <cell r="V1260">
            <v>1828606.71</v>
          </cell>
          <cell r="W1260">
            <v>106886.02</v>
          </cell>
          <cell r="X1260">
            <v>1935492.73</v>
          </cell>
        </row>
        <row r="1261">
          <cell r="A1261">
            <v>56350101</v>
          </cell>
          <cell r="B1261" t="str">
            <v>Extraordinary Gain-Assets Contributed</v>
          </cell>
          <cell r="C1261" t="str">
            <v>Other operating income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</row>
        <row r="1262">
          <cell r="A1262">
            <v>56350105</v>
          </cell>
          <cell r="B1262" t="str">
            <v>Extraordinary Gain-Insurance Settlements</v>
          </cell>
          <cell r="C1262" t="str">
            <v>Other operating income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</row>
        <row r="1263">
          <cell r="A1263">
            <v>56350109</v>
          </cell>
          <cell r="B1263" t="str">
            <v>Extraordinary Gain-Unearned Revenue-Tax Related</v>
          </cell>
          <cell r="C1263" t="str">
            <v>Other operating income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</row>
        <row r="1264">
          <cell r="A1264">
            <v>56350169</v>
          </cell>
          <cell r="B1264" t="str">
            <v xml:space="preserve">Extraordinary Gain-Other </v>
          </cell>
          <cell r="C1264" t="str">
            <v>Other operating income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</row>
        <row r="1265">
          <cell r="A1265">
            <v>56919800</v>
          </cell>
          <cell r="B1265" t="str">
            <v>Other Operating Income-Allocation</v>
          </cell>
          <cell r="C1265" t="str">
            <v>Other operating income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</row>
        <row r="1266">
          <cell r="A1266">
            <v>73090101</v>
          </cell>
          <cell r="B1266" t="str">
            <v>Dividend Income</v>
          </cell>
          <cell r="C1266" t="str">
            <v>Other operating income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</row>
        <row r="1267">
          <cell r="A1267">
            <v>73110101</v>
          </cell>
          <cell r="B1267" t="str">
            <v>Commission Income from Patent</v>
          </cell>
          <cell r="C1267" t="str">
            <v>Other operating income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</row>
        <row r="1268">
          <cell r="A1268">
            <v>73110103</v>
          </cell>
          <cell r="B1268" t="str">
            <v>Commission Income from Royalties</v>
          </cell>
          <cell r="C1268" t="str">
            <v>Other operating income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</row>
        <row r="1269">
          <cell r="A1269">
            <v>73110107</v>
          </cell>
          <cell r="B1269" t="str">
            <v>Commission Income from Consignment Sales</v>
          </cell>
          <cell r="C1269" t="str">
            <v>Other operating income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</row>
        <row r="1270">
          <cell r="A1270">
            <v>73110109</v>
          </cell>
          <cell r="B1270" t="str">
            <v>Commission Income from Service Commission</v>
          </cell>
          <cell r="C1270" t="str">
            <v>Other operating income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</row>
        <row r="1271">
          <cell r="A1271">
            <v>73110111</v>
          </cell>
          <cell r="B1271" t="str">
            <v>Commission Income from Finance</v>
          </cell>
          <cell r="C1271" t="str">
            <v>Other operating income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</row>
        <row r="1272">
          <cell r="A1272">
            <v>73116901</v>
          </cell>
          <cell r="B1272" t="str">
            <v>Commission Income from Others</v>
          </cell>
          <cell r="C1272" t="str">
            <v>Other operating income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</row>
        <row r="1273">
          <cell r="A1273">
            <v>73130101</v>
          </cell>
          <cell r="B1273" t="str">
            <v xml:space="preserve">Rental Income </v>
          </cell>
          <cell r="C1273" t="str">
            <v>Other operating income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</row>
        <row r="1274">
          <cell r="A1274">
            <v>73150101</v>
          </cell>
          <cell r="B1274" t="str">
            <v>Gain on Disposal of Trading Securities</v>
          </cell>
          <cell r="C1274" t="str">
            <v>Other operating income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</row>
        <row r="1275">
          <cell r="A1275">
            <v>73150103</v>
          </cell>
          <cell r="B1275" t="str">
            <v>Gain on Disposal of Securities Available for Sales</v>
          </cell>
          <cell r="C1275" t="str">
            <v>Other operating income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</row>
        <row r="1276">
          <cell r="A1276">
            <v>73180103</v>
          </cell>
          <cell r="B1276" t="str">
            <v xml:space="preserve">Reverse of Impairment Loss on HTM </v>
          </cell>
          <cell r="C1276" t="str">
            <v>Other operating income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</row>
        <row r="1277">
          <cell r="A1277">
            <v>73190103</v>
          </cell>
          <cell r="B1277" t="str">
            <v>Gain on Disposal of Investment-Other</v>
          </cell>
          <cell r="C1277" t="str">
            <v>Other operating income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</row>
        <row r="1278">
          <cell r="A1278">
            <v>73210101</v>
          </cell>
          <cell r="B1278" t="str">
            <v>Gain on Disposal of Tangible Assets</v>
          </cell>
          <cell r="C1278" t="str">
            <v>Other operating income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</row>
        <row r="1279">
          <cell r="A1279">
            <v>73250101</v>
          </cell>
          <cell r="B1279" t="str">
            <v>Refund of Corporate Income Taxes</v>
          </cell>
          <cell r="C1279" t="str">
            <v>Other operating income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</row>
        <row r="1280">
          <cell r="A1280">
            <v>73270101</v>
          </cell>
          <cell r="B1280" t="str">
            <v>Reverse of Bad Debt Allowance-A/R</v>
          </cell>
          <cell r="C1280" t="str">
            <v>Other operating income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</row>
        <row r="1281">
          <cell r="A1281">
            <v>73270103</v>
          </cell>
          <cell r="B1281" t="str">
            <v>Reverse of Bad Debt Allowance-Longterm A/R</v>
          </cell>
          <cell r="C1281" t="str">
            <v>Other operating income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</row>
        <row r="1282">
          <cell r="A1282">
            <v>73270105</v>
          </cell>
          <cell r="B1282" t="str">
            <v>Reverse of Bad Debt Allowance-N/R</v>
          </cell>
          <cell r="C1282" t="str">
            <v>Other operating income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</row>
        <row r="1283">
          <cell r="A1283">
            <v>73270109</v>
          </cell>
          <cell r="B1283" t="str">
            <v>Reverse of Bad Debt Allowance-A/R-Percentage Sales</v>
          </cell>
          <cell r="C1283" t="str">
            <v>Other operating income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</row>
        <row r="1284">
          <cell r="A1284">
            <v>73270113</v>
          </cell>
          <cell r="B1284" t="str">
            <v>Reverse of Bad Debt Allowance-A/R Nontrade</v>
          </cell>
          <cell r="C1284" t="str">
            <v>Other operating income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</row>
        <row r="1285">
          <cell r="A1285">
            <v>73270117</v>
          </cell>
          <cell r="B1285" t="str">
            <v>Reverse of Bad Debt Allowance-Advanced Payment</v>
          </cell>
          <cell r="C1285" t="str">
            <v>Other operating income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</row>
        <row r="1286">
          <cell r="A1286">
            <v>73270119</v>
          </cell>
          <cell r="B1286" t="str">
            <v>Reverse of Bad Debt Allowance-Longterm Loan</v>
          </cell>
          <cell r="C1286" t="str">
            <v>Other operating income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</row>
        <row r="1287">
          <cell r="A1287">
            <v>73270121</v>
          </cell>
          <cell r="B1287" t="str">
            <v>Reverse of Bad Debt Allowance-LT Loan to Employees</v>
          </cell>
          <cell r="C1287" t="str">
            <v>Other operating income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</row>
        <row r="1288">
          <cell r="A1288">
            <v>73270123</v>
          </cell>
          <cell r="B1288" t="str">
            <v>Reverse of Bad Debt Allowance-LT A/R Nontrade</v>
          </cell>
          <cell r="C1288" t="str">
            <v>Other operating income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</row>
        <row r="1289">
          <cell r="A1289">
            <v>73276901</v>
          </cell>
          <cell r="B1289" t="str">
            <v>Reverse of Bad Debt Allowance-Others</v>
          </cell>
          <cell r="C1289" t="str">
            <v>Other operating income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</row>
        <row r="1290">
          <cell r="A1290">
            <v>73310101</v>
          </cell>
          <cell r="B1290" t="str">
            <v>Gain from Government Subsidized Project</v>
          </cell>
          <cell r="C1290" t="str">
            <v>Other operating income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</row>
        <row r="1291">
          <cell r="A1291">
            <v>73340101</v>
          </cell>
          <cell r="B1291" t="str">
            <v>Gain on Prior Period Error Correction</v>
          </cell>
          <cell r="C1291" t="str">
            <v>Other operating income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</row>
        <row r="1292">
          <cell r="A1292">
            <v>73360101</v>
          </cell>
          <cell r="B1292" t="str">
            <v>Miscellaneous Income-Disposal of Scrap Materials</v>
          </cell>
          <cell r="C1292" t="str">
            <v>Other operating income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</row>
        <row r="1293">
          <cell r="A1293">
            <v>73360103</v>
          </cell>
          <cell r="B1293" t="str">
            <v>Miscellaneous Income-Subcontracting</v>
          </cell>
          <cell r="C1293" t="str">
            <v>Other operating income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</row>
        <row r="1294">
          <cell r="A1294">
            <v>73360105</v>
          </cell>
          <cell r="B1294" t="str">
            <v>Miscellaneous Income-Imported Mat without Payment</v>
          </cell>
          <cell r="C1294" t="str">
            <v>Other operating income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</row>
        <row r="1295">
          <cell r="A1295">
            <v>73360107</v>
          </cell>
          <cell r="B1295" t="str">
            <v>Miscellaneous Income-Reward for Delay</v>
          </cell>
          <cell r="C1295" t="str">
            <v>Other operating income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</row>
        <row r="1296">
          <cell r="A1296">
            <v>73360109</v>
          </cell>
          <cell r="B1296" t="str">
            <v>Miscellaneous Income-Claim</v>
          </cell>
          <cell r="C1296" t="str">
            <v>Other operating income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</row>
        <row r="1297">
          <cell r="A1297">
            <v>73360111</v>
          </cell>
          <cell r="B1297" t="str">
            <v>Miscellaneous Income-Exchange</v>
          </cell>
          <cell r="C1297" t="str">
            <v>Other operating income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</row>
        <row r="1298">
          <cell r="A1298">
            <v>73360113</v>
          </cell>
          <cell r="B1298" t="str">
            <v>Miscellaneous Income-Refund</v>
          </cell>
          <cell r="C1298" t="str">
            <v>Other operating income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</row>
        <row r="1299">
          <cell r="A1299">
            <v>73360115</v>
          </cell>
          <cell r="B1299" t="str">
            <v>Miscellaneous Income-Sales Premium</v>
          </cell>
          <cell r="C1299" t="str">
            <v>Other operating income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</row>
        <row r="1300">
          <cell r="A1300">
            <v>73360117</v>
          </cell>
          <cell r="B1300" t="str">
            <v>Miscellaneous Income-Credit Card</v>
          </cell>
          <cell r="C1300" t="str">
            <v>Other operating income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</row>
        <row r="1301">
          <cell r="A1301">
            <v>73360119</v>
          </cell>
          <cell r="B1301" t="str">
            <v>Miscellaneous Income-Interest</v>
          </cell>
          <cell r="C1301" t="str">
            <v>Other operating income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</row>
        <row r="1302">
          <cell r="A1302">
            <v>73360121</v>
          </cell>
          <cell r="B1302" t="str">
            <v>Miscellaneous Income-Profit Transfer</v>
          </cell>
          <cell r="C1302" t="str">
            <v>Other operating income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</row>
        <row r="1303">
          <cell r="A1303">
            <v>73366901</v>
          </cell>
          <cell r="B1303" t="str">
            <v>Miscellaneous Income-Other</v>
          </cell>
          <cell r="C1303" t="str">
            <v>Other operating income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</row>
        <row r="1304">
          <cell r="A1304">
            <v>73910301</v>
          </cell>
          <cell r="B1304" t="str">
            <v>Other Nonoperating Income-Gain on A/R Sales</v>
          </cell>
          <cell r="C1304" t="str">
            <v>Other operating income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</row>
        <row r="1305">
          <cell r="A1305">
            <v>73910305</v>
          </cell>
          <cell r="B1305" t="str">
            <v>Other Nonoperating Income-Other</v>
          </cell>
          <cell r="C1305" t="str">
            <v>Other operating income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</row>
        <row r="1306">
          <cell r="A1306">
            <v>73930101</v>
          </cell>
          <cell r="B1306" t="str">
            <v>Extraordinary Gain-Assets Contributed</v>
          </cell>
          <cell r="C1306" t="str">
            <v>Other operating income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</row>
        <row r="1307">
          <cell r="A1307">
            <v>73930301</v>
          </cell>
          <cell r="B1307" t="str">
            <v>Extraordinary Gain-Insurance Settlements</v>
          </cell>
          <cell r="C1307" t="str">
            <v>Other operating income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</row>
        <row r="1308">
          <cell r="A1308">
            <v>73930701</v>
          </cell>
          <cell r="B1308" t="str">
            <v>Extraordinary Gain-Unearned Revenue-Tax Related</v>
          </cell>
          <cell r="C1308" t="str">
            <v>Other operating income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</row>
        <row r="1309">
          <cell r="A1309">
            <v>73956901</v>
          </cell>
          <cell r="B1309" t="str">
            <v xml:space="preserve">Extraordinary Gain-Other </v>
          </cell>
          <cell r="C1309" t="str">
            <v>Other operating income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</row>
        <row r="1310">
          <cell r="A1310">
            <v>73986901</v>
          </cell>
          <cell r="B1310" t="str">
            <v>Interest Income Allocation-Forward Investment</v>
          </cell>
          <cell r="C1310" t="str">
            <v>Other operating income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</row>
        <row r="1311">
          <cell r="A1311">
            <v>73999901</v>
          </cell>
          <cell r="B1311" t="str">
            <v>Non-Operation Income-Allocation</v>
          </cell>
          <cell r="C1311" t="str">
            <v>Other operating income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</row>
        <row r="1312">
          <cell r="A1312">
            <v>73999902</v>
          </cell>
          <cell r="B1312" t="str">
            <v>Non-Operation Income-Allocation(C/E 1)</v>
          </cell>
          <cell r="C1312" t="str">
            <v>Other operating income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</row>
        <row r="1313">
          <cell r="A1313">
            <v>58030101</v>
          </cell>
          <cell r="B1313" t="str">
            <v>Nontrade Bad Debt Exp-ST Loan</v>
          </cell>
          <cell r="C1313" t="str">
            <v>Other operating expenses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</row>
        <row r="1314">
          <cell r="A1314">
            <v>58030103</v>
          </cell>
          <cell r="B1314" t="str">
            <v>Nontrade Bad Debt Exp-A/R Nontrade</v>
          </cell>
          <cell r="C1314" t="str">
            <v>Other operating expenses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31616.82</v>
          </cell>
          <cell r="X1314">
            <v>31616.82</v>
          </cell>
        </row>
        <row r="1315">
          <cell r="A1315">
            <v>58030105</v>
          </cell>
          <cell r="B1315" t="str">
            <v>Nontrade Bad Debt Exp-N/R Nontrade</v>
          </cell>
          <cell r="C1315" t="str">
            <v>Other operating expenses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</row>
        <row r="1316">
          <cell r="A1316">
            <v>58030107</v>
          </cell>
          <cell r="B1316" t="str">
            <v>Nontrade Bad Debt Exp-Advanced Payment</v>
          </cell>
          <cell r="C1316" t="str">
            <v>Other operating expenses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</row>
        <row r="1317">
          <cell r="A1317">
            <v>58030109</v>
          </cell>
          <cell r="B1317" t="str">
            <v>Nontrade Bad Debt Exp-Longterm Loan</v>
          </cell>
          <cell r="C1317" t="str">
            <v>Other operating expenses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</row>
        <row r="1318">
          <cell r="A1318">
            <v>58030111</v>
          </cell>
          <cell r="B1318" t="str">
            <v>Nontrade Bad Debt Exp-Longterm Loan to Employee</v>
          </cell>
          <cell r="C1318" t="str">
            <v>Other operating expenses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</row>
        <row r="1319">
          <cell r="A1319">
            <v>58030113</v>
          </cell>
          <cell r="B1319" t="str">
            <v>Nontrade Bad Debt Exp-Longterm A/R Nontrade</v>
          </cell>
          <cell r="C1319" t="str">
            <v>Other operating expenses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</row>
        <row r="1320">
          <cell r="A1320">
            <v>58030169</v>
          </cell>
          <cell r="B1320" t="str">
            <v>Nontrade Bad Debts Exp-Others</v>
          </cell>
          <cell r="C1320" t="str">
            <v>Other operating expenses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</row>
        <row r="1321">
          <cell r="A1321">
            <v>58050101</v>
          </cell>
          <cell r="B1321" t="str">
            <v>Loss from Disposal of Trading Securities</v>
          </cell>
          <cell r="C1321" t="str">
            <v>Other operating expenses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</row>
        <row r="1322">
          <cell r="A1322">
            <v>58050103</v>
          </cell>
          <cell r="B1322" t="str">
            <v>Loss from Disposal of Available for Sales</v>
          </cell>
          <cell r="C1322" t="str">
            <v>Other operating expenses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</row>
        <row r="1323">
          <cell r="A1323">
            <v>58070101</v>
          </cell>
          <cell r="B1323" t="str">
            <v>Loss from Valuation of Marketable Securities</v>
          </cell>
          <cell r="C1323" t="str">
            <v>Other operating expenses</v>
          </cell>
          <cell r="D1323">
            <v>0</v>
          </cell>
          <cell r="E1323">
            <v>0</v>
          </cell>
          <cell r="F1323">
            <v>0</v>
          </cell>
          <cell r="G1323">
            <v>81122.3</v>
          </cell>
          <cell r="H1323">
            <v>81122.3</v>
          </cell>
          <cell r="I1323">
            <v>0</v>
          </cell>
          <cell r="J1323">
            <v>81122.3</v>
          </cell>
          <cell r="K1323">
            <v>0</v>
          </cell>
          <cell r="L1323">
            <v>0</v>
          </cell>
          <cell r="M1323">
            <v>0</v>
          </cell>
          <cell r="N1323">
            <v>257003.21</v>
          </cell>
          <cell r="O1323">
            <v>257003.21</v>
          </cell>
          <cell r="P1323">
            <v>0</v>
          </cell>
          <cell r="Q1323">
            <v>257003.21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</row>
        <row r="1324">
          <cell r="A1324">
            <v>58080101</v>
          </cell>
          <cell r="B1324" t="str">
            <v>Impairment Loss on AFS</v>
          </cell>
          <cell r="C1324" t="str">
            <v>Other operating expenses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</row>
        <row r="1325">
          <cell r="A1325">
            <v>58090101</v>
          </cell>
          <cell r="B1325" t="str">
            <v>Loss on Inventory Valuation by E&amp;O</v>
          </cell>
          <cell r="C1325" t="str">
            <v>Other operating expenses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</row>
        <row r="1326">
          <cell r="A1326">
            <v>58110101</v>
          </cell>
          <cell r="B1326" t="str">
            <v>Loss on Disposal of Investment-Membership</v>
          </cell>
          <cell r="C1326" t="str">
            <v>Other operating expenses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</row>
        <row r="1327">
          <cell r="A1327">
            <v>58110169</v>
          </cell>
          <cell r="B1327" t="str">
            <v>Loss on Disposal of Investment-Other</v>
          </cell>
          <cell r="C1327" t="str">
            <v>Other operating expenses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</row>
        <row r="1328">
          <cell r="A1328">
            <v>58130101</v>
          </cell>
          <cell r="B1328" t="str">
            <v>Loss on Disposal of Tangible Assets</v>
          </cell>
          <cell r="C1328" t="str">
            <v>Other operating expenses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1679.59</v>
          </cell>
          <cell r="O1328">
            <v>1679.59</v>
          </cell>
          <cell r="P1328">
            <v>20111.810000000001</v>
          </cell>
          <cell r="Q1328">
            <v>21791.4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</row>
        <row r="1329">
          <cell r="A1329">
            <v>58130190</v>
          </cell>
          <cell r="B1329" t="str">
            <v>Loss on Disposal of Tangible Assets-Inf Adj</v>
          </cell>
          <cell r="C1329" t="str">
            <v>Other operating expenses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</row>
        <row r="1330">
          <cell r="A1330">
            <v>58150101</v>
          </cell>
          <cell r="B1330" t="str">
            <v>Tangible Assets Impairment Loss</v>
          </cell>
          <cell r="C1330" t="str">
            <v>Other operating expenses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</row>
        <row r="1331">
          <cell r="A1331">
            <v>58150103</v>
          </cell>
          <cell r="B1331" t="str">
            <v xml:space="preserve">Intangible Assets Impairment Loss </v>
          </cell>
          <cell r="C1331" t="str">
            <v>Other operating expenses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</row>
        <row r="1332">
          <cell r="A1332">
            <v>58170101</v>
          </cell>
          <cell r="B1332" t="str">
            <v>Additional Payment of Income Taxes for Prior Years</v>
          </cell>
          <cell r="C1332" t="str">
            <v>Other operating expenses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</row>
        <row r="1333">
          <cell r="A1333">
            <v>58190101</v>
          </cell>
          <cell r="B1333" t="str">
            <v>Legal Donation-Reserve Army</v>
          </cell>
          <cell r="C1333" t="str">
            <v>Other operating expenses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</row>
        <row r="1334">
          <cell r="A1334">
            <v>58190103</v>
          </cell>
          <cell r="B1334" t="str">
            <v>Legal Donation-Others</v>
          </cell>
          <cell r="C1334" t="str">
            <v>Other operating expenses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</row>
        <row r="1335">
          <cell r="A1335">
            <v>58190105</v>
          </cell>
          <cell r="B1335" t="str">
            <v>Donation to Designated Organization</v>
          </cell>
          <cell r="C1335" t="str">
            <v>Other operating expenses</v>
          </cell>
          <cell r="D1335">
            <v>17488.8</v>
          </cell>
          <cell r="E1335">
            <v>6000</v>
          </cell>
          <cell r="F1335">
            <v>23488.799999999999</v>
          </cell>
          <cell r="G1335">
            <v>22316.400000000001</v>
          </cell>
          <cell r="H1335">
            <v>45805.2</v>
          </cell>
          <cell r="I1335">
            <v>5500</v>
          </cell>
          <cell r="J1335">
            <v>51305.2</v>
          </cell>
          <cell r="K1335">
            <v>-2000</v>
          </cell>
          <cell r="L1335">
            <v>56377.5</v>
          </cell>
          <cell r="M1335">
            <v>-58377.5</v>
          </cell>
          <cell r="N1335">
            <v>86124.82</v>
          </cell>
          <cell r="O1335">
            <v>144502.32</v>
          </cell>
          <cell r="P1335">
            <v>24000</v>
          </cell>
          <cell r="Q1335">
            <v>168502.32</v>
          </cell>
          <cell r="R1335">
            <v>8000</v>
          </cell>
          <cell r="S1335">
            <v>32454.16</v>
          </cell>
          <cell r="T1335">
            <v>40454.160000000003</v>
          </cell>
          <cell r="U1335">
            <v>68379.56</v>
          </cell>
          <cell r="V1335">
            <v>108833.72</v>
          </cell>
          <cell r="W1335">
            <v>652873.96</v>
          </cell>
          <cell r="X1335">
            <v>761707.68</v>
          </cell>
        </row>
        <row r="1336">
          <cell r="A1336">
            <v>58190107</v>
          </cell>
          <cell r="B1336" t="str">
            <v>Other Donation</v>
          </cell>
          <cell r="C1336" t="str">
            <v>Other operating expenses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</row>
        <row r="1337">
          <cell r="A1337">
            <v>58210101</v>
          </cell>
          <cell r="B1337" t="str">
            <v>Increase in Internal Allowance</v>
          </cell>
          <cell r="C1337" t="str">
            <v>Other operating expenses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</row>
        <row r="1338">
          <cell r="A1338">
            <v>58230101</v>
          </cell>
          <cell r="B1338" t="str">
            <v>Inventory Impairment Loss</v>
          </cell>
          <cell r="C1338" t="str">
            <v>Other operating expenses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</row>
        <row r="1339">
          <cell r="A1339">
            <v>58310101</v>
          </cell>
          <cell r="B1339" t="str">
            <v>Loss on Prior Period Error Correction</v>
          </cell>
          <cell r="C1339" t="str">
            <v>Other operating expenses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</row>
        <row r="1340">
          <cell r="A1340">
            <v>58330101</v>
          </cell>
          <cell r="B1340" t="str">
            <v>Miscellaneous Expense-Subcontracting</v>
          </cell>
          <cell r="C1340" t="str">
            <v>Other operating expenses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</row>
        <row r="1341">
          <cell r="A1341">
            <v>58330103</v>
          </cell>
          <cell r="B1341" t="str">
            <v>Miscellaneous Expense-Price protection</v>
          </cell>
          <cell r="C1341" t="str">
            <v>Other operating expenses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</row>
        <row r="1342">
          <cell r="A1342">
            <v>58330105</v>
          </cell>
          <cell r="B1342" t="str">
            <v>Miscellaneous Expense-Disposal of Materials</v>
          </cell>
          <cell r="C1342" t="str">
            <v>Other operating expenses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</row>
        <row r="1343">
          <cell r="A1343">
            <v>58330107</v>
          </cell>
          <cell r="B1343" t="str">
            <v>Miscellaneous Expense-Claim</v>
          </cell>
          <cell r="C1343" t="str">
            <v>Other operating expenses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422004</v>
          </cell>
          <cell r="Q1343">
            <v>422004</v>
          </cell>
          <cell r="R1343">
            <v>144000</v>
          </cell>
          <cell r="S1343">
            <v>142705.68</v>
          </cell>
          <cell r="T1343">
            <v>286705.68</v>
          </cell>
          <cell r="U1343">
            <v>142705.68</v>
          </cell>
          <cell r="V1343">
            <v>429411.36</v>
          </cell>
          <cell r="W1343">
            <v>142705.68</v>
          </cell>
          <cell r="X1343">
            <v>572117.04</v>
          </cell>
        </row>
        <row r="1344">
          <cell r="A1344">
            <v>58330109</v>
          </cell>
          <cell r="B1344" t="str">
            <v>Miscellaneous Expense-Disposal of Inventory</v>
          </cell>
          <cell r="C1344" t="str">
            <v>Other operating expenses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</row>
        <row r="1345">
          <cell r="A1345">
            <v>58330111</v>
          </cell>
          <cell r="B1345" t="str">
            <v>Miscellaneous Expense-Retirement of Materials</v>
          </cell>
          <cell r="C1345" t="str">
            <v>Other operating expenses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</row>
        <row r="1346">
          <cell r="A1346">
            <v>58330119</v>
          </cell>
          <cell r="B1346" t="str">
            <v>Miscellaneous Expense-Retirement of WIP</v>
          </cell>
          <cell r="C1346" t="str">
            <v>Other operating expenses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</row>
        <row r="1347">
          <cell r="A1347">
            <v>58330121</v>
          </cell>
          <cell r="B1347" t="str">
            <v>Miscellaneous Expense-Other-Exchange</v>
          </cell>
          <cell r="C1347" t="str">
            <v>Other operating expenses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</row>
        <row r="1348">
          <cell r="A1348">
            <v>58330123</v>
          </cell>
          <cell r="B1348" t="str">
            <v>Miscellaneous Expense-Other-Refund</v>
          </cell>
          <cell r="C1348" t="str">
            <v>Other operating expenses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289715.86</v>
          </cell>
          <cell r="S1348">
            <v>13505.5</v>
          </cell>
          <cell r="T1348">
            <v>303221.36</v>
          </cell>
          <cell r="U1348">
            <v>0</v>
          </cell>
          <cell r="V1348">
            <v>303221.36</v>
          </cell>
          <cell r="W1348">
            <v>0</v>
          </cell>
          <cell r="X1348">
            <v>303221.36</v>
          </cell>
        </row>
        <row r="1349">
          <cell r="A1349">
            <v>58330169</v>
          </cell>
          <cell r="B1349" t="str">
            <v>Miscellaneous Expense-Other-Other</v>
          </cell>
          <cell r="C1349" t="str">
            <v>Other operating expenses</v>
          </cell>
          <cell r="D1349">
            <v>6916.79</v>
          </cell>
          <cell r="E1349">
            <v>10546.37</v>
          </cell>
          <cell r="F1349">
            <v>17463.16</v>
          </cell>
          <cell r="G1349">
            <v>7315.1</v>
          </cell>
          <cell r="H1349">
            <v>24778.26</v>
          </cell>
          <cell r="I1349">
            <v>26905.57</v>
          </cell>
          <cell r="J1349">
            <v>51683.83</v>
          </cell>
          <cell r="K1349">
            <v>-27544.66</v>
          </cell>
          <cell r="L1349">
            <v>69504.88</v>
          </cell>
          <cell r="M1349">
            <v>-97049.54</v>
          </cell>
          <cell r="N1349">
            <v>18314.07</v>
          </cell>
          <cell r="O1349">
            <v>115363.61</v>
          </cell>
          <cell r="P1349">
            <v>38673.21</v>
          </cell>
          <cell r="Q1349">
            <v>154036.82</v>
          </cell>
          <cell r="R1349">
            <v>24272.22</v>
          </cell>
          <cell r="S1349">
            <v>24092.82</v>
          </cell>
          <cell r="T1349">
            <v>48365.04</v>
          </cell>
          <cell r="U1349">
            <v>17680.330000000002</v>
          </cell>
          <cell r="V1349">
            <v>66045.37</v>
          </cell>
          <cell r="W1349">
            <v>23661.52</v>
          </cell>
          <cell r="X1349">
            <v>89706.89</v>
          </cell>
        </row>
        <row r="1350">
          <cell r="A1350">
            <v>58350101</v>
          </cell>
          <cell r="B1350" t="str">
            <v>Other Nonoperating Expense-Loss on A/R Sales</v>
          </cell>
          <cell r="C1350" t="str">
            <v>Other operating expenses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</row>
        <row r="1351">
          <cell r="A1351">
            <v>58350103</v>
          </cell>
          <cell r="B1351" t="str">
            <v>Other Nonoperating Expense-HQ Expense</v>
          </cell>
          <cell r="C1351" t="str">
            <v>Other operating expenses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</row>
        <row r="1352">
          <cell r="A1352">
            <v>58350169</v>
          </cell>
          <cell r="B1352" t="str">
            <v>Other Nonoperating Expense-Other</v>
          </cell>
          <cell r="C1352" t="str">
            <v>Other operating expenses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</row>
        <row r="1353">
          <cell r="A1353">
            <v>58370101</v>
          </cell>
          <cell r="B1353" t="str">
            <v>Extraordinary Loss- Casualty Loss</v>
          </cell>
          <cell r="C1353" t="str">
            <v>Other operating expenses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</row>
        <row r="1354">
          <cell r="A1354">
            <v>58370103</v>
          </cell>
          <cell r="B1354" t="str">
            <v>Extraordinary Loss- Insurance Settlements</v>
          </cell>
          <cell r="C1354" t="str">
            <v>Other operating expenses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</row>
        <row r="1355">
          <cell r="A1355">
            <v>58370107</v>
          </cell>
          <cell r="B1355" t="str">
            <v>Extraordinary Loss-Unearned</v>
          </cell>
          <cell r="C1355" t="str">
            <v>Other operating expenses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</row>
        <row r="1356">
          <cell r="A1356">
            <v>58370169</v>
          </cell>
          <cell r="B1356" t="str">
            <v>Other Extraordinary Loss</v>
          </cell>
          <cell r="C1356" t="str">
            <v>Other operating expenses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</row>
        <row r="1357">
          <cell r="A1357">
            <v>58919800</v>
          </cell>
          <cell r="B1357" t="str">
            <v>Other Operating Expense-Allocation</v>
          </cell>
          <cell r="C1357" t="str">
            <v>Other operating expenses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</row>
        <row r="1358">
          <cell r="A1358">
            <v>74030101</v>
          </cell>
          <cell r="B1358" t="str">
            <v>Amortization of Deferred Asset-Others</v>
          </cell>
          <cell r="C1358" t="str">
            <v>Other operating expenses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</row>
        <row r="1359">
          <cell r="A1359">
            <v>74050101</v>
          </cell>
          <cell r="B1359" t="str">
            <v>Nontrade Bad Debt Exp-ST Loan</v>
          </cell>
          <cell r="C1359" t="str">
            <v>Other operating expenses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</row>
        <row r="1360">
          <cell r="A1360">
            <v>74050103</v>
          </cell>
          <cell r="B1360" t="str">
            <v>Nontrade Bad Debt Exp-A/R Nontrade</v>
          </cell>
          <cell r="C1360" t="str">
            <v>Other operating expenses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</row>
        <row r="1361">
          <cell r="A1361">
            <v>74050105</v>
          </cell>
          <cell r="B1361" t="str">
            <v>Nontrade Bad Debt Exp-N/R Nontrade</v>
          </cell>
          <cell r="C1361" t="str">
            <v>Other operating expenses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</row>
        <row r="1362">
          <cell r="A1362">
            <v>74050107</v>
          </cell>
          <cell r="B1362" t="str">
            <v>Nontrade Bad Debt Exp-Advanced Payment</v>
          </cell>
          <cell r="C1362" t="str">
            <v>Other operating expenses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</row>
        <row r="1363">
          <cell r="A1363">
            <v>74056901</v>
          </cell>
          <cell r="B1363" t="str">
            <v>Nontrade Bad Debts Exp-Others</v>
          </cell>
          <cell r="C1363" t="str">
            <v>Other operating expenses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</row>
        <row r="1364">
          <cell r="A1364">
            <v>74070101</v>
          </cell>
          <cell r="B1364" t="str">
            <v>Loss from Disposal of Trading Securities</v>
          </cell>
          <cell r="C1364" t="str">
            <v>Other operating expenses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</row>
        <row r="1365">
          <cell r="A1365">
            <v>74070103</v>
          </cell>
          <cell r="B1365" t="str">
            <v>Loss from Disposal of Available for Sales</v>
          </cell>
          <cell r="C1365" t="str">
            <v>Other operating expenses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</row>
        <row r="1366">
          <cell r="A1366">
            <v>74100101</v>
          </cell>
          <cell r="B1366" t="str">
            <v>Impairment Loss on AFS</v>
          </cell>
          <cell r="C1366" t="str">
            <v>Other operating expenses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</row>
        <row r="1367">
          <cell r="A1367">
            <v>74110101</v>
          </cell>
          <cell r="B1367" t="str">
            <v>Loss on Inventory Valuation by E&amp;O</v>
          </cell>
          <cell r="C1367" t="str">
            <v>Other operating expenses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</row>
        <row r="1368">
          <cell r="A1368">
            <v>74130168</v>
          </cell>
          <cell r="B1368" t="str">
            <v>Loss on Disposal of Investment-Other</v>
          </cell>
          <cell r="C1368" t="str">
            <v>Other operating expenses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</row>
        <row r="1369">
          <cell r="A1369">
            <v>74150101</v>
          </cell>
          <cell r="B1369" t="str">
            <v>Loss on Disposal of Tangible Assets</v>
          </cell>
          <cell r="C1369" t="str">
            <v>Other operating expenses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</row>
        <row r="1370">
          <cell r="A1370">
            <v>74150102</v>
          </cell>
          <cell r="B1370" t="str">
            <v>Loss on Disposal of Tangible Assets-Inf Adj</v>
          </cell>
          <cell r="C1370" t="str">
            <v>Other operating expenses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</row>
        <row r="1371">
          <cell r="A1371">
            <v>74170101</v>
          </cell>
          <cell r="B1371" t="str">
            <v>Tangible Assets Impairment Loss</v>
          </cell>
          <cell r="C1371" t="str">
            <v>Other operating expenses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</row>
        <row r="1372">
          <cell r="A1372">
            <v>74190101</v>
          </cell>
          <cell r="B1372" t="str">
            <v>Additional Payment of Income Taxes for Prior Years</v>
          </cell>
          <cell r="C1372" t="str">
            <v>Other operating expenses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</row>
        <row r="1373">
          <cell r="A1373">
            <v>74210101</v>
          </cell>
          <cell r="B1373" t="str">
            <v>Legal Donation-Reserve Army</v>
          </cell>
          <cell r="C1373" t="str">
            <v>Other operating expenses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</row>
        <row r="1374">
          <cell r="A1374">
            <v>74210169</v>
          </cell>
          <cell r="B1374" t="str">
            <v>Legal Donation-Others</v>
          </cell>
          <cell r="C1374" t="str">
            <v>Other operating expenses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</row>
        <row r="1375">
          <cell r="A1375">
            <v>74210301</v>
          </cell>
          <cell r="B1375" t="str">
            <v>Donation to Designated Organization</v>
          </cell>
          <cell r="C1375" t="str">
            <v>Other operating expenses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</row>
        <row r="1376">
          <cell r="A1376">
            <v>74210501</v>
          </cell>
          <cell r="B1376" t="str">
            <v>Other Donation</v>
          </cell>
          <cell r="C1376" t="str">
            <v>Other operating expenses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</row>
        <row r="1377">
          <cell r="A1377">
            <v>74230101</v>
          </cell>
          <cell r="B1377" t="str">
            <v>Increase in Internal Allowance</v>
          </cell>
          <cell r="C1377" t="str">
            <v>Other operating expenses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</row>
        <row r="1378">
          <cell r="A1378">
            <v>74250101</v>
          </cell>
          <cell r="B1378" t="str">
            <v>Inventory Impairment Loss</v>
          </cell>
          <cell r="C1378" t="str">
            <v>Other operating expenses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</row>
        <row r="1379">
          <cell r="A1379">
            <v>74350101</v>
          </cell>
          <cell r="B1379" t="str">
            <v>Loss on Prior Period Error Correction</v>
          </cell>
          <cell r="C1379" t="str">
            <v>Other operating expenses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</row>
        <row r="1380">
          <cell r="A1380">
            <v>74370101</v>
          </cell>
          <cell r="B1380" t="str">
            <v>Miscellaneous Expense-Subcontracting</v>
          </cell>
          <cell r="C1380" t="str">
            <v>Other operating expenses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</row>
        <row r="1381">
          <cell r="A1381">
            <v>74370105</v>
          </cell>
          <cell r="B1381" t="str">
            <v>Miscellaneous Expense-Disposal of Materials</v>
          </cell>
          <cell r="C1381" t="str">
            <v>Other operating expenses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</row>
        <row r="1382">
          <cell r="A1382">
            <v>74370107</v>
          </cell>
          <cell r="B1382" t="str">
            <v>Miscellaneous Expense-Claim</v>
          </cell>
          <cell r="C1382" t="str">
            <v>Other operating expenses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</row>
        <row r="1383">
          <cell r="A1383">
            <v>74370111</v>
          </cell>
          <cell r="B1383" t="str">
            <v>Miscellaneous Expense-Retirement of Materials</v>
          </cell>
          <cell r="C1383" t="str">
            <v>Other operating expenses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</row>
        <row r="1384">
          <cell r="A1384">
            <v>74370115</v>
          </cell>
          <cell r="B1384" t="str">
            <v>Miscellaneous Expense-Retirement of Finished Goods</v>
          </cell>
          <cell r="C1384" t="str">
            <v>Other operating expenses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</row>
        <row r="1385">
          <cell r="A1385">
            <v>74370121</v>
          </cell>
          <cell r="B1385" t="str">
            <v>Miscellaneous Expense-Profit Transfer</v>
          </cell>
          <cell r="C1385" t="str">
            <v>Other operating expenses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</row>
        <row r="1386">
          <cell r="A1386">
            <v>74376901</v>
          </cell>
          <cell r="B1386" t="str">
            <v>Miscellaneous Expense-Other-Exchange</v>
          </cell>
          <cell r="C1386" t="str">
            <v>Other operating expenses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</row>
        <row r="1387">
          <cell r="A1387">
            <v>74376903</v>
          </cell>
          <cell r="B1387" t="str">
            <v>Miscellaneous Expense-Other-Refund</v>
          </cell>
          <cell r="C1387" t="str">
            <v>Other operating expenses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</row>
        <row r="1388">
          <cell r="A1388">
            <v>74376969</v>
          </cell>
          <cell r="B1388" t="str">
            <v>Miscellaneous Expense-Other-Other</v>
          </cell>
          <cell r="C1388" t="str">
            <v>Other operating expenses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</row>
        <row r="1389">
          <cell r="A1389">
            <v>74690103</v>
          </cell>
          <cell r="B1389" t="str">
            <v>Other Nonoperating Expense-HQ Expense</v>
          </cell>
          <cell r="C1389" t="str">
            <v>Other operating expenses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</row>
        <row r="1390">
          <cell r="A1390">
            <v>74696901</v>
          </cell>
          <cell r="B1390" t="str">
            <v>Other Nonoperating Expense-Other</v>
          </cell>
          <cell r="C1390" t="str">
            <v>Other operating expenses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</row>
        <row r="1391">
          <cell r="A1391">
            <v>74710101</v>
          </cell>
          <cell r="B1391" t="str">
            <v>Extraordinary Loss- Casualty Loss</v>
          </cell>
          <cell r="C1391" t="str">
            <v>Other operating expenses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</row>
        <row r="1392">
          <cell r="A1392">
            <v>74710103</v>
          </cell>
          <cell r="B1392" t="str">
            <v>Extraordinary Loss- Insurance Settlements</v>
          </cell>
          <cell r="C1392" t="str">
            <v>Other operating expenses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</row>
        <row r="1393">
          <cell r="A1393">
            <v>74710703</v>
          </cell>
          <cell r="B1393" t="str">
            <v>Other Extraordinary Loss</v>
          </cell>
          <cell r="C1393" t="str">
            <v>Other operating expenses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</row>
        <row r="1394">
          <cell r="A1394">
            <v>73010101</v>
          </cell>
          <cell r="B1394" t="str">
            <v>Interest Income from Deposits</v>
          </cell>
          <cell r="C1394" t="str">
            <v>Finance income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</row>
        <row r="1395">
          <cell r="A1395">
            <v>73010103</v>
          </cell>
          <cell r="B1395" t="str">
            <v>Interest Income from Marketable Securities</v>
          </cell>
          <cell r="C1395" t="str">
            <v>Finance income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</row>
        <row r="1396">
          <cell r="A1396">
            <v>73010105</v>
          </cell>
          <cell r="B1396" t="str">
            <v>Interest Income from Loan</v>
          </cell>
          <cell r="C1396" t="str">
            <v>Finance income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</row>
        <row r="1397">
          <cell r="A1397">
            <v>73010107</v>
          </cell>
          <cell r="B1397" t="str">
            <v>Interest Income from Insurance</v>
          </cell>
          <cell r="C1397" t="str">
            <v>Finance income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</row>
        <row r="1398">
          <cell r="A1398">
            <v>73010109</v>
          </cell>
          <cell r="B1398" t="str">
            <v>Interest Income from Foreign Currency Exchange</v>
          </cell>
          <cell r="C1398" t="str">
            <v>Finance income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</row>
        <row r="1399">
          <cell r="A1399">
            <v>73010113</v>
          </cell>
          <cell r="B1399" t="str">
            <v>Interest Income from Amortization of PV Discounts</v>
          </cell>
          <cell r="C1399" t="str">
            <v>Finance income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</row>
        <row r="1400">
          <cell r="A1400">
            <v>73010115</v>
          </cell>
          <cell r="B1400" t="str">
            <v>Interest income-Pooling-intercompany</v>
          </cell>
          <cell r="C1400" t="str">
            <v>Finance income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86966.56</v>
          </cell>
          <cell r="L1400">
            <v>123316.15</v>
          </cell>
          <cell r="M1400">
            <v>210282.71</v>
          </cell>
          <cell r="N1400">
            <v>12506.04</v>
          </cell>
          <cell r="O1400">
            <v>222788.75</v>
          </cell>
          <cell r="P1400">
            <v>22704.59</v>
          </cell>
          <cell r="Q1400">
            <v>245493.34</v>
          </cell>
          <cell r="R1400">
            <v>20605.88</v>
          </cell>
          <cell r="S1400">
            <v>30082.98</v>
          </cell>
          <cell r="T1400">
            <v>50688.86</v>
          </cell>
          <cell r="U1400">
            <v>53619.3</v>
          </cell>
          <cell r="V1400">
            <v>104308.16</v>
          </cell>
          <cell r="W1400">
            <v>3358.7</v>
          </cell>
          <cell r="X1400">
            <v>107666.86</v>
          </cell>
        </row>
        <row r="1401">
          <cell r="A1401">
            <v>73010169</v>
          </cell>
          <cell r="B1401" t="str">
            <v>Interest Income from Other</v>
          </cell>
          <cell r="C1401" t="str">
            <v>Finance income</v>
          </cell>
          <cell r="D1401">
            <v>150084.44</v>
          </cell>
          <cell r="E1401">
            <v>160987.60999999999</v>
          </cell>
          <cell r="F1401">
            <v>311072.05</v>
          </cell>
          <cell r="G1401">
            <v>33815.72</v>
          </cell>
          <cell r="H1401">
            <v>344887.77</v>
          </cell>
          <cell r="I1401">
            <v>3063.85</v>
          </cell>
          <cell r="J1401">
            <v>347951.62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64.319999999999993</v>
          </cell>
          <cell r="T1401">
            <v>64.319999999999993</v>
          </cell>
          <cell r="U1401">
            <v>0</v>
          </cell>
          <cell r="V1401">
            <v>64.319999999999993</v>
          </cell>
          <cell r="W1401">
            <v>0</v>
          </cell>
          <cell r="X1401">
            <v>64.319999999999993</v>
          </cell>
        </row>
        <row r="1402">
          <cell r="A1402">
            <v>73010199</v>
          </cell>
          <cell r="B1402" t="str">
            <v>Interest Income-Allocation</v>
          </cell>
          <cell r="C1402" t="str">
            <v>Finance income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</row>
        <row r="1403">
          <cell r="A1403">
            <v>73030101</v>
          </cell>
          <cell r="B1403" t="str">
            <v>Foreign Exchange Gain-General Transactions</v>
          </cell>
          <cell r="C1403" t="str">
            <v>Finance income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</row>
        <row r="1404">
          <cell r="A1404">
            <v>73030103</v>
          </cell>
          <cell r="B1404" t="str">
            <v>Foreign Exchange Gain-Financial Transactions</v>
          </cell>
          <cell r="C1404" t="str">
            <v>Finance income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</row>
        <row r="1405">
          <cell r="A1405">
            <v>73030105</v>
          </cell>
          <cell r="B1405" t="str">
            <v>Foreign Exchange Gain-Forward Transactions</v>
          </cell>
          <cell r="C1405" t="str">
            <v>Finance income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</row>
        <row r="1406">
          <cell r="A1406">
            <v>73030107</v>
          </cell>
          <cell r="B1406" t="str">
            <v>Foreign Exchange Gain-Spot Transactions</v>
          </cell>
          <cell r="C1406" t="str">
            <v>Finance income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</row>
        <row r="1407">
          <cell r="A1407">
            <v>73030169</v>
          </cell>
          <cell r="B1407" t="str">
            <v>Foreign Exchange Gain-Other</v>
          </cell>
          <cell r="C1407" t="str">
            <v>Finance income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</row>
        <row r="1408">
          <cell r="A1408">
            <v>73050101</v>
          </cell>
          <cell r="B1408" t="str">
            <v>Foreign Exchange Gain-Unrealized</v>
          </cell>
          <cell r="C1408" t="str">
            <v>Finance income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</row>
        <row r="1409">
          <cell r="A1409">
            <v>73070101</v>
          </cell>
          <cell r="B1409" t="str">
            <v>Gain on Redemption of Debentures</v>
          </cell>
          <cell r="C1409" t="str">
            <v>Finance income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</row>
        <row r="1410">
          <cell r="A1410">
            <v>73910101</v>
          </cell>
          <cell r="B1410" t="str">
            <v>Other Nonoperating Income-Currency Forward</v>
          </cell>
          <cell r="C1410" t="str">
            <v>Finance income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</row>
        <row r="1411">
          <cell r="A1411">
            <v>73910105</v>
          </cell>
          <cell r="B1411" t="str">
            <v>Other Nonoperating Income-Val Gain-Curr Forward</v>
          </cell>
          <cell r="C1411" t="str">
            <v>Finance income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</row>
        <row r="1412">
          <cell r="A1412">
            <v>73919800</v>
          </cell>
          <cell r="B1412" t="str">
            <v>Finance Income-Allocation(Exclude Interest Income)</v>
          </cell>
          <cell r="C1412" t="str">
            <v>Finance income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</row>
        <row r="1413">
          <cell r="A1413">
            <v>74010101</v>
          </cell>
          <cell r="B1413" t="str">
            <v>Interest Expense-Bank Overdraft</v>
          </cell>
          <cell r="C1413" t="str">
            <v>Finance expense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</row>
        <row r="1414">
          <cell r="A1414">
            <v>74010103</v>
          </cell>
          <cell r="B1414" t="str">
            <v>Interest Expense-Shortterm Borrowing</v>
          </cell>
          <cell r="C1414" t="str">
            <v>Finance expense</v>
          </cell>
          <cell r="D1414">
            <v>355414.66</v>
          </cell>
          <cell r="E1414">
            <v>3843.19</v>
          </cell>
          <cell r="F1414">
            <v>359257.85</v>
          </cell>
          <cell r="G1414">
            <v>0</v>
          </cell>
          <cell r="H1414">
            <v>359257.85</v>
          </cell>
          <cell r="I1414">
            <v>0</v>
          </cell>
          <cell r="J1414">
            <v>359257.85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</row>
        <row r="1415">
          <cell r="A1415">
            <v>74010105</v>
          </cell>
          <cell r="B1415" t="str">
            <v>Interest Expense-Debenture-Interest</v>
          </cell>
          <cell r="C1415" t="str">
            <v>Finance expense</v>
          </cell>
          <cell r="D1415">
            <v>189044</v>
          </cell>
          <cell r="E1415">
            <v>243970.5</v>
          </cell>
          <cell r="F1415">
            <v>433014.5</v>
          </cell>
          <cell r="G1415">
            <v>243970.5</v>
          </cell>
          <cell r="H1415">
            <v>676985</v>
          </cell>
          <cell r="I1415">
            <v>162646.79999999999</v>
          </cell>
          <cell r="J1415">
            <v>839631.8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</row>
        <row r="1416">
          <cell r="A1416">
            <v>74010109</v>
          </cell>
          <cell r="B1416" t="str">
            <v>Interest Exp-Denbenture-Amortization(Discount)</v>
          </cell>
          <cell r="C1416" t="str">
            <v>Finance expense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</row>
        <row r="1417">
          <cell r="A1417">
            <v>74010113</v>
          </cell>
          <cell r="B1417" t="str">
            <v>Interest Exp-Longterm Borrowing-Financial Lease</v>
          </cell>
          <cell r="C1417" t="str">
            <v>Finance expense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</row>
        <row r="1418">
          <cell r="A1418">
            <v>74010115</v>
          </cell>
          <cell r="B1418" t="str">
            <v>Interest Exp-Longterm Borrowing</v>
          </cell>
          <cell r="C1418" t="str">
            <v>Finance expense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</row>
        <row r="1419">
          <cell r="A1419">
            <v>74010117</v>
          </cell>
          <cell r="B1419" t="str">
            <v>Interest Exp-Derivatives-Interest Swap</v>
          </cell>
          <cell r="C1419" t="str">
            <v>Finance expense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</row>
        <row r="1420">
          <cell r="A1420">
            <v>74010121</v>
          </cell>
          <cell r="B1420" t="str">
            <v>Interest Exp-Capitalization of CST Interest</v>
          </cell>
          <cell r="C1420" t="str">
            <v>Finance expense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</row>
        <row r="1421">
          <cell r="A1421">
            <v>74010123</v>
          </cell>
          <cell r="B1421" t="str">
            <v>Interest Exp from Amortization of Discounts at PV</v>
          </cell>
          <cell r="C1421" t="str">
            <v>Finance expense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</row>
        <row r="1422">
          <cell r="A1422">
            <v>74010127</v>
          </cell>
          <cell r="B1422" t="str">
            <v>Interest expense-Pooling-intercompany</v>
          </cell>
          <cell r="C1422" t="str">
            <v>Finance expense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12203.79</v>
          </cell>
          <cell r="J1422">
            <v>12203.79</v>
          </cell>
          <cell r="K1422">
            <v>-100939.86</v>
          </cell>
          <cell r="L1422">
            <v>42633.15</v>
          </cell>
          <cell r="M1422">
            <v>-143573.01</v>
          </cell>
          <cell r="N1422">
            <v>103199.7</v>
          </cell>
          <cell r="O1422">
            <v>246772.71</v>
          </cell>
          <cell r="P1422">
            <v>471119.62</v>
          </cell>
          <cell r="Q1422">
            <v>717892.33</v>
          </cell>
          <cell r="R1422">
            <v>430456.94</v>
          </cell>
          <cell r="S1422">
            <v>319147.75</v>
          </cell>
          <cell r="T1422">
            <v>749604.69</v>
          </cell>
          <cell r="U1422">
            <v>798246.15</v>
          </cell>
          <cell r="V1422">
            <v>1547850.84</v>
          </cell>
          <cell r="W1422">
            <v>234215.83</v>
          </cell>
          <cell r="X1422">
            <v>1782066.67</v>
          </cell>
        </row>
        <row r="1423">
          <cell r="A1423">
            <v>74010169</v>
          </cell>
          <cell r="B1423" t="str">
            <v>Interest Expense-Other</v>
          </cell>
          <cell r="C1423" t="str">
            <v>Finance expense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</row>
        <row r="1424">
          <cell r="A1424">
            <v>74010199</v>
          </cell>
          <cell r="B1424" t="str">
            <v>Interest Exp-Allocation</v>
          </cell>
          <cell r="C1424" t="str">
            <v>Finance expense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</row>
        <row r="1425">
          <cell r="A1425">
            <v>74010301</v>
          </cell>
          <cell r="B1425" t="str">
            <v>FX Loss-Realized-General Transactions</v>
          </cell>
          <cell r="C1425" t="str">
            <v>Finance expense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</row>
        <row r="1426">
          <cell r="A1426">
            <v>74010303</v>
          </cell>
          <cell r="B1426" t="str">
            <v>FX Loss-Realized-Financial Transactions</v>
          </cell>
          <cell r="C1426" t="str">
            <v>Finance expense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</row>
        <row r="1427">
          <cell r="A1427">
            <v>74010305</v>
          </cell>
          <cell r="B1427" t="str">
            <v>FX Loss-Realized-Forward Transactions</v>
          </cell>
          <cell r="C1427" t="str">
            <v>Finance expense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</row>
        <row r="1428">
          <cell r="A1428">
            <v>74010307</v>
          </cell>
          <cell r="B1428" t="str">
            <v>FX Loss-Realized-Spot Transactions</v>
          </cell>
          <cell r="C1428" t="str">
            <v>Finance expense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</row>
        <row r="1429">
          <cell r="A1429">
            <v>74010369</v>
          </cell>
          <cell r="B1429" t="str">
            <v>FX Loss-Realized-Other</v>
          </cell>
          <cell r="C1429" t="str">
            <v>Finance expense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</row>
        <row r="1430">
          <cell r="A1430">
            <v>74010501</v>
          </cell>
          <cell r="B1430" t="str">
            <v>FX Loss-Unrealized</v>
          </cell>
          <cell r="C1430" t="str">
            <v>Finance expense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</row>
        <row r="1431">
          <cell r="A1431">
            <v>74010701</v>
          </cell>
          <cell r="B1431" t="str">
            <v>Guarantee Expense-Debenture</v>
          </cell>
          <cell r="C1431" t="str">
            <v>Finance expense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</row>
        <row r="1432">
          <cell r="A1432">
            <v>74010703</v>
          </cell>
          <cell r="B1432" t="str">
            <v>Guarantee Expense-Borrowing</v>
          </cell>
          <cell r="C1432" t="str">
            <v>Finance expense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</row>
        <row r="1433">
          <cell r="A1433">
            <v>74010769</v>
          </cell>
          <cell r="B1433" t="str">
            <v>Guarantee Expense-Other</v>
          </cell>
          <cell r="C1433" t="str">
            <v>Finance expense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</row>
        <row r="1434">
          <cell r="A1434">
            <v>74690101</v>
          </cell>
          <cell r="B1434" t="str">
            <v>Other Nonoperating Expense-Loss on A/R Sales</v>
          </cell>
          <cell r="C1434" t="str">
            <v>Finance expense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</row>
        <row r="1435">
          <cell r="A1435">
            <v>74810109</v>
          </cell>
          <cell r="B1435" t="str">
            <v>Internal Interest Expense-Allocation-Common</v>
          </cell>
          <cell r="C1435" t="str">
            <v>Finance expense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</row>
        <row r="1436">
          <cell r="A1436">
            <v>74910101</v>
          </cell>
          <cell r="B1436" t="str">
            <v>Other Nonoperating Expense-Currency Forward</v>
          </cell>
          <cell r="C1436" t="str">
            <v>Finance expense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</row>
        <row r="1437">
          <cell r="A1437">
            <v>74910105</v>
          </cell>
          <cell r="B1437" t="str">
            <v>Other Nonoperating Expense-Val Loss-Curr Forward</v>
          </cell>
          <cell r="C1437" t="str">
            <v>Finance expense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</row>
        <row r="1438">
          <cell r="A1438">
            <v>71010101</v>
          </cell>
          <cell r="B1438" t="str">
            <v>Gain on Valuation by Equity Method</v>
          </cell>
          <cell r="C1438" t="str">
            <v>Income (Loss) from associate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</row>
        <row r="1439">
          <cell r="A1439">
            <v>74360101</v>
          </cell>
          <cell r="B1439" t="str">
            <v>Loss on Valuation by Equity Method</v>
          </cell>
          <cell r="C1439" t="str">
            <v>Income (Loss) from associate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</row>
        <row r="1440">
          <cell r="A1440">
            <v>74919801</v>
          </cell>
          <cell r="B1440" t="str">
            <v>Non-Operation Tax-Allocation</v>
          </cell>
          <cell r="C1440" t="str">
            <v>Income tax expense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</row>
        <row r="1441">
          <cell r="A1441">
            <v>74919802</v>
          </cell>
          <cell r="B1441" t="str">
            <v>Non-Operation Tax-Allocation(C/E 1)</v>
          </cell>
          <cell r="C1441" t="str">
            <v>Income tax expense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</row>
        <row r="1442">
          <cell r="A1442">
            <v>75010100</v>
          </cell>
          <cell r="B1442" t="str">
            <v>Corporate Income Tax Expense(Current)</v>
          </cell>
          <cell r="C1442" t="str">
            <v>Income tax expense</v>
          </cell>
          <cell r="D1442">
            <v>6290617</v>
          </cell>
          <cell r="E1442">
            <v>7217014</v>
          </cell>
          <cell r="F1442">
            <v>13507631</v>
          </cell>
          <cell r="G1442">
            <v>-1422811</v>
          </cell>
          <cell r="H1442">
            <v>12084820</v>
          </cell>
          <cell r="I1442">
            <v>-5240779</v>
          </cell>
          <cell r="J1442">
            <v>6844041</v>
          </cell>
          <cell r="K1442">
            <v>-251747</v>
          </cell>
          <cell r="L1442">
            <v>5865546.0800000001</v>
          </cell>
          <cell r="M1442">
            <v>5613799.0800000001</v>
          </cell>
          <cell r="N1442">
            <v>23252401</v>
          </cell>
          <cell r="O1442">
            <v>28866200.079999998</v>
          </cell>
          <cell r="P1442">
            <v>-3387889</v>
          </cell>
          <cell r="Q1442">
            <v>25478311.079999998</v>
          </cell>
          <cell r="R1442">
            <v>512563</v>
          </cell>
          <cell r="S1442">
            <v>2620604</v>
          </cell>
          <cell r="T1442">
            <v>3133167</v>
          </cell>
          <cell r="U1442">
            <v>10357344</v>
          </cell>
          <cell r="V1442">
            <v>13490511</v>
          </cell>
          <cell r="W1442">
            <v>10858316</v>
          </cell>
          <cell r="X1442">
            <v>24348827</v>
          </cell>
        </row>
        <row r="1443">
          <cell r="A1443">
            <v>75010300</v>
          </cell>
          <cell r="B1443" t="str">
            <v>Corp Income Tax Exp-Inhabitant Tax(Current)</v>
          </cell>
          <cell r="C1443" t="str">
            <v>Income tax expense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</row>
        <row r="1444">
          <cell r="A1444">
            <v>75010500</v>
          </cell>
          <cell r="B1444" t="str">
            <v>Corp Inc Tax Exp-Special Tax for Rural Dev(Cur)</v>
          </cell>
          <cell r="C1444" t="str">
            <v>Income tax expense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</row>
        <row r="1445">
          <cell r="A1445">
            <v>75010700</v>
          </cell>
          <cell r="B1445" t="str">
            <v>Corp Income Tax Exp-Other(Current)</v>
          </cell>
          <cell r="C1445" t="str">
            <v>Income tax expense</v>
          </cell>
          <cell r="D1445">
            <v>495438</v>
          </cell>
          <cell r="E1445">
            <v>1029453</v>
          </cell>
          <cell r="F1445">
            <v>1524891</v>
          </cell>
          <cell r="G1445">
            <v>-275859</v>
          </cell>
          <cell r="H1445">
            <v>1249032</v>
          </cell>
          <cell r="I1445">
            <v>-14872.9</v>
          </cell>
          <cell r="J1445">
            <v>1234159.1000000001</v>
          </cell>
          <cell r="K1445">
            <v>-124249</v>
          </cell>
          <cell r="L1445">
            <v>247278.83</v>
          </cell>
          <cell r="M1445">
            <v>123029.83</v>
          </cell>
          <cell r="N1445">
            <v>1699850</v>
          </cell>
          <cell r="O1445">
            <v>1822879.83</v>
          </cell>
          <cell r="P1445">
            <v>-354591</v>
          </cell>
          <cell r="Q1445">
            <v>1468288.83</v>
          </cell>
          <cell r="R1445">
            <v>43343</v>
          </cell>
          <cell r="S1445">
            <v>288972</v>
          </cell>
          <cell r="T1445">
            <v>332315</v>
          </cell>
          <cell r="U1445">
            <v>209208</v>
          </cell>
          <cell r="V1445">
            <v>541523</v>
          </cell>
          <cell r="W1445">
            <v>1451212</v>
          </cell>
          <cell r="X1445">
            <v>1992735</v>
          </cell>
        </row>
        <row r="1446">
          <cell r="A1446">
            <v>75010900</v>
          </cell>
          <cell r="B1446" t="str">
            <v>Corp Income Tax Exp-Deferred Tax</v>
          </cell>
          <cell r="C1446" t="str">
            <v>Income tax expense</v>
          </cell>
          <cell r="D1446">
            <v>1420180</v>
          </cell>
          <cell r="E1446">
            <v>-885395</v>
          </cell>
          <cell r="F1446">
            <v>534785</v>
          </cell>
          <cell r="G1446">
            <v>-1628646</v>
          </cell>
          <cell r="H1446">
            <v>-1093861</v>
          </cell>
          <cell r="I1446">
            <v>-242165.97</v>
          </cell>
          <cell r="J1446">
            <v>-1336026.97</v>
          </cell>
          <cell r="K1446">
            <v>43754.2</v>
          </cell>
          <cell r="L1446">
            <v>68667.710000000006</v>
          </cell>
          <cell r="M1446">
            <v>112421.91</v>
          </cell>
          <cell r="N1446">
            <v>-588603</v>
          </cell>
          <cell r="O1446">
            <v>-476181.09</v>
          </cell>
          <cell r="P1446">
            <v>-247094</v>
          </cell>
          <cell r="Q1446">
            <v>-723275.09</v>
          </cell>
          <cell r="R1446">
            <v>3340451.32</v>
          </cell>
          <cell r="S1446">
            <v>-193232.22</v>
          </cell>
          <cell r="T1446">
            <v>3147219.1</v>
          </cell>
          <cell r="U1446">
            <v>-9240031.4000000004</v>
          </cell>
          <cell r="V1446">
            <v>-6092812.2999999998</v>
          </cell>
          <cell r="W1446">
            <v>-8648330.6899999995</v>
          </cell>
          <cell r="X1446">
            <v>-14741142.99</v>
          </cell>
        </row>
        <row r="1447">
          <cell r="A1447">
            <v>75012100</v>
          </cell>
          <cell r="B1447" t="str">
            <v>Corp Income Tax Exp- Extraordinary Gain or Loss</v>
          </cell>
          <cell r="C1447" t="str">
            <v>Income tax expense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</row>
        <row r="1448">
          <cell r="A1448">
            <v>75019800</v>
          </cell>
          <cell r="B1448" t="str">
            <v>Income Tax-Allocation</v>
          </cell>
          <cell r="C1448" t="str">
            <v>Income tax expense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</row>
        <row r="1449">
          <cell r="A1449">
            <v>77010100</v>
          </cell>
          <cell r="B1449" t="str">
            <v xml:space="preserve">Discontinued Operation-Pre-tax Gain or Loss </v>
          </cell>
          <cell r="C1449" t="str">
            <v>Profit for the period for the discontinuing operations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</row>
        <row r="1450">
          <cell r="A1450">
            <v>77010600</v>
          </cell>
          <cell r="B1450" t="str">
            <v>Discontinued Operation-Disposal Loss</v>
          </cell>
          <cell r="C1450" t="str">
            <v>Profit for the period for the discontinuing operations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</row>
        <row r="1451">
          <cell r="A1451">
            <v>11010100</v>
          </cell>
          <cell r="B1451" t="str">
            <v>Trading-Debt-National/Public Bond</v>
          </cell>
          <cell r="C1451" t="str">
            <v>n/a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</row>
        <row r="1452">
          <cell r="A1452">
            <v>11016900</v>
          </cell>
          <cell r="B1452" t="str">
            <v>Trading-Others</v>
          </cell>
          <cell r="C1452" t="str">
            <v>n/a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</row>
        <row r="1453">
          <cell r="A1453">
            <v>11029300</v>
          </cell>
          <cell r="B1453" t="str">
            <v>ST AFS-Allowance for Valuation(China Only)</v>
          </cell>
          <cell r="C1453" t="str">
            <v>n/a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</row>
        <row r="1454">
          <cell r="A1454">
            <v>11056900</v>
          </cell>
          <cell r="B1454" t="str">
            <v>Current Portion of Held to Maturity-Others</v>
          </cell>
          <cell r="C1454" t="str">
            <v>n/a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</row>
        <row r="1455">
          <cell r="A1455">
            <v>12010103</v>
          </cell>
          <cell r="B1455" t="str">
            <v>A/R-Purchase Approval(Korea Only)</v>
          </cell>
          <cell r="C1455" t="str">
            <v>n/a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</row>
        <row r="1456">
          <cell r="A1456">
            <v>12010315</v>
          </cell>
          <cell r="B1456" t="str">
            <v>A/R-Purchase Card(Korea Only)</v>
          </cell>
          <cell r="C1456" t="str">
            <v>n/a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</row>
        <row r="1457">
          <cell r="A1457">
            <v>12010323</v>
          </cell>
          <cell r="B1457" t="str">
            <v>A/R-Purchase Card-Intercompany Transaction</v>
          </cell>
          <cell r="C1457" t="str">
            <v>n/a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</row>
        <row r="1458">
          <cell r="A1458">
            <v>12018703</v>
          </cell>
          <cell r="B1458" t="str">
            <v>Asset on Foreign Exchange translation(SEF Only)</v>
          </cell>
          <cell r="C1458" t="str">
            <v>n/a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</row>
        <row r="1459">
          <cell r="A1459">
            <v>12410300</v>
          </cell>
          <cell r="B1459" t="str">
            <v>A/R Nontrade-Purchasing Card(Korea Only)</v>
          </cell>
          <cell r="C1459" t="str">
            <v>n/a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</row>
        <row r="1460">
          <cell r="A1460">
            <v>12514100</v>
          </cell>
          <cell r="B1460" t="str">
            <v>Adv Payments-Others-Exchange(SEC SVC Only)</v>
          </cell>
          <cell r="C1460" t="str">
            <v>n/a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</row>
        <row r="1461">
          <cell r="A1461">
            <v>12514300</v>
          </cell>
          <cell r="B1461" t="str">
            <v>Adv Payments-Others-Refund(SEC SVC Only)</v>
          </cell>
          <cell r="C1461" t="str">
            <v>n/a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</row>
        <row r="1462">
          <cell r="A1462">
            <v>12514500</v>
          </cell>
          <cell r="B1462" t="str">
            <v>Adv Payments-Otr-Compensation for Damage(SEC SVC)</v>
          </cell>
          <cell r="C1462" t="str">
            <v>n/a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</row>
        <row r="1463">
          <cell r="A1463">
            <v>12550103</v>
          </cell>
          <cell r="B1463" t="str">
            <v>Input VAT-Transfer (China Only)</v>
          </cell>
          <cell r="C1463" t="str">
            <v>n/a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</row>
        <row r="1464">
          <cell r="A1464">
            <v>12550105</v>
          </cell>
          <cell r="B1464" t="str">
            <v>Input VAT-Advance VAT(China Only)</v>
          </cell>
          <cell r="C1464" t="str">
            <v>n/a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</row>
        <row r="1465">
          <cell r="A1465">
            <v>12550115</v>
          </cell>
          <cell r="B1465" t="str">
            <v>Input VAT-EEC Other</v>
          </cell>
          <cell r="C1465" t="str">
            <v>n/a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</row>
        <row r="1466">
          <cell r="A1466">
            <v>12550117</v>
          </cell>
          <cell r="B1466" t="str">
            <v>Input VAT-UK</v>
          </cell>
          <cell r="C1466" t="str">
            <v>n/a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</row>
        <row r="1467">
          <cell r="A1467">
            <v>12550118</v>
          </cell>
          <cell r="B1467" t="str">
            <v>Input VAT-UK(O)</v>
          </cell>
          <cell r="C1467" t="str">
            <v>n/a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</row>
        <row r="1468">
          <cell r="A1468">
            <v>12550119</v>
          </cell>
          <cell r="B1468" t="str">
            <v>Input VAT-Ireland</v>
          </cell>
          <cell r="C1468" t="str">
            <v>n/a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</row>
        <row r="1469">
          <cell r="A1469">
            <v>12550120</v>
          </cell>
          <cell r="B1469" t="str">
            <v>Input VAT-Ireland(O)</v>
          </cell>
          <cell r="C1469" t="str">
            <v>n/a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</row>
        <row r="1470">
          <cell r="A1470">
            <v>12550121</v>
          </cell>
          <cell r="B1470" t="str">
            <v>Input VAT-Holland</v>
          </cell>
          <cell r="C1470" t="str">
            <v>n/a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</row>
        <row r="1471">
          <cell r="A1471">
            <v>12550122</v>
          </cell>
          <cell r="B1471" t="str">
            <v>Input VAT-Holland(O)</v>
          </cell>
          <cell r="C1471" t="str">
            <v>n/a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</row>
        <row r="1472">
          <cell r="A1472">
            <v>12550123</v>
          </cell>
          <cell r="B1472" t="str">
            <v>Input VAT-Czech</v>
          </cell>
          <cell r="C1472" t="str">
            <v>n/a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</row>
        <row r="1473">
          <cell r="A1473">
            <v>12550124</v>
          </cell>
          <cell r="B1473" t="str">
            <v>Input VAT-Czech(O)</v>
          </cell>
          <cell r="C1473" t="str">
            <v>n/a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</row>
        <row r="1474">
          <cell r="A1474">
            <v>12550125</v>
          </cell>
          <cell r="B1474" t="str">
            <v>Input VAT-Clearing Germany(German Only)</v>
          </cell>
          <cell r="C1474" t="str">
            <v>n/a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</row>
        <row r="1475">
          <cell r="A1475">
            <v>12550127</v>
          </cell>
          <cell r="B1475" t="str">
            <v>Input VAT-Spain</v>
          </cell>
          <cell r="C1475" t="str">
            <v>n/a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</row>
        <row r="1476">
          <cell r="A1476">
            <v>12550129</v>
          </cell>
          <cell r="B1476" t="str">
            <v>Input VAT-Austria</v>
          </cell>
          <cell r="C1476" t="str">
            <v>n/a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</row>
        <row r="1477">
          <cell r="A1477">
            <v>12550130</v>
          </cell>
          <cell r="B1477" t="str">
            <v>Input VAT-Austria(O)</v>
          </cell>
          <cell r="C1477" t="str">
            <v>n/a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</row>
        <row r="1478">
          <cell r="A1478">
            <v>12550131</v>
          </cell>
          <cell r="B1478" t="str">
            <v>Input VAT-German</v>
          </cell>
          <cell r="C1478" t="str">
            <v>n/a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</row>
        <row r="1479">
          <cell r="A1479">
            <v>12550132</v>
          </cell>
          <cell r="B1479" t="str">
            <v>Input VAT-German(O)</v>
          </cell>
          <cell r="C1479" t="str">
            <v>n/a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</row>
        <row r="1480">
          <cell r="A1480">
            <v>12550133</v>
          </cell>
          <cell r="B1480" t="str">
            <v>Input VAT-Norway</v>
          </cell>
          <cell r="C1480" t="str">
            <v>n/a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</row>
        <row r="1481">
          <cell r="A1481">
            <v>12550135</v>
          </cell>
          <cell r="B1481" t="str">
            <v>Input VAT-IGIC Canary Islads</v>
          </cell>
          <cell r="C1481" t="str">
            <v>n/a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</row>
        <row r="1482">
          <cell r="A1482">
            <v>12550139</v>
          </cell>
          <cell r="B1482" t="str">
            <v>Input VAT-Deducted On Debits(France Only)</v>
          </cell>
          <cell r="C1482" t="str">
            <v>n/a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</row>
        <row r="1483">
          <cell r="A1483">
            <v>12550141</v>
          </cell>
          <cell r="B1483" t="str">
            <v>Input VAT-Deducted On Cashing(France Only)</v>
          </cell>
          <cell r="C1483" t="str">
            <v>n/a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</row>
        <row r="1484">
          <cell r="A1484">
            <v>12550145</v>
          </cell>
          <cell r="B1484" t="str">
            <v>Input VAT-Tax/Invoices Not Received(France Only)</v>
          </cell>
          <cell r="C1484" t="str">
            <v>n/a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</row>
        <row r="1485">
          <cell r="A1485">
            <v>12550147</v>
          </cell>
          <cell r="B1485" t="str">
            <v>Input VAT-Prepare Credit Note on Tax(France Only)</v>
          </cell>
          <cell r="C1485" t="str">
            <v>n/a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</row>
        <row r="1486">
          <cell r="A1486">
            <v>12550149</v>
          </cell>
          <cell r="B1486" t="str">
            <v>Input VAT-Hungary</v>
          </cell>
          <cell r="C1486" t="str">
            <v>n/a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</row>
        <row r="1487">
          <cell r="A1487">
            <v>12550150</v>
          </cell>
          <cell r="B1487" t="str">
            <v>Input VAT-Hungary(O)</v>
          </cell>
          <cell r="C1487" t="str">
            <v>n/a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</row>
        <row r="1488">
          <cell r="A1488">
            <v>12550179</v>
          </cell>
          <cell r="B1488" t="str">
            <v>Input VAT-MODVAT-RG23A Available for offset(India)</v>
          </cell>
          <cell r="C1488" t="str">
            <v>n/a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</row>
        <row r="1489">
          <cell r="A1489">
            <v>12550181</v>
          </cell>
          <cell r="B1489" t="str">
            <v>Input VAT-MODVAT-RG23C Available for offset(India)</v>
          </cell>
          <cell r="C1489" t="str">
            <v>n/a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</row>
        <row r="1490">
          <cell r="A1490">
            <v>12550183</v>
          </cell>
          <cell r="B1490" t="str">
            <v>Input VAT-MODVAT-Suspense Used in SD(India Only)</v>
          </cell>
          <cell r="C1490" t="str">
            <v>n/a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</row>
        <row r="1491">
          <cell r="A1491">
            <v>12550185</v>
          </cell>
          <cell r="B1491" t="str">
            <v>Input VAT-MODVAT-Clearing Used during GR(India)</v>
          </cell>
          <cell r="C1491" t="str">
            <v>n/a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</row>
        <row r="1492">
          <cell r="A1492">
            <v>12550187</v>
          </cell>
          <cell r="B1492" t="str">
            <v>Input VAT-MODVAT Suspense-Contra(India Only)</v>
          </cell>
          <cell r="C1492" t="str">
            <v>n/a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</row>
        <row r="1493">
          <cell r="A1493">
            <v>12550191</v>
          </cell>
          <cell r="B1493" t="str">
            <v>Input VAT-IPI Closing(Brazil Only)</v>
          </cell>
          <cell r="C1493" t="str">
            <v>n/a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</row>
        <row r="1494">
          <cell r="A1494">
            <v>12550193</v>
          </cell>
          <cell r="B1494" t="str">
            <v>Input VAT-IPI WH(Brazil Only)</v>
          </cell>
          <cell r="C1494" t="str">
            <v>n/a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</row>
        <row r="1495">
          <cell r="A1495">
            <v>12550197</v>
          </cell>
          <cell r="B1495" t="str">
            <v>Input VAT-ICMS-Remessa(Brazil Only)</v>
          </cell>
          <cell r="C1495" t="str">
            <v>n/a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</row>
        <row r="1496">
          <cell r="A1496">
            <v>12550199</v>
          </cell>
          <cell r="B1496" t="str">
            <v>Input VAT-ICMS-in Transit WH(Brazil Only)</v>
          </cell>
          <cell r="C1496" t="str">
            <v>n/a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</row>
        <row r="1497">
          <cell r="A1497">
            <v>12550201</v>
          </cell>
          <cell r="B1497" t="str">
            <v>Input VAT-ICMS-Transfer(Brazil Only)</v>
          </cell>
          <cell r="C1497" t="str">
            <v>n/a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</row>
        <row r="1498">
          <cell r="A1498">
            <v>12550203</v>
          </cell>
          <cell r="B1498" t="str">
            <v>Input VAT-ICMS WH(Brazil Only)</v>
          </cell>
          <cell r="C1498" t="str">
            <v>n/a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</row>
        <row r="1499">
          <cell r="A1499">
            <v>12550207</v>
          </cell>
          <cell r="B1499" t="str">
            <v>Input VAT-IRPJ Recovery(Brazil Only)</v>
          </cell>
          <cell r="C1499" t="str">
            <v>n/a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</row>
        <row r="1500">
          <cell r="A1500">
            <v>12550211</v>
          </cell>
          <cell r="B1500" t="str">
            <v>Input VAT-IRRF Compensation(Brazil Only)</v>
          </cell>
          <cell r="C1500" t="str">
            <v>n/a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</row>
        <row r="1501">
          <cell r="A1501">
            <v>12550213</v>
          </cell>
          <cell r="B1501" t="str">
            <v>Input VAT-PIS(Brazil Only)</v>
          </cell>
          <cell r="C1501" t="str">
            <v>n/a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</row>
        <row r="1502">
          <cell r="A1502">
            <v>12550217</v>
          </cell>
          <cell r="B1502" t="str">
            <v>Input VAT-COFINS(Brazil Only)</v>
          </cell>
          <cell r="C1502" t="str">
            <v>n/a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</row>
        <row r="1503">
          <cell r="A1503">
            <v>12550219</v>
          </cell>
          <cell r="B1503" t="str">
            <v>Provision for VAT-Recoverable RECOF(Brazil Only)</v>
          </cell>
          <cell r="C1503" t="str">
            <v>n/a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</row>
        <row r="1504">
          <cell r="A1504">
            <v>12550223</v>
          </cell>
          <cell r="B1504" t="str">
            <v>Input VAT-ICMS Closing(Brazil Only)</v>
          </cell>
          <cell r="C1504" t="str">
            <v>n/a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</row>
        <row r="1505">
          <cell r="A1505">
            <v>12550229</v>
          </cell>
          <cell r="B1505" t="str">
            <v>Input VAT-Law 25063(Argentina Only)</v>
          </cell>
          <cell r="C1505" t="str">
            <v>n/a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</row>
        <row r="1506">
          <cell r="A1506">
            <v>12550231</v>
          </cell>
          <cell r="B1506" t="str">
            <v>Input VAT-Credit-Debit Tax(Argentina Only)</v>
          </cell>
          <cell r="C1506" t="str">
            <v>n/a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</row>
        <row r="1507">
          <cell r="A1507">
            <v>12550237</v>
          </cell>
          <cell r="B1507" t="str">
            <v>Input VAT-VAT(Import)(Columbia Only)</v>
          </cell>
          <cell r="C1507" t="str">
            <v>n/a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</row>
        <row r="1508">
          <cell r="A1508">
            <v>12550239</v>
          </cell>
          <cell r="B1508" t="str">
            <v>Input VAT-IVA other Columbia Only)</v>
          </cell>
          <cell r="C1508" t="str">
            <v>n/a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</row>
        <row r="1509">
          <cell r="A1509">
            <v>12550241</v>
          </cell>
          <cell r="B1509" t="str">
            <v>Input VAT-In transit-IVA-Product(Columbia Only)</v>
          </cell>
          <cell r="C1509" t="str">
            <v>n/a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</row>
        <row r="1510">
          <cell r="A1510">
            <v>12550243</v>
          </cell>
          <cell r="B1510" t="str">
            <v>Input VAT-In transit-IVA-Service(Columbia Only)</v>
          </cell>
          <cell r="C1510" t="str">
            <v>n/a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</row>
        <row r="1511">
          <cell r="A1511">
            <v>12550245</v>
          </cell>
          <cell r="B1511" t="str">
            <v>Input VAT-Foreign VAT Receivable(Netherlands)</v>
          </cell>
          <cell r="C1511" t="str">
            <v>n/a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</row>
        <row r="1512">
          <cell r="A1512">
            <v>12550247</v>
          </cell>
          <cell r="B1512" t="str">
            <v>Input VAT-Other VAT Receivable(Netherlands Only)</v>
          </cell>
          <cell r="C1512" t="str">
            <v>n/a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</row>
        <row r="1513">
          <cell r="A1513">
            <v>12550249</v>
          </cell>
          <cell r="B1513" t="str">
            <v>Input Tax-EC Transaction(EU Only)</v>
          </cell>
          <cell r="C1513" t="str">
            <v>n/a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</row>
        <row r="1514">
          <cell r="A1514">
            <v>12550251</v>
          </cell>
          <cell r="B1514" t="str">
            <v>Input VAT-VAT Receivable NeLux(Belgium Only)</v>
          </cell>
          <cell r="C1514" t="str">
            <v>n/a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</row>
        <row r="1515">
          <cell r="A1515">
            <v>12550253</v>
          </cell>
          <cell r="B1515" t="str">
            <v>Input VAT-VAT Receivable Cocontractant(Belgium)</v>
          </cell>
          <cell r="C1515" t="str">
            <v>n/a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</row>
        <row r="1516">
          <cell r="A1516">
            <v>12550255</v>
          </cell>
          <cell r="B1516" t="str">
            <v>Input VAT-VAT Receivable Finland(SENA)</v>
          </cell>
          <cell r="C1516" t="str">
            <v>n/a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</row>
        <row r="1517">
          <cell r="A1517">
            <v>12550256</v>
          </cell>
          <cell r="B1517" t="str">
            <v>Input VAT-VAT Receivable Finland(O)</v>
          </cell>
          <cell r="C1517" t="str">
            <v>n/a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</row>
        <row r="1518">
          <cell r="A1518">
            <v>12550257</v>
          </cell>
          <cell r="B1518" t="str">
            <v>Input VAT-VAT Receivable Denmark(SENA)</v>
          </cell>
          <cell r="C1518" t="str">
            <v>n/a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</row>
        <row r="1519">
          <cell r="A1519">
            <v>12550259</v>
          </cell>
          <cell r="B1519" t="str">
            <v>InputVAT-VAT Cr Report Representing Fiscal(France)</v>
          </cell>
          <cell r="C1519" t="str">
            <v>n/a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</row>
        <row r="1520">
          <cell r="A1520">
            <v>12550261</v>
          </cell>
          <cell r="B1520" t="str">
            <v>InputVAT-PLA Used for Excise Duty Pmt(India)</v>
          </cell>
          <cell r="C1520" t="str">
            <v>n/a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</row>
        <row r="1521">
          <cell r="A1521">
            <v>12550263</v>
          </cell>
          <cell r="B1521" t="str">
            <v>InputVAT-PLA-Suspense Chq Deposit(India)</v>
          </cell>
          <cell r="C1521" t="str">
            <v>n/a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</row>
        <row r="1522">
          <cell r="A1522">
            <v>12550265</v>
          </cell>
          <cell r="B1522" t="str">
            <v>Input VAT-MODVAT Deposit Account(India Only)</v>
          </cell>
          <cell r="C1522" t="str">
            <v>n/a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</row>
        <row r="1523">
          <cell r="A1523">
            <v>12550267</v>
          </cell>
          <cell r="B1523" t="str">
            <v xml:space="preserve">Input VAT-MODVAT Cess(India only)    </v>
          </cell>
          <cell r="C1523" t="str">
            <v>n/a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</row>
        <row r="1524">
          <cell r="A1524">
            <v>12550269</v>
          </cell>
          <cell r="B1524" t="str">
            <v xml:space="preserve">Input VAT-MODVAT Cess Payable(India only)       </v>
          </cell>
          <cell r="C1524" t="str">
            <v>n/a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</row>
        <row r="1525">
          <cell r="A1525">
            <v>12550271</v>
          </cell>
          <cell r="B1525" t="str">
            <v xml:space="preserve">Input VAT-MODVAT Service Tax(India only)         </v>
          </cell>
          <cell r="C1525" t="str">
            <v>n/a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</row>
        <row r="1526">
          <cell r="A1526">
            <v>12550273</v>
          </cell>
          <cell r="B1526" t="str">
            <v xml:space="preserve">Input VAT-MODVAT Cess on Service Tax(India only) </v>
          </cell>
          <cell r="C1526" t="str">
            <v>n/a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</row>
        <row r="1527">
          <cell r="A1527">
            <v>12550275</v>
          </cell>
          <cell r="B1527" t="str">
            <v>Input VAT-MODVAT RG23A available for offset CM(Ind</v>
          </cell>
          <cell r="C1527" t="str">
            <v>n/a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</row>
        <row r="1528">
          <cell r="A1528">
            <v>12550277</v>
          </cell>
          <cell r="B1528" t="str">
            <v>Sales Taxes &amp; Duty Receivable(India Only)</v>
          </cell>
          <cell r="C1528" t="str">
            <v>n/a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</row>
        <row r="1529">
          <cell r="A1529">
            <v>12550279</v>
          </cell>
          <cell r="B1529" t="str">
            <v>Input VAT-MODVAT Scrap Clearing Account(India)</v>
          </cell>
          <cell r="C1529" t="str">
            <v>n/a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</row>
        <row r="1530">
          <cell r="A1530">
            <v>12550281</v>
          </cell>
          <cell r="B1530" t="str">
            <v>Input VAT-MODVAT on Hold(India Only)</v>
          </cell>
          <cell r="C1530" t="str">
            <v>n/a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</row>
        <row r="1531">
          <cell r="A1531">
            <v>12550285</v>
          </cell>
          <cell r="B1531" t="str">
            <v>Input VAT-Slovakia</v>
          </cell>
          <cell r="C1531" t="str">
            <v>n/a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</row>
        <row r="1532">
          <cell r="A1532">
            <v>12550286</v>
          </cell>
          <cell r="B1532" t="str">
            <v>Input VAT-Slovakia(O)</v>
          </cell>
          <cell r="C1532" t="str">
            <v>n/a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</row>
        <row r="1533">
          <cell r="A1533">
            <v>12550289</v>
          </cell>
          <cell r="B1533" t="str">
            <v>Input VAT-In 1 year in Poland</v>
          </cell>
          <cell r="C1533" t="str">
            <v>n/a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</row>
        <row r="1534">
          <cell r="A1534">
            <v>12550291</v>
          </cell>
          <cell r="B1534" t="str">
            <v xml:space="preserve">Deferred Input VAT-Service(Russia)            </v>
          </cell>
          <cell r="C1534" t="str">
            <v>n/a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</row>
        <row r="1535">
          <cell r="A1535">
            <v>12550293</v>
          </cell>
          <cell r="B1535" t="str">
            <v xml:space="preserve">Deferred Input VAT-Inventory(Russia)            </v>
          </cell>
          <cell r="C1535" t="str">
            <v>n/a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</row>
        <row r="1536">
          <cell r="A1536">
            <v>12550301</v>
          </cell>
          <cell r="B1536" t="str">
            <v>Input VAT-EC Transactions(Finland)</v>
          </cell>
          <cell r="C1536" t="str">
            <v>n/a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</row>
        <row r="1537">
          <cell r="A1537">
            <v>12550303</v>
          </cell>
          <cell r="B1537" t="str">
            <v>Input VAT-EC Transactions(Denmark)</v>
          </cell>
          <cell r="C1537" t="str">
            <v>n/a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</row>
        <row r="1538">
          <cell r="A1538">
            <v>12550305</v>
          </cell>
          <cell r="B1538" t="str">
            <v>Input VAT-EC Transactions(Poland)</v>
          </cell>
          <cell r="C1538" t="str">
            <v>n/a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</row>
        <row r="1539">
          <cell r="A1539">
            <v>12550307</v>
          </cell>
          <cell r="B1539" t="str">
            <v>Input VAT-EC Transactions(Czech)</v>
          </cell>
          <cell r="C1539" t="str">
            <v>n/a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</row>
        <row r="1540">
          <cell r="A1540">
            <v>12550309</v>
          </cell>
          <cell r="B1540" t="str">
            <v>Input VAT-EC Transactions(Ireland)</v>
          </cell>
          <cell r="C1540" t="str">
            <v>n/a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</row>
        <row r="1541">
          <cell r="A1541">
            <v>12550311</v>
          </cell>
          <cell r="B1541" t="str">
            <v>Input VAT-EC Transactions(Germany)</v>
          </cell>
          <cell r="C1541" t="str">
            <v>n/a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</row>
        <row r="1542">
          <cell r="A1542">
            <v>12550313</v>
          </cell>
          <cell r="B1542" t="str">
            <v>Input VAT-EC Transactions(Hungary)</v>
          </cell>
          <cell r="C1542" t="str">
            <v>n/a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</row>
        <row r="1543">
          <cell r="A1543">
            <v>12550315</v>
          </cell>
          <cell r="B1543" t="str">
            <v>Input VAT-EC Transactions(GB)</v>
          </cell>
          <cell r="C1543" t="str">
            <v>n/a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</row>
        <row r="1544">
          <cell r="A1544">
            <v>12558107</v>
          </cell>
          <cell r="B1544" t="str">
            <v>Input VAT Reconciliation-Debt-Norway</v>
          </cell>
          <cell r="C1544" t="str">
            <v>n/a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</row>
        <row r="1545">
          <cell r="A1545">
            <v>15190100</v>
          </cell>
          <cell r="B1545" t="str">
            <v>Investment Inside-Consolidation</v>
          </cell>
          <cell r="C1545" t="str">
            <v>n/a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</row>
        <row r="1546">
          <cell r="A1546">
            <v>15977000</v>
          </cell>
          <cell r="B1546" t="str">
            <v>Other Investments-Present Value Discounts</v>
          </cell>
          <cell r="C1546" t="str">
            <v>n/a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</row>
        <row r="1547">
          <cell r="A1547">
            <v>17730100</v>
          </cell>
          <cell r="B1547" t="str">
            <v>Deposit for Group Retirement Benefit</v>
          </cell>
          <cell r="C1547" t="str">
            <v>n/a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</row>
        <row r="1548">
          <cell r="A1548">
            <v>18110100</v>
          </cell>
          <cell r="B1548" t="str">
            <v>Intercompany Transactions- Consolidation</v>
          </cell>
          <cell r="C1548" t="str">
            <v>n/a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</row>
        <row r="1549">
          <cell r="A1549">
            <v>18310000</v>
          </cell>
          <cell r="B1549" t="str">
            <v>Other Financial Business Asset-Consolidation</v>
          </cell>
          <cell r="C1549" t="str">
            <v>n/a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</row>
        <row r="1550">
          <cell r="A1550">
            <v>20110103</v>
          </cell>
          <cell r="B1550" t="str">
            <v>A/P Trade-Materials-Purchase Order(Korean Only)</v>
          </cell>
          <cell r="C1550" t="str">
            <v>n/a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</row>
        <row r="1551">
          <cell r="A1551">
            <v>20111103</v>
          </cell>
          <cell r="B1551" t="str">
            <v>A/P Trade-Merchandise-Purchase Order(Korea Only)</v>
          </cell>
          <cell r="C1551" t="str">
            <v>n/a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</row>
        <row r="1552">
          <cell r="A1552">
            <v>20115100</v>
          </cell>
          <cell r="B1552" t="str">
            <v>A/P Trade-Purchasing Card(Korea Only)</v>
          </cell>
          <cell r="C1552" t="str">
            <v>n/a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</row>
        <row r="1553">
          <cell r="A1553">
            <v>20115300</v>
          </cell>
          <cell r="B1553" t="str">
            <v>A/P Trade-B2B(Korea Only)</v>
          </cell>
          <cell r="C1553" t="str">
            <v>n/a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</row>
        <row r="1554">
          <cell r="A1554">
            <v>20621100</v>
          </cell>
          <cell r="B1554" t="str">
            <v>Current Portion of Debentures-Premium</v>
          </cell>
          <cell r="C1554" t="str">
            <v>n/a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</row>
        <row r="1555">
          <cell r="A1555">
            <v>20711903</v>
          </cell>
          <cell r="B1555" t="str">
            <v>AccrExp-Advertising-MDF(K)</v>
          </cell>
          <cell r="C1555" t="str">
            <v>n/a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</row>
        <row r="1556">
          <cell r="A1556">
            <v>20716913</v>
          </cell>
          <cell r="B1556" t="str">
            <v>Accrued Expense-Other-Deferred Income(SEUK Only)</v>
          </cell>
          <cell r="C1556" t="str">
            <v>n/a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</row>
        <row r="1557">
          <cell r="A1557">
            <v>20815100</v>
          </cell>
          <cell r="B1557" t="str">
            <v>AP-Nontrade-Purchase Card(Korea Only)</v>
          </cell>
          <cell r="C1557" t="str">
            <v>n/a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</row>
        <row r="1558">
          <cell r="A1558">
            <v>20815300</v>
          </cell>
          <cell r="B1558" t="str">
            <v>A/P-Nontrade-B2B(Korea Only)</v>
          </cell>
          <cell r="C1558" t="str">
            <v>n/a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</row>
        <row r="1559">
          <cell r="A1559">
            <v>21051137</v>
          </cell>
          <cell r="B1559" t="str">
            <v>Withholdings-PAYE&amp;NIC Control(UK Only)</v>
          </cell>
          <cell r="C1559" t="str">
            <v>n/a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</row>
        <row r="1560">
          <cell r="A1560">
            <v>21051139</v>
          </cell>
          <cell r="B1560" t="str">
            <v>Withholdings-Charges to Pay Taxes on Cars(France)</v>
          </cell>
          <cell r="C1560" t="str">
            <v>n/a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</row>
        <row r="1561">
          <cell r="A1561">
            <v>21051141</v>
          </cell>
          <cell r="B1561" t="str">
            <v>Withholdings-to Pay Professional Taxes(France)</v>
          </cell>
          <cell r="C1561" t="str">
            <v>n/a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</row>
        <row r="1562">
          <cell r="A1562">
            <v>21051143</v>
          </cell>
          <cell r="B1562" t="str">
            <v>Withholding-8% by Employee GYED,GYES,GYET(Hungary)</v>
          </cell>
          <cell r="C1562" t="str">
            <v>n/a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</row>
        <row r="1563">
          <cell r="A1563">
            <v>21051145</v>
          </cell>
          <cell r="B1563" t="str">
            <v>Withholding-2% by Employee GYED,GYES,GYET(Hungary)</v>
          </cell>
          <cell r="C1563" t="str">
            <v>n/a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</row>
        <row r="1564">
          <cell r="A1564">
            <v>21051147</v>
          </cell>
          <cell r="B1564" t="str">
            <v>Withholdings-2% by Employee(Hungary Only)</v>
          </cell>
          <cell r="C1564" t="str">
            <v>n/a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</row>
        <row r="1565">
          <cell r="A1565">
            <v>21051149</v>
          </cell>
          <cell r="B1565" t="str">
            <v>Withholdings-3% by employee Hungary Only)</v>
          </cell>
          <cell r="C1565" t="str">
            <v>n/a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</row>
        <row r="1566">
          <cell r="A1566">
            <v>21051151</v>
          </cell>
          <cell r="B1566" t="str">
            <v>Withholdings-Independent Labor(Portugal only)</v>
          </cell>
          <cell r="C1566" t="str">
            <v>n/a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</row>
        <row r="1567">
          <cell r="A1567">
            <v>21051157</v>
          </cell>
          <cell r="B1567" t="str">
            <v>Withholding Tax-RSV(Sweden Only)</v>
          </cell>
          <cell r="C1567" t="str">
            <v>n/a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</row>
        <row r="1568">
          <cell r="A1568">
            <v>21051163</v>
          </cell>
          <cell r="B1568" t="str">
            <v>Withholdings-Tabung Haji LUTH(Malaysia Only)</v>
          </cell>
          <cell r="C1568" t="str">
            <v>n/a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</row>
        <row r="1569">
          <cell r="A1569">
            <v>21051165</v>
          </cell>
          <cell r="B1569" t="str">
            <v>Withholdings-ESI(India Only)</v>
          </cell>
          <cell r="C1569" t="str">
            <v>n/a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</row>
        <row r="1570">
          <cell r="A1570">
            <v>21051167</v>
          </cell>
          <cell r="B1570" t="str">
            <v>Withholdings-Professional Tax(India Only)</v>
          </cell>
          <cell r="C1570" t="str">
            <v>n/a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</row>
        <row r="1571">
          <cell r="A1571">
            <v>21051169</v>
          </cell>
          <cell r="B1571" t="str">
            <v>Withholdings-UP Trade Tax TDS(India Only)</v>
          </cell>
          <cell r="C1571" t="str">
            <v>n/a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</row>
        <row r="1572">
          <cell r="A1572">
            <v>21051171</v>
          </cell>
          <cell r="B1572" t="str">
            <v>Withholdings-Work Contract Tax(India Only)</v>
          </cell>
          <cell r="C1572" t="str">
            <v>n/a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</row>
        <row r="1573">
          <cell r="A1573">
            <v>21051173</v>
          </cell>
          <cell r="B1573" t="str">
            <v>Withholdings-Royalty(India Only)</v>
          </cell>
          <cell r="C1573" t="str">
            <v>n/a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</row>
        <row r="1574">
          <cell r="A1574">
            <v>21051177</v>
          </cell>
          <cell r="B1574" t="str">
            <v>Withholdings-TDS Contractors(India Only)</v>
          </cell>
          <cell r="C1574" t="str">
            <v>n/a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</row>
        <row r="1575">
          <cell r="A1575">
            <v>21051179</v>
          </cell>
          <cell r="B1575" t="str">
            <v>Withholdings-TDS Technical Knowhow(India Only)</v>
          </cell>
          <cell r="C1575" t="str">
            <v>n/a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</row>
        <row r="1576">
          <cell r="A1576">
            <v>21051181</v>
          </cell>
          <cell r="B1576" t="str">
            <v>Withholdings-TDS Interest on ICD(India Only)</v>
          </cell>
          <cell r="C1576" t="str">
            <v>n/a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</row>
        <row r="1577">
          <cell r="A1577">
            <v>21051183</v>
          </cell>
          <cell r="B1577" t="str">
            <v>Withholdings-TDS Professionals(India Only)</v>
          </cell>
          <cell r="C1577" t="str">
            <v>n/a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</row>
        <row r="1578">
          <cell r="A1578">
            <v>21051185</v>
          </cell>
          <cell r="B1578" t="str">
            <v>Withholdings-TDS Rent(India Only)</v>
          </cell>
          <cell r="C1578" t="str">
            <v>n/a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</row>
        <row r="1579">
          <cell r="A1579">
            <v>21051187</v>
          </cell>
          <cell r="B1579" t="str">
            <v>Withholdings-TDS Advertisement(India Only)</v>
          </cell>
          <cell r="C1579" t="str">
            <v>n/a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</row>
        <row r="1580">
          <cell r="A1580">
            <v>21051189</v>
          </cell>
          <cell r="B1580" t="str">
            <v>Withholdings-TDS Commission &amp; Brokerage(India)</v>
          </cell>
          <cell r="C1580" t="str">
            <v>n/a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</row>
        <row r="1581">
          <cell r="A1581">
            <v>21051193</v>
          </cell>
          <cell r="B1581" t="str">
            <v>Withholdings-TDS Crossword Puzzle/Game(India)</v>
          </cell>
          <cell r="C1581" t="str">
            <v>n/a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</row>
        <row r="1582">
          <cell r="A1582">
            <v>21051197</v>
          </cell>
          <cell r="B1582" t="str">
            <v>Withholdings-Salary Income Tax(India Only)</v>
          </cell>
          <cell r="C1582" t="str">
            <v>n/a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</row>
        <row r="1583">
          <cell r="A1583">
            <v>21051199</v>
          </cell>
          <cell r="B1583" t="str">
            <v>Withholdings-Art26 Foreign Tax(Indonesia Only)</v>
          </cell>
          <cell r="C1583" t="str">
            <v>n/a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</row>
        <row r="1584">
          <cell r="A1584">
            <v>21051201</v>
          </cell>
          <cell r="B1584" t="str">
            <v>Withholdings-Luxury Tax (PPn BM)(Indonesia Only)</v>
          </cell>
          <cell r="C1584" t="str">
            <v>n/a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</row>
        <row r="1585">
          <cell r="A1585">
            <v>21051203</v>
          </cell>
          <cell r="B1585" t="str">
            <v>Withholdings-SSS Contribution(Philippines Only)</v>
          </cell>
          <cell r="C1585" t="str">
            <v>n/a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</row>
        <row r="1586">
          <cell r="A1586">
            <v>21051205</v>
          </cell>
          <cell r="B1586" t="str">
            <v>Withholdings-HDMF(Pag-ibig) Contribution(PH Only)</v>
          </cell>
          <cell r="C1586" t="str">
            <v>n/a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</row>
        <row r="1587">
          <cell r="A1587">
            <v>21051207</v>
          </cell>
          <cell r="B1587" t="str">
            <v>Withholdings-Fringe Benefit Tax Payable(PH Only)</v>
          </cell>
          <cell r="C1587" t="str">
            <v>n/a</v>
          </cell>
          <cell r="D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</row>
        <row r="1588">
          <cell r="A1588">
            <v>21051209</v>
          </cell>
          <cell r="B1588" t="str">
            <v>Withholding Tax-Expanded(Philippines Only)</v>
          </cell>
          <cell r="C1588" t="str">
            <v>n/a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</row>
        <row r="1589">
          <cell r="A1589">
            <v>21051211</v>
          </cell>
          <cell r="B1589" t="str">
            <v>Withholding Tax-Compensation(Philippines Only)</v>
          </cell>
          <cell r="C1589" t="str">
            <v>n/a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</row>
        <row r="1590">
          <cell r="A1590">
            <v>21051213</v>
          </cell>
          <cell r="B1590" t="str">
            <v>Withholding Tax-Final(Philippines Only)</v>
          </cell>
          <cell r="C1590" t="str">
            <v>n/a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</row>
        <row r="1591">
          <cell r="A1591">
            <v>21051215</v>
          </cell>
          <cell r="B1591" t="str">
            <v>Withholding Tax-Commission Taxes(Colombia Only)</v>
          </cell>
          <cell r="C1591" t="str">
            <v>n/a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</row>
        <row r="1592">
          <cell r="A1592">
            <v>21051217</v>
          </cell>
          <cell r="B1592" t="str">
            <v>Withholding Tax-Services Tax(Colombia Only)</v>
          </cell>
          <cell r="C1592" t="str">
            <v>n/a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</row>
        <row r="1593">
          <cell r="A1593">
            <v>21051219</v>
          </cell>
          <cell r="B1593" t="str">
            <v>Withholding Tax-Rent Taxes(Colombia Only)</v>
          </cell>
          <cell r="C1593" t="str">
            <v>n/a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</row>
        <row r="1594">
          <cell r="A1594">
            <v>21051221</v>
          </cell>
          <cell r="B1594" t="str">
            <v>Withholding Tax-Purchase Tax(Colombia Only)</v>
          </cell>
          <cell r="C1594" t="str">
            <v>n/a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</row>
        <row r="1595">
          <cell r="A1595">
            <v>21051223</v>
          </cell>
          <cell r="B1595" t="str">
            <v>Withholding Tax-Foreign Payment Tax(Colombia Only)</v>
          </cell>
          <cell r="C1595" t="str">
            <v>n/a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</row>
        <row r="1596">
          <cell r="A1596">
            <v>21051227</v>
          </cell>
          <cell r="B1596" t="str">
            <v>Withholding Tax-Stamp(Colombia Only)</v>
          </cell>
          <cell r="C1596" t="str">
            <v>n/a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</row>
        <row r="1597">
          <cell r="A1597">
            <v>21051229</v>
          </cell>
          <cell r="B1597" t="str">
            <v>Withholding Tax-ICA(Colombia Only)</v>
          </cell>
          <cell r="C1597" t="str">
            <v>n/a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</row>
        <row r="1598">
          <cell r="A1598">
            <v>21051231</v>
          </cell>
          <cell r="B1598" t="str">
            <v>Withholding Tax-IVA(Colombia Only)</v>
          </cell>
          <cell r="C1598" t="str">
            <v>n/a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</row>
        <row r="1599">
          <cell r="A1599">
            <v>21051233</v>
          </cell>
          <cell r="B1599" t="str">
            <v>Withholding Tax-IVA R Simplificado(Colombia Only)</v>
          </cell>
          <cell r="C1599" t="str">
            <v>n/a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</row>
        <row r="1600">
          <cell r="A1600">
            <v>21051237</v>
          </cell>
          <cell r="B1600" t="str">
            <v>Withholding Tax-IRRF(Brazil Only)</v>
          </cell>
          <cell r="C1600" t="str">
            <v>n/a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</row>
        <row r="1601">
          <cell r="A1601">
            <v>21051239</v>
          </cell>
          <cell r="B1601" t="str">
            <v>Withholding Tax-INSS(Brazil Only)</v>
          </cell>
          <cell r="C1601" t="str">
            <v>n/a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</row>
        <row r="1602">
          <cell r="A1602">
            <v>21051243</v>
          </cell>
          <cell r="B1602" t="str">
            <v>Withholding Tax-Housing Fund(China Only)</v>
          </cell>
          <cell r="C1602" t="str">
            <v>n/a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</row>
        <row r="1603">
          <cell r="A1603">
            <v>21051245</v>
          </cell>
          <cell r="B1603" t="str">
            <v>Withholding Tax-ASB &amp; BSN(Malaysia Only)</v>
          </cell>
          <cell r="C1603" t="str">
            <v>n/a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</row>
        <row r="1604">
          <cell r="A1604">
            <v>21051247</v>
          </cell>
          <cell r="B1604" t="str">
            <v>Withholding Tax-Contractor's tax Vietnam Only)</v>
          </cell>
          <cell r="C1604" t="str">
            <v>n/a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</row>
        <row r="1605">
          <cell r="A1605">
            <v>21051249</v>
          </cell>
          <cell r="B1605" t="str">
            <v>Withholding Tax-Art 23 Services Tax(Indonesia)</v>
          </cell>
          <cell r="C1605" t="str">
            <v>n/a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</row>
        <row r="1606">
          <cell r="A1606">
            <v>21051251</v>
          </cell>
          <cell r="B1606" t="str">
            <v>Withholding Tax-Art 4 Final Tax(Indonesia Only)</v>
          </cell>
          <cell r="C1606" t="str">
            <v>n/a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</row>
        <row r="1607">
          <cell r="A1607">
            <v>21051253</v>
          </cell>
          <cell r="B1607" t="str">
            <v>Withholding Tax-PGD 1(Thailand Only)</v>
          </cell>
          <cell r="C1607" t="str">
            <v>n/a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</row>
        <row r="1608">
          <cell r="A1608">
            <v>21051255</v>
          </cell>
          <cell r="B1608" t="str">
            <v>Withholding Tax-PGD 3(Thailand Only)</v>
          </cell>
          <cell r="C1608" t="str">
            <v>n/a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</row>
        <row r="1609">
          <cell r="A1609">
            <v>21051257</v>
          </cell>
          <cell r="B1609" t="str">
            <v>Withholding Tax-PGD 53(Thailand Only)</v>
          </cell>
          <cell r="C1609" t="str">
            <v>n/a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</row>
        <row r="1610">
          <cell r="A1610">
            <v>21051259</v>
          </cell>
          <cell r="B1610" t="str">
            <v>Withholding Tax-PGD 54(Thailand Only)</v>
          </cell>
          <cell r="C1610" t="str">
            <v>n/a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</row>
        <row r="1611">
          <cell r="A1611">
            <v>21051265</v>
          </cell>
          <cell r="B1611" t="str">
            <v>Withholding-PIS(Brazil Only)</v>
          </cell>
          <cell r="C1611" t="str">
            <v>n/a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</row>
        <row r="1612">
          <cell r="A1612">
            <v>21051267</v>
          </cell>
          <cell r="B1612" t="str">
            <v>Withholding-ISS(Brazil Only)</v>
          </cell>
          <cell r="C1612" t="str">
            <v>n/a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</row>
        <row r="1613">
          <cell r="A1613">
            <v>21051269</v>
          </cell>
          <cell r="B1613" t="str">
            <v>Withholding-COFINS(Brazil Only)</v>
          </cell>
          <cell r="C1613" t="str">
            <v>n/a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</row>
        <row r="1614">
          <cell r="A1614">
            <v>21051271</v>
          </cell>
          <cell r="B1614" t="str">
            <v>Withholding-CSLL(Brazil Only)</v>
          </cell>
          <cell r="C1614" t="str">
            <v>n/a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</row>
        <row r="1615">
          <cell r="A1615">
            <v>21070107</v>
          </cell>
          <cell r="B1615" t="str">
            <v>Output VAT-Not Paid VAT(China Only)</v>
          </cell>
          <cell r="C1615" t="str">
            <v>n/a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</row>
        <row r="1616">
          <cell r="A1616">
            <v>21070109</v>
          </cell>
          <cell r="B1616" t="str">
            <v>Output VAT-Advance Payment VAT(In&gt;Out)(China Only)</v>
          </cell>
          <cell r="C1616" t="str">
            <v>n/a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</row>
        <row r="1617">
          <cell r="A1617">
            <v>21070111</v>
          </cell>
          <cell r="B1617" t="str">
            <v>Output VAT-VAT Return Ex(China Only)</v>
          </cell>
          <cell r="C1617" t="str">
            <v>n/a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</row>
        <row r="1618">
          <cell r="A1618">
            <v>21070113</v>
          </cell>
          <cell r="B1618" t="str">
            <v>Output VAT-Holland</v>
          </cell>
          <cell r="C1618" t="str">
            <v>n/a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</row>
        <row r="1619">
          <cell r="A1619">
            <v>21070114</v>
          </cell>
          <cell r="B1619" t="str">
            <v>Output VAT-Holland(O)</v>
          </cell>
          <cell r="C1619" t="str">
            <v>n/a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</row>
        <row r="1620">
          <cell r="A1620">
            <v>21070115</v>
          </cell>
          <cell r="B1620" t="str">
            <v>Output VAT-UK</v>
          </cell>
          <cell r="C1620" t="str">
            <v>n/a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</row>
        <row r="1621">
          <cell r="A1621">
            <v>21070116</v>
          </cell>
          <cell r="B1621" t="str">
            <v>Output VAT-UK(O)</v>
          </cell>
          <cell r="C1621" t="str">
            <v>n/a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</row>
        <row r="1622">
          <cell r="A1622">
            <v>21070117</v>
          </cell>
          <cell r="B1622" t="str">
            <v>Output VAT-Czech</v>
          </cell>
          <cell r="C1622" t="str">
            <v>n/a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</row>
        <row r="1623">
          <cell r="A1623">
            <v>21070118</v>
          </cell>
          <cell r="B1623" t="str">
            <v>Output VAT-Czech(O)</v>
          </cell>
          <cell r="C1623" t="str">
            <v>n/a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</row>
        <row r="1624">
          <cell r="A1624">
            <v>21070125</v>
          </cell>
          <cell r="B1624" t="str">
            <v>Output RST-SA PST Collectable</v>
          </cell>
          <cell r="C1624" t="str">
            <v>n/a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</row>
        <row r="1625">
          <cell r="A1625">
            <v>21070129</v>
          </cell>
          <cell r="B1625" t="str">
            <v>Output RST-BC PST Collectable</v>
          </cell>
          <cell r="C1625" t="str">
            <v>n/a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</row>
        <row r="1626">
          <cell r="A1626">
            <v>21070131</v>
          </cell>
          <cell r="B1626" t="str">
            <v>Output RST-MB PST Collectable</v>
          </cell>
          <cell r="C1626" t="str">
            <v>n/a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</row>
        <row r="1627">
          <cell r="A1627">
            <v>21070133</v>
          </cell>
          <cell r="B1627" t="str">
            <v>Output VAT-Germany</v>
          </cell>
          <cell r="C1627" t="str">
            <v>n/a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</row>
        <row r="1628">
          <cell r="A1628">
            <v>21070134</v>
          </cell>
          <cell r="B1628" t="str">
            <v>Output VAT-Germany(O)</v>
          </cell>
          <cell r="C1628" t="str">
            <v>n/a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</row>
        <row r="1629">
          <cell r="A1629">
            <v>21070135</v>
          </cell>
          <cell r="B1629" t="str">
            <v>Output VAT-To Customs Duties(France Only)</v>
          </cell>
          <cell r="C1629" t="str">
            <v>n/a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</row>
        <row r="1630">
          <cell r="A1630">
            <v>21070139</v>
          </cell>
          <cell r="B1630" t="str">
            <v>Output VAT-To Pay 19.6%(France Only)</v>
          </cell>
          <cell r="C1630" t="str">
            <v>n/a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</row>
        <row r="1631">
          <cell r="A1631">
            <v>21070141</v>
          </cell>
          <cell r="B1631" t="str">
            <v>Output VAT-Sur Factures A Etablir(France Only)</v>
          </cell>
          <cell r="C1631" t="str">
            <v>n/a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</row>
        <row r="1632">
          <cell r="A1632">
            <v>21070155</v>
          </cell>
          <cell r="B1632" t="str">
            <v>Output VAT-Sales Tax Payable(India Only)</v>
          </cell>
          <cell r="C1632" t="str">
            <v>n/a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</row>
        <row r="1633">
          <cell r="A1633">
            <v>21070157</v>
          </cell>
          <cell r="B1633" t="str">
            <v>Output VAT-Central Sales Tax(India Only)</v>
          </cell>
          <cell r="C1633" t="str">
            <v>n/a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</row>
        <row r="1634">
          <cell r="A1634">
            <v>21070159</v>
          </cell>
          <cell r="B1634" t="str">
            <v>Output VAT-Local Sales Tax Surcharge(India Only)</v>
          </cell>
          <cell r="C1634" t="str">
            <v>n/a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</row>
        <row r="1635">
          <cell r="A1635">
            <v>21070161</v>
          </cell>
          <cell r="B1635" t="str">
            <v>Output VAT-Payable MAHARASHTRA(India Only)</v>
          </cell>
          <cell r="C1635" t="str">
            <v>n/a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</row>
        <row r="1636">
          <cell r="A1636">
            <v>21070163</v>
          </cell>
          <cell r="B1636" t="str">
            <v>Output VAT-Service(India Only)</v>
          </cell>
          <cell r="C1636" t="str">
            <v>n/a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</row>
        <row r="1637">
          <cell r="A1637">
            <v>21070167</v>
          </cell>
          <cell r="B1637" t="str">
            <v>Output VAT-IPI Closing(Brazil Only)</v>
          </cell>
          <cell r="C1637" t="str">
            <v>n/a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</row>
        <row r="1638">
          <cell r="A1638">
            <v>21070169</v>
          </cell>
          <cell r="B1638" t="str">
            <v>Output VAT-CIDE(Brazil Only)</v>
          </cell>
          <cell r="C1638" t="str">
            <v>n/a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</row>
        <row r="1639">
          <cell r="A1639">
            <v>21070171</v>
          </cell>
          <cell r="B1639" t="str">
            <v>Output VAT-CSLL(Brazil Only)</v>
          </cell>
          <cell r="C1639" t="str">
            <v>n/a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</row>
        <row r="1640">
          <cell r="A1640">
            <v>21070173</v>
          </cell>
          <cell r="B1640" t="str">
            <v>Output VAT-IRPJ(Brazil Only)</v>
          </cell>
          <cell r="C1640" t="str">
            <v>n/a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</row>
        <row r="1641">
          <cell r="A1641">
            <v>21070175</v>
          </cell>
          <cell r="B1641" t="str">
            <v>Output VAT-ICMS Closing(Brazil Only)</v>
          </cell>
          <cell r="C1641" t="str">
            <v>n/a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</row>
        <row r="1642">
          <cell r="A1642">
            <v>21070177</v>
          </cell>
          <cell r="B1642" t="str">
            <v>Output VAT-VAT on EC Transactions(EU Only)</v>
          </cell>
          <cell r="C1642" t="str">
            <v>n/a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</row>
        <row r="1643">
          <cell r="A1643">
            <v>21070183</v>
          </cell>
          <cell r="B1643" t="str">
            <v>Output VAT-Ireland</v>
          </cell>
          <cell r="C1643" t="str">
            <v>n/a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</row>
        <row r="1644">
          <cell r="A1644">
            <v>21070184</v>
          </cell>
          <cell r="B1644" t="str">
            <v>Output VAT-Ireland(O)</v>
          </cell>
          <cell r="C1644" t="str">
            <v>n/a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</row>
        <row r="1645">
          <cell r="A1645">
            <v>21070185</v>
          </cell>
          <cell r="B1645" t="str">
            <v>Output VAT-VAT LST Payable-Refundable(India Only)</v>
          </cell>
          <cell r="C1645" t="str">
            <v>n/a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</row>
        <row r="1646">
          <cell r="A1646">
            <v>21070189</v>
          </cell>
          <cell r="B1646" t="str">
            <v>Output VAT-VAT Svc-LST Payable-Refundable(India)</v>
          </cell>
          <cell r="C1646" t="str">
            <v>n/a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</row>
        <row r="1647">
          <cell r="A1647">
            <v>21070191</v>
          </cell>
          <cell r="B1647" t="str">
            <v>Output VAT-VAT SVC-CST Payable-Refundable(India)</v>
          </cell>
          <cell r="C1647" t="str">
            <v>n/a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</row>
        <row r="1648">
          <cell r="A1648">
            <v>21070193</v>
          </cell>
          <cell r="B1648" t="str">
            <v>Output VAT-Svc Tax-Payable-Refundable(India)</v>
          </cell>
          <cell r="C1648" t="str">
            <v>n/a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</row>
        <row r="1649">
          <cell r="A1649">
            <v>21070195</v>
          </cell>
          <cell r="B1649" t="str">
            <v>Output VAT-Unadjusted Liab-A/C-Refundable(India)</v>
          </cell>
          <cell r="C1649" t="str">
            <v>n/a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</row>
        <row r="1650">
          <cell r="A1650">
            <v>21070197</v>
          </cell>
          <cell r="B1650" t="str">
            <v>Output VAT-Sale Taxes Payable Adjustment(India)</v>
          </cell>
          <cell r="C1650" t="str">
            <v>n/a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</row>
        <row r="1651">
          <cell r="A1651">
            <v>21070203</v>
          </cell>
          <cell r="B1651" t="str">
            <v xml:space="preserve">Output VAT-Slovakia </v>
          </cell>
          <cell r="C1651" t="str">
            <v>n/a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</row>
        <row r="1652">
          <cell r="A1652">
            <v>21070204</v>
          </cell>
          <cell r="B1652" t="str">
            <v>Output VAT-Slovakia(O)</v>
          </cell>
          <cell r="C1652" t="str">
            <v>n/a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</row>
        <row r="1653">
          <cell r="A1653">
            <v>21070207</v>
          </cell>
          <cell r="B1653" t="str">
            <v>Output VAT-On Dom purchase in Poland</v>
          </cell>
          <cell r="C1653" t="str">
            <v>n/a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</row>
        <row r="1654">
          <cell r="A1654">
            <v>21070208</v>
          </cell>
          <cell r="B1654" t="str">
            <v>Output VAT-Poland(O)</v>
          </cell>
          <cell r="C1654" t="str">
            <v>n/a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</row>
        <row r="1655">
          <cell r="A1655">
            <v>21070212</v>
          </cell>
          <cell r="B1655" t="str">
            <v>Output VAT-Hungary(O)</v>
          </cell>
          <cell r="C1655" t="str">
            <v>n/a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</row>
        <row r="1656">
          <cell r="A1656">
            <v>21070213</v>
          </cell>
          <cell r="B1656" t="str">
            <v>Output VAT-IGIC Canary Islands</v>
          </cell>
          <cell r="C1656" t="str">
            <v>n/a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</row>
        <row r="1657">
          <cell r="A1657">
            <v>21070215</v>
          </cell>
          <cell r="B1657" t="str">
            <v>Output VAT Norway</v>
          </cell>
          <cell r="C1657" t="str">
            <v>n/a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</row>
        <row r="1658">
          <cell r="A1658">
            <v>21070219</v>
          </cell>
          <cell r="B1658" t="str">
            <v>Output VAT Denmark</v>
          </cell>
          <cell r="C1658" t="str">
            <v>n/a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</row>
        <row r="1659">
          <cell r="A1659">
            <v>21070221</v>
          </cell>
          <cell r="B1659" t="str">
            <v>Output VAT-EC Transactions(Finland)</v>
          </cell>
          <cell r="C1659" t="str">
            <v>n/a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</row>
        <row r="1660">
          <cell r="A1660">
            <v>21070223</v>
          </cell>
          <cell r="B1660" t="str">
            <v>Output VAT-EC Transactions(Denmark)</v>
          </cell>
          <cell r="C1660" t="str">
            <v>n/a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</row>
        <row r="1661">
          <cell r="A1661">
            <v>21070225</v>
          </cell>
          <cell r="B1661" t="str">
            <v>Output VAT-EC Transactions(Poland)</v>
          </cell>
          <cell r="C1661" t="str">
            <v>n/a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</row>
        <row r="1662">
          <cell r="A1662">
            <v>21070227</v>
          </cell>
          <cell r="B1662" t="str">
            <v>Output VAT-EC Transactions(Czech)</v>
          </cell>
          <cell r="C1662" t="str">
            <v>n/a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</row>
        <row r="1663">
          <cell r="A1663">
            <v>21070229</v>
          </cell>
          <cell r="B1663" t="str">
            <v>Output VAT-EC Transactions(Ireland)</v>
          </cell>
          <cell r="C1663" t="str">
            <v>n/a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</row>
        <row r="1664">
          <cell r="A1664">
            <v>21070231</v>
          </cell>
          <cell r="B1664" t="str">
            <v>Output VAT-EC Transactions(Germany)</v>
          </cell>
          <cell r="C1664" t="str">
            <v>n/a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</row>
        <row r="1665">
          <cell r="A1665">
            <v>21070233</v>
          </cell>
          <cell r="B1665" t="str">
            <v>Output VAT-EC Transactions(Hungary)</v>
          </cell>
          <cell r="C1665" t="str">
            <v>n/a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</row>
        <row r="1666">
          <cell r="A1666">
            <v>21070235</v>
          </cell>
          <cell r="B1666" t="str">
            <v>Output VAT-EC Transactions(GB)</v>
          </cell>
          <cell r="C1666" t="str">
            <v>n/a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</row>
        <row r="1667">
          <cell r="A1667">
            <v>21078105</v>
          </cell>
          <cell r="B1667" t="str">
            <v>Output VAT Reconciliation-Debt-Sweden</v>
          </cell>
          <cell r="C1667" t="str">
            <v>n/a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</row>
        <row r="1668">
          <cell r="A1668">
            <v>21078109</v>
          </cell>
          <cell r="B1668" t="str">
            <v>Output VAT Reconciliation-Debt-Finland</v>
          </cell>
          <cell r="C1668" t="str">
            <v>n/a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</row>
        <row r="1669">
          <cell r="A1669">
            <v>21078111</v>
          </cell>
          <cell r="B1669" t="str">
            <v>Output VAT Reconciliation-Debt-Denmark</v>
          </cell>
          <cell r="C1669" t="str">
            <v>n/a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</row>
        <row r="1670">
          <cell r="A1670">
            <v>21078113</v>
          </cell>
          <cell r="B1670" t="str">
            <v>OutVAT-ICMS Tax Subsititution</v>
          </cell>
          <cell r="C1670" t="str">
            <v>n/a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</row>
        <row r="1671">
          <cell r="A1671">
            <v>21730300</v>
          </cell>
          <cell r="B1671" t="str">
            <v>Suspense Receipt-Export</v>
          </cell>
          <cell r="C1671" t="str">
            <v>n/a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</row>
        <row r="1672">
          <cell r="A1672">
            <v>21738700</v>
          </cell>
          <cell r="B1672" t="str">
            <v>Suspense Receipt-Translation Adjustment</v>
          </cell>
          <cell r="C1672" t="str">
            <v>n/a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</row>
        <row r="1673">
          <cell r="A1673">
            <v>21950300</v>
          </cell>
          <cell r="B1673" t="str">
            <v>Allowance for Internal Payable-Gen Exp-Advertising</v>
          </cell>
          <cell r="C1673" t="str">
            <v>n/a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</row>
        <row r="1674">
          <cell r="A1674">
            <v>21950500</v>
          </cell>
          <cell r="B1674" t="str">
            <v>Allow for Internal Payable-Mould</v>
          </cell>
          <cell r="C1674" t="str">
            <v>n/a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</row>
        <row r="1675">
          <cell r="A1675">
            <v>21991000</v>
          </cell>
          <cell r="B1675" t="str">
            <v>Other Current Liability-Proceeds from Stock Issue</v>
          </cell>
          <cell r="C1675" t="str">
            <v>n/a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</row>
        <row r="1676">
          <cell r="A1676">
            <v>21993103</v>
          </cell>
          <cell r="B1676" t="str">
            <v>Other Current Liabilities-Currency Swap</v>
          </cell>
          <cell r="C1676" t="str">
            <v>n/a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</row>
        <row r="1677">
          <cell r="A1677">
            <v>21993105</v>
          </cell>
          <cell r="B1677" t="str">
            <v>Other Current Liabilities-Interest Rate SWAP</v>
          </cell>
          <cell r="C1677" t="str">
            <v>n/a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</row>
        <row r="1678">
          <cell r="A1678">
            <v>23210110</v>
          </cell>
          <cell r="B1678" t="str">
            <v>Provision for Annual Leave(Australia Only)</v>
          </cell>
          <cell r="C1678" t="str">
            <v>n/a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</row>
        <row r="1679">
          <cell r="A1679">
            <v>23210111</v>
          </cell>
          <cell r="B1679" t="str">
            <v>Provision for LSL(Australia Only)</v>
          </cell>
          <cell r="C1679" t="str">
            <v>n/a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</row>
        <row r="1680">
          <cell r="A1680">
            <v>23210120</v>
          </cell>
          <cell r="B1680" t="str">
            <v>Reserve for Retirement benefits-agent(Italy Only)</v>
          </cell>
          <cell r="C1680" t="str">
            <v>n/a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</row>
        <row r="1681">
          <cell r="A1681">
            <v>23210121</v>
          </cell>
          <cell r="B1681" t="str">
            <v>Reserve for Additional Retire bnft-agent(Italy)</v>
          </cell>
          <cell r="C1681" t="str">
            <v>n/a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</row>
        <row r="1682">
          <cell r="A1682">
            <v>23210122</v>
          </cell>
          <cell r="B1682" t="str">
            <v>Reserve for New Additional Retire bnft-agt(Italy)</v>
          </cell>
          <cell r="C1682" t="str">
            <v>n/a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</row>
        <row r="1683">
          <cell r="A1683">
            <v>23210130</v>
          </cell>
          <cell r="B1683" t="str">
            <v>Accrued Severance&amp;Retire Bnft Interest(Colombia)</v>
          </cell>
          <cell r="C1683" t="str">
            <v>n/a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</row>
        <row r="1684">
          <cell r="A1684">
            <v>25730300</v>
          </cell>
          <cell r="B1684" t="str">
            <v>Inventory unrealized gain or loss-Consolidation</v>
          </cell>
          <cell r="C1684" t="str">
            <v>n/a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</row>
        <row r="1685">
          <cell r="A1685">
            <v>25730500</v>
          </cell>
          <cell r="B1685" t="str">
            <v>Fixed asset unrealized gain or loss-Consolidation</v>
          </cell>
          <cell r="C1685" t="str">
            <v>n/a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</row>
        <row r="1686">
          <cell r="A1686">
            <v>26010100</v>
          </cell>
          <cell r="B1686" t="str">
            <v>Minority Interest-Capital Stock</v>
          </cell>
          <cell r="C1686" t="str">
            <v>n/a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</row>
        <row r="1687">
          <cell r="A1687">
            <v>26010300</v>
          </cell>
          <cell r="B1687" t="str">
            <v>Minority Interest-Capital Surplus</v>
          </cell>
          <cell r="C1687" t="str">
            <v>n/a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</row>
        <row r="1688">
          <cell r="A1688">
            <v>26010500</v>
          </cell>
          <cell r="B1688" t="str">
            <v>Minority Interest-Retained Earnings</v>
          </cell>
          <cell r="C1688" t="str">
            <v>n/a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</row>
        <row r="1689">
          <cell r="A1689">
            <v>26010700</v>
          </cell>
          <cell r="B1689" t="str">
            <v>Minority Interest-Net Income</v>
          </cell>
          <cell r="C1689" t="str">
            <v>n/a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</row>
        <row r="1690">
          <cell r="A1690">
            <v>26010900</v>
          </cell>
          <cell r="B1690" t="str">
            <v>Minority Interest-Capital Adjustment</v>
          </cell>
          <cell r="C1690" t="str">
            <v>n/a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</row>
        <row r="1691">
          <cell r="A1691">
            <v>26016900</v>
          </cell>
          <cell r="B1691" t="str">
            <v>Minority Interest-Other</v>
          </cell>
          <cell r="C1691" t="str">
            <v>n/a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</row>
        <row r="1692">
          <cell r="A1692">
            <v>27030100</v>
          </cell>
          <cell r="B1692" t="str">
            <v>Capital Stock-Preferred Stock</v>
          </cell>
          <cell r="C1692" t="str">
            <v>n/a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</row>
        <row r="1693">
          <cell r="A1693">
            <v>27030300</v>
          </cell>
          <cell r="B1693" t="str">
            <v>Capital Stock-Convertible Preferred Stock</v>
          </cell>
          <cell r="C1693" t="str">
            <v>n/a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</row>
        <row r="1694">
          <cell r="A1694">
            <v>27090100</v>
          </cell>
          <cell r="B1694" t="str">
            <v>Capital Stock-Proceeds from Stock Issuance</v>
          </cell>
          <cell r="C1694" t="str">
            <v>n/a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</row>
        <row r="1695">
          <cell r="A1695">
            <v>41016911</v>
          </cell>
          <cell r="B1695" t="str">
            <v>Domestic Sales-Other-ICMS Incentive(Brazil Only)</v>
          </cell>
          <cell r="C1695" t="str">
            <v>n/a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</row>
        <row r="1696">
          <cell r="A1696">
            <v>41016913</v>
          </cell>
          <cell r="B1696" t="str">
            <v>Domestic Sales-Other-ICMS Incentive Adj(BR Only)</v>
          </cell>
          <cell r="C1696" t="str">
            <v>n/a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</row>
        <row r="1697">
          <cell r="A1697">
            <v>41019501</v>
          </cell>
          <cell r="B1697" t="str">
            <v>Domestic Sales-ICMS Adjustment(Brazil Only)</v>
          </cell>
          <cell r="C1697" t="str">
            <v>n/a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</row>
        <row r="1698">
          <cell r="A1698">
            <v>41019503</v>
          </cell>
          <cell r="B1698" t="str">
            <v>Domestic Sales-PIS Adjustment(Brazil Only)</v>
          </cell>
          <cell r="C1698" t="str">
            <v>n/a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</row>
        <row r="1699">
          <cell r="A1699">
            <v>41019505</v>
          </cell>
          <cell r="B1699" t="str">
            <v>Domestic Sales-COFINS Adjustment(Brazil Only)</v>
          </cell>
          <cell r="C1699" t="str">
            <v>n/a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</row>
        <row r="1700">
          <cell r="A1700">
            <v>41019507</v>
          </cell>
          <cell r="B1700" t="str">
            <v>Domestic Sales-IPI Adjustment(Brazil Only)</v>
          </cell>
          <cell r="C1700" t="str">
            <v>n/a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</row>
        <row r="1701">
          <cell r="A1701">
            <v>41019509</v>
          </cell>
          <cell r="B1701" t="str">
            <v>Domestic Sales-ICMS Tax Subsititution adj(Brazil)</v>
          </cell>
          <cell r="C1701" t="str">
            <v>n/a</v>
          </cell>
          <cell r="D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</row>
        <row r="1702">
          <cell r="A1702">
            <v>43017101</v>
          </cell>
          <cell r="B1702" t="str">
            <v>Domestic CGS-Incidental Cost-Duty(Japan Only)</v>
          </cell>
          <cell r="C1702" t="str">
            <v>n/a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</row>
        <row r="1703">
          <cell r="A1703">
            <v>43017103</v>
          </cell>
          <cell r="B1703" t="str">
            <v>Domestic CGS-Incidental Cost-Freight(Japan Only)</v>
          </cell>
          <cell r="C1703" t="str">
            <v>n/a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</row>
        <row r="1704">
          <cell r="A1704">
            <v>43017105</v>
          </cell>
          <cell r="B1704" t="str">
            <v>Domestic CGS-Incidental Cost-Logistics(Japan Only)</v>
          </cell>
          <cell r="C1704" t="str">
            <v>n/a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</row>
        <row r="1705">
          <cell r="A1705">
            <v>43017107</v>
          </cell>
          <cell r="B1705" t="str">
            <v>Domestic CGS-Incidental Cost-Insurance(Japan)</v>
          </cell>
          <cell r="C1705" t="str">
            <v>n/a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</row>
        <row r="1706">
          <cell r="A1706">
            <v>43017109</v>
          </cell>
          <cell r="B1706" t="str">
            <v>Domestic CGS-Incidental Cost-Custody(Japan Only)</v>
          </cell>
          <cell r="C1706" t="str">
            <v>n/a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</row>
        <row r="1707">
          <cell r="A1707">
            <v>43017111</v>
          </cell>
          <cell r="B1707" t="str">
            <v>Domestic CGS-Incidental Cost-Bank Charge(Japan)</v>
          </cell>
          <cell r="C1707" t="str">
            <v>n/a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</row>
        <row r="1708">
          <cell r="A1708">
            <v>43017113</v>
          </cell>
          <cell r="B1708" t="str">
            <v>Domestic CGS-Incidental Cost-Customs(Japan)</v>
          </cell>
          <cell r="C1708" t="str">
            <v>n/a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</row>
        <row r="1709">
          <cell r="A1709">
            <v>43017115</v>
          </cell>
          <cell r="B1709" t="str">
            <v>Domestic CGS-Incidental Cost-Cargo(Japan Only)</v>
          </cell>
          <cell r="C1709" t="str">
            <v>n/a</v>
          </cell>
          <cell r="D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</row>
        <row r="1710">
          <cell r="A1710">
            <v>43017117</v>
          </cell>
          <cell r="B1710" t="str">
            <v>Domestic CGS-Incidental Cost-Other(Japan Only)</v>
          </cell>
          <cell r="C1710" t="str">
            <v>n/a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</row>
        <row r="1711">
          <cell r="A1711">
            <v>56090103</v>
          </cell>
          <cell r="B1711" t="str">
            <v xml:space="preserve">Reverse of Impairment Loss on HTM </v>
          </cell>
          <cell r="C1711" t="str">
            <v>n/a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</row>
        <row r="1712">
          <cell r="A1712">
            <v>73999900</v>
          </cell>
          <cell r="B1712" t="str">
            <v>Internal Revenue&amp;Expense-Consolidation</v>
          </cell>
          <cell r="C1712" t="str">
            <v>n/a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</row>
        <row r="1713">
          <cell r="A1713">
            <v>74010125</v>
          </cell>
          <cell r="B1713" t="str">
            <v>Interest Exp-Non Deductable(Germany Only)</v>
          </cell>
          <cell r="C1713" t="str">
            <v>n/a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</row>
        <row r="1714">
          <cell r="A1714">
            <v>74010505</v>
          </cell>
          <cell r="B1714" t="str">
            <v>Loss on Foreign Exchange Risk-Reverse(SEF Only)</v>
          </cell>
          <cell r="C1714" t="str">
            <v>n/a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</row>
        <row r="1715">
          <cell r="A1715">
            <v>74090101</v>
          </cell>
          <cell r="B1715" t="str">
            <v>Loss from Valuation of Marketable Securities</v>
          </cell>
          <cell r="C1715" t="str">
            <v>n/a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</row>
        <row r="1716">
          <cell r="A1716">
            <v>77050100</v>
          </cell>
          <cell r="B1716" t="str">
            <v>Minority Interest Gain</v>
          </cell>
          <cell r="C1716" t="str">
            <v>n/a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</row>
        <row r="1717">
          <cell r="A1717">
            <v>77050300</v>
          </cell>
          <cell r="B1717" t="str">
            <v>Minority Interest Loss</v>
          </cell>
          <cell r="C1717" t="str">
            <v>n/a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</row>
        <row r="1718">
          <cell r="A1718">
            <v>90100100</v>
          </cell>
          <cell r="B1718" t="str">
            <v>Contra-Free Factory Out-Materials</v>
          </cell>
          <cell r="C1718" t="str">
            <v>intermediate accounts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</row>
        <row r="1719">
          <cell r="A1719">
            <v>90100300</v>
          </cell>
          <cell r="B1719" t="str">
            <v>Contra-Free Factory Out-Conversion Cost</v>
          </cell>
          <cell r="C1719" t="str">
            <v>intermediate accounts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</row>
        <row r="1720">
          <cell r="A1720">
            <v>90100500</v>
          </cell>
          <cell r="B1720" t="str">
            <v>Contra-Free Factory Out-Closing Clear</v>
          </cell>
          <cell r="C1720" t="str">
            <v>intermediate accounts</v>
          </cell>
          <cell r="D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</row>
        <row r="1721">
          <cell r="A1721">
            <v>90203300</v>
          </cell>
          <cell r="B1721" t="str">
            <v>Contra-A/P-Clearing</v>
          </cell>
          <cell r="C1721" t="str">
            <v>intermediate accounts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</row>
        <row r="1722">
          <cell r="A1722">
            <v>90204100</v>
          </cell>
          <cell r="B1722" t="str">
            <v>Contra-Purchase Card-Contingent Liability</v>
          </cell>
          <cell r="C1722" t="str">
            <v>intermediate accounts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</row>
        <row r="1723">
          <cell r="A1723">
            <v>90204300</v>
          </cell>
          <cell r="B1723" t="str">
            <v>Contra-B2B-Contingent Liability</v>
          </cell>
          <cell r="C1723" t="str">
            <v>intermediate accounts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</row>
        <row r="1724">
          <cell r="A1724">
            <v>90400500</v>
          </cell>
          <cell r="B1724" t="str">
            <v>Contra-Nego Cash In(Overseas Operation)</v>
          </cell>
          <cell r="C1724" t="str">
            <v>intermediate accounts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</row>
        <row r="1725">
          <cell r="A1725">
            <v>90901100</v>
          </cell>
          <cell r="B1725" t="str">
            <v>Beginning Data Entry</v>
          </cell>
          <cell r="C1725" t="str">
            <v>intermediate accounts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</row>
        <row r="1726">
          <cell r="A1726">
            <v>90909999</v>
          </cell>
          <cell r="B1726" t="str">
            <v>Other System(Dummy)</v>
          </cell>
          <cell r="C1726" t="str">
            <v>intermediate accounts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</row>
        <row r="1727">
          <cell r="A1727">
            <v>91001100</v>
          </cell>
          <cell r="B1727" t="str">
            <v>Memo-Fixed Asset-Acquisition</v>
          </cell>
          <cell r="C1727" t="str">
            <v>intermediate accounts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</row>
        <row r="1728">
          <cell r="A1728">
            <v>91011500</v>
          </cell>
          <cell r="B1728" t="str">
            <v>Memo-Depreciation-Intangible Asset</v>
          </cell>
          <cell r="C1728" t="str">
            <v>intermediate accounts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</row>
        <row r="1729">
          <cell r="A1729">
            <v>91011900</v>
          </cell>
          <cell r="B1729" t="str">
            <v>Memo-Consumable Low Value Asset</v>
          </cell>
          <cell r="C1729" t="str">
            <v>intermediate accounts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</row>
        <row r="1730">
          <cell r="A1730">
            <v>91013100</v>
          </cell>
          <cell r="B1730" t="str">
            <v>Memo-Fiscal Book 1</v>
          </cell>
          <cell r="C1730" t="str">
            <v>intermediate accounts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</row>
        <row r="1731">
          <cell r="A1731">
            <v>91013110</v>
          </cell>
          <cell r="B1731" t="str">
            <v>Memo-Fiscal Book 2</v>
          </cell>
          <cell r="C1731" t="str">
            <v>intermediate accounts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</row>
        <row r="1732">
          <cell r="A1732">
            <v>91013120</v>
          </cell>
          <cell r="B1732" t="str">
            <v>Memo-Fiscal Book 3</v>
          </cell>
          <cell r="C1732" t="str">
            <v>intermediate accounts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</row>
        <row r="1733">
          <cell r="A1733">
            <v>91013130</v>
          </cell>
          <cell r="B1733" t="str">
            <v>Memo-Fiscal Book 4</v>
          </cell>
          <cell r="C1733" t="str">
            <v>intermediate accounts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</row>
        <row r="1734">
          <cell r="A1734">
            <v>91013160</v>
          </cell>
          <cell r="B1734" t="str">
            <v>Memo-Fiscal Book 7</v>
          </cell>
          <cell r="C1734" t="str">
            <v>intermediate accounts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</row>
        <row r="1735">
          <cell r="A1735">
            <v>91013170</v>
          </cell>
          <cell r="B1735" t="str">
            <v>Memo-Fiscal Book 8</v>
          </cell>
          <cell r="C1735" t="str">
            <v>intermediate accounts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</row>
        <row r="1736">
          <cell r="A1736">
            <v>91013180</v>
          </cell>
          <cell r="B1736" t="str">
            <v>Memo-Fiscal Book 9</v>
          </cell>
          <cell r="C1736" t="str">
            <v>intermediate accounts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</row>
        <row r="1737">
          <cell r="A1737">
            <v>91013190</v>
          </cell>
          <cell r="B1737" t="str">
            <v>Memo-Fiscal Book 10</v>
          </cell>
          <cell r="C1737" t="str">
            <v>intermediate accounts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</row>
        <row r="1738">
          <cell r="A1738">
            <v>91013200</v>
          </cell>
          <cell r="B1738" t="str">
            <v>Memo-Fiscal Book 11</v>
          </cell>
          <cell r="C1738" t="str">
            <v>intermediate accounts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</row>
        <row r="1739">
          <cell r="A1739">
            <v>91015300</v>
          </cell>
          <cell r="B1739" t="str">
            <v>Memo-Sales-A/R</v>
          </cell>
          <cell r="C1739" t="str">
            <v>intermediate accounts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</row>
        <row r="1740">
          <cell r="A1740">
            <v>91015500</v>
          </cell>
          <cell r="B1740" t="str">
            <v>Memo-Sales-Advance Received</v>
          </cell>
          <cell r="C1740" t="str">
            <v>intermediate accounts</v>
          </cell>
          <cell r="D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</row>
        <row r="1741">
          <cell r="A1741">
            <v>91017100</v>
          </cell>
          <cell r="B1741" t="str">
            <v>Budget-Other Estimation Expense</v>
          </cell>
          <cell r="C1741" t="str">
            <v>intermediate accounts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</row>
        <row r="1742">
          <cell r="A1742">
            <v>93000100</v>
          </cell>
          <cell r="B1742" t="str">
            <v>Purchasing account-raw materials</v>
          </cell>
          <cell r="C1742" t="str">
            <v>intermediate accounts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</row>
        <row r="1743">
          <cell r="A1743">
            <v>93000300</v>
          </cell>
          <cell r="B1743" t="str">
            <v>Purchasing account-stock value</v>
          </cell>
          <cell r="C1743" t="str">
            <v>intermediate accounts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</row>
        <row r="1744">
          <cell r="A1744">
            <v>93000500</v>
          </cell>
          <cell r="B1744" t="str">
            <v>Purchasing account-merchandise</v>
          </cell>
          <cell r="C1744" t="str">
            <v>intermediate accounts</v>
          </cell>
          <cell r="D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</row>
        <row r="1745">
          <cell r="A1745">
            <v>93000700</v>
          </cell>
          <cell r="B1745" t="str">
            <v>Purchasing account-duty</v>
          </cell>
          <cell r="C1745" t="str">
            <v>intermediate accounts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</row>
        <row r="1746">
          <cell r="A1746">
            <v>93001100</v>
          </cell>
          <cell r="B1746" t="str">
            <v>Purchasing account-Incidental Expense</v>
          </cell>
          <cell r="C1746" t="str">
            <v>intermediate accounts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</row>
      </sheetData>
      <sheetData sheetId="7">
        <row r="1">
          <cell r="D1" t="str">
            <v>Title of Account</v>
          </cell>
          <cell r="E1" t="str">
            <v>Title of Account</v>
          </cell>
          <cell r="F1" t="str">
            <v>Local(Cumulative Amt):201209</v>
          </cell>
          <cell r="G1" t="str">
            <v>Local(Quarter Amt):201209</v>
          </cell>
        </row>
        <row r="2">
          <cell r="E2" t="str">
            <v>#.   Gross Sales</v>
          </cell>
          <cell r="F2">
            <v>10996506010.6</v>
          </cell>
          <cell r="G2">
            <v>3724383627.6799998</v>
          </cell>
        </row>
        <row r="3">
          <cell r="D3">
            <v>41010103</v>
          </cell>
          <cell r="E3" t="str">
            <v xml:space="preserve"> 0041010103 Dom Sales-Gen-MD</v>
          </cell>
          <cell r="F3">
            <v>10957743924.299999</v>
          </cell>
          <cell r="G3">
            <v>3706293681.9400001</v>
          </cell>
        </row>
        <row r="4">
          <cell r="D4">
            <v>41012103</v>
          </cell>
          <cell r="E4" t="str">
            <v xml:space="preserve"> 0041012103 Dom Sales-Parts</v>
          </cell>
          <cell r="F4">
            <v>940796.81</v>
          </cell>
          <cell r="G4">
            <v>171947.54</v>
          </cell>
        </row>
        <row r="5">
          <cell r="D5">
            <v>41210103</v>
          </cell>
          <cell r="E5" t="str">
            <v xml:space="preserve"> 0041210103 Ex Sales-MD</v>
          </cell>
          <cell r="F5">
            <v>2867567103.8200002</v>
          </cell>
          <cell r="G5">
            <v>317216262.06999999</v>
          </cell>
        </row>
        <row r="6">
          <cell r="D6">
            <v>41215301</v>
          </cell>
          <cell r="E6" t="str">
            <v xml:space="preserve"> 0041215301 Ex Sales-R&amp;D</v>
          </cell>
          <cell r="F6">
            <v>24140743.829999998</v>
          </cell>
          <cell r="G6">
            <v>16273589.85</v>
          </cell>
        </row>
        <row r="7">
          <cell r="D7">
            <v>41215501</v>
          </cell>
          <cell r="E7" t="str">
            <v xml:space="preserve"> 0041215501 ExSales-Adj Net Sale</v>
          </cell>
          <cell r="F7">
            <v>-2853886558.1599998</v>
          </cell>
          <cell r="G7">
            <v>-315571853.72000003</v>
          </cell>
        </row>
        <row r="8">
          <cell r="E8" t="str">
            <v>#.   Sales Deduction</v>
          </cell>
          <cell r="F8">
            <v>194127124.96000001</v>
          </cell>
          <cell r="G8">
            <v>62312807.719999999</v>
          </cell>
        </row>
        <row r="9">
          <cell r="D9">
            <v>41018301</v>
          </cell>
          <cell r="E9" t="str">
            <v xml:space="preserve"> 0041018301 Dom Sales-Disc-Distr</v>
          </cell>
          <cell r="F9">
            <v>16987517.07</v>
          </cell>
          <cell r="G9">
            <v>5457054.9100000001</v>
          </cell>
        </row>
        <row r="10">
          <cell r="D10">
            <v>41018700</v>
          </cell>
          <cell r="E10" t="str">
            <v xml:space="preserve"> 0041018700 Dom Sales-Return</v>
          </cell>
          <cell r="F10">
            <v>157311109.59</v>
          </cell>
          <cell r="G10">
            <v>51124837.880000003</v>
          </cell>
        </row>
        <row r="11">
          <cell r="D11">
            <v>41018701</v>
          </cell>
          <cell r="E11" t="str">
            <v xml:space="preserve"> 0041018701 Dom Sales-Return Est</v>
          </cell>
          <cell r="F11">
            <v>18844804.550000001</v>
          </cell>
          <cell r="G11">
            <v>5270993.51</v>
          </cell>
        </row>
        <row r="12">
          <cell r="D12">
            <v>41019100</v>
          </cell>
          <cell r="E12" t="str">
            <v xml:space="preserve"> 0041019100 Dom Sales-Rebate</v>
          </cell>
          <cell r="F12">
            <v>90828.25</v>
          </cell>
          <cell r="G12">
            <v>60734.42</v>
          </cell>
        </row>
        <row r="13">
          <cell r="D13">
            <v>41019300</v>
          </cell>
          <cell r="E13" t="str">
            <v xml:space="preserve"> 0041019300 Dom Sales-Price Prtc</v>
          </cell>
          <cell r="F13">
            <v>892865.5</v>
          </cell>
          <cell r="G13">
            <v>399187</v>
          </cell>
        </row>
        <row r="14">
          <cell r="E14" t="str">
            <v>#.   Sales</v>
          </cell>
          <cell r="F14">
            <v>10802378885.639999</v>
          </cell>
          <cell r="G14">
            <v>3662070819.96</v>
          </cell>
        </row>
        <row r="15">
          <cell r="E15" t="str">
            <v>#.   Cost of Sales</v>
          </cell>
          <cell r="F15">
            <v>10672095391.860001</v>
          </cell>
          <cell r="G15">
            <v>3611309012.7800002</v>
          </cell>
        </row>
        <row r="16">
          <cell r="D16">
            <v>43010103</v>
          </cell>
          <cell r="E16" t="str">
            <v xml:space="preserve"> 0043010103 Dom CGS-Gen-MD</v>
          </cell>
          <cell r="F16">
            <v>13662596668.889999</v>
          </cell>
          <cell r="G16">
            <v>3971264246.52</v>
          </cell>
        </row>
        <row r="17">
          <cell r="D17">
            <v>43012103</v>
          </cell>
          <cell r="E17" t="str">
            <v xml:space="preserve"> 0043012103 Dom CGS-Parts</v>
          </cell>
          <cell r="F17">
            <v>913572.69</v>
          </cell>
          <cell r="G17">
            <v>165819.84</v>
          </cell>
        </row>
        <row r="18">
          <cell r="D18">
            <v>43012104</v>
          </cell>
          <cell r="E18" t="str">
            <v xml:space="preserve"> 0043012104 Dom CGS-Parts(C/E 1)</v>
          </cell>
          <cell r="F18">
            <v>-1229586.93</v>
          </cell>
          <cell r="G18">
            <v>-164617.17000000001</v>
          </cell>
        </row>
        <row r="19">
          <cell r="D19">
            <v>43016940</v>
          </cell>
          <cell r="E19" t="str">
            <v xml:space="preserve"> 0043016940 Dom CGS-Duty Refund</v>
          </cell>
          <cell r="F19">
            <v>-5.15</v>
          </cell>
          <cell r="G19">
            <v>0</v>
          </cell>
        </row>
        <row r="20">
          <cell r="D20">
            <v>43018700</v>
          </cell>
          <cell r="E20" t="str">
            <v xml:space="preserve"> 0043018700 Dom CGS-Returns</v>
          </cell>
          <cell r="F20">
            <v>-147730385.93000001</v>
          </cell>
          <cell r="G20">
            <v>-47084425.289999999</v>
          </cell>
        </row>
        <row r="21">
          <cell r="D21">
            <v>43018701</v>
          </cell>
          <cell r="E21" t="str">
            <v xml:space="preserve"> 0043018701 Dom CGS-Returns Est</v>
          </cell>
          <cell r="F21">
            <v>-18561744.109999999</v>
          </cell>
          <cell r="G21">
            <v>-5795270.1299999999</v>
          </cell>
        </row>
        <row r="22">
          <cell r="D22">
            <v>43216931</v>
          </cell>
          <cell r="E22" t="str">
            <v xml:space="preserve"> 0043216931 Ex CGS-Elimination</v>
          </cell>
          <cell r="F22">
            <v>-2853886557.4699998</v>
          </cell>
          <cell r="G22">
            <v>-315571853.72000003</v>
          </cell>
        </row>
        <row r="23">
          <cell r="D23">
            <v>43216969</v>
          </cell>
          <cell r="E23" t="str">
            <v xml:space="preserve"> 0043216969 Ex CGS-Otr-Otr</v>
          </cell>
          <cell r="F23">
            <v>19270182.16</v>
          </cell>
          <cell r="G23">
            <v>2613319.66</v>
          </cell>
        </row>
        <row r="24">
          <cell r="D24">
            <v>43421309</v>
          </cell>
          <cell r="E24" t="str">
            <v xml:space="preserve"> 0043421309 Dom CGS-LCM-MDFG</v>
          </cell>
          <cell r="F24">
            <v>-775556.88</v>
          </cell>
          <cell r="G24">
            <v>363087.98</v>
          </cell>
        </row>
        <row r="25">
          <cell r="D25">
            <v>43421401</v>
          </cell>
          <cell r="E25" t="str">
            <v xml:space="preserve"> 0043421401 Dom CGS-E&amp;O-Supl</v>
          </cell>
          <cell r="F25">
            <v>1033200.15</v>
          </cell>
          <cell r="G25">
            <v>417491.56</v>
          </cell>
        </row>
        <row r="26">
          <cell r="D26">
            <v>43421409</v>
          </cell>
          <cell r="E26" t="str">
            <v xml:space="preserve"> 0043421409 Dom CGS-E&amp;O-MD&amp;FG</v>
          </cell>
          <cell r="F26">
            <v>-567896.42000000004</v>
          </cell>
          <cell r="G26">
            <v>-230242.21</v>
          </cell>
        </row>
        <row r="27">
          <cell r="D27">
            <v>43421505</v>
          </cell>
          <cell r="E27" t="str">
            <v xml:space="preserve"> 0043421505 Dom CGS-MDFG Waste</v>
          </cell>
          <cell r="F27">
            <v>14112171.470000001</v>
          </cell>
          <cell r="G27">
            <v>5090087.21</v>
          </cell>
        </row>
        <row r="28">
          <cell r="D28">
            <v>43421509</v>
          </cell>
          <cell r="E28" t="str">
            <v xml:space="preserve"> 0043421509 Dom CGS-Supl Waste</v>
          </cell>
          <cell r="F28">
            <v>6389414.0300000003</v>
          </cell>
          <cell r="G28">
            <v>1662870.25</v>
          </cell>
        </row>
        <row r="29">
          <cell r="D29">
            <v>43421809</v>
          </cell>
          <cell r="E29" t="str">
            <v xml:space="preserve"> 0043421809 Dom CGS-Phy Inv-MDFG</v>
          </cell>
          <cell r="F29">
            <v>-80.39</v>
          </cell>
          <cell r="G29">
            <v>0</v>
          </cell>
        </row>
        <row r="30">
          <cell r="D30">
            <v>43691300</v>
          </cell>
          <cell r="E30" t="str">
            <v xml:space="preserve"> 0043691300 Unit Cost Diff</v>
          </cell>
          <cell r="F30">
            <v>-291729.09999999998</v>
          </cell>
          <cell r="G30">
            <v>-278985.09999999998</v>
          </cell>
        </row>
        <row r="31">
          <cell r="D31">
            <v>43691301</v>
          </cell>
          <cell r="E31" t="str">
            <v xml:space="preserve"> 0043691301 Unit Cost Dif-PRD/DG</v>
          </cell>
          <cell r="F31">
            <v>-9176275.1500000004</v>
          </cell>
          <cell r="G31">
            <v>-1142516.6200000001</v>
          </cell>
        </row>
        <row r="32">
          <cell r="E32" t="str">
            <v>#.   Gross Profit</v>
          </cell>
          <cell r="F32">
            <v>130283493.78</v>
          </cell>
          <cell r="G32">
            <v>50761807.18</v>
          </cell>
        </row>
        <row r="33">
          <cell r="E33" t="str">
            <v>#.   Research&amp;Development Expenses</v>
          </cell>
          <cell r="F33">
            <v>22691887.219999999</v>
          </cell>
          <cell r="G33">
            <v>15337063.779999999</v>
          </cell>
        </row>
        <row r="34">
          <cell r="D34" t="str">
            <v>53010101RD</v>
          </cell>
          <cell r="E34" t="str">
            <v xml:space="preserve"> 0053010101 Salaries-Basic</v>
          </cell>
          <cell r="F34">
            <v>11469755.449999999</v>
          </cell>
          <cell r="G34">
            <v>7082665.2000000002</v>
          </cell>
        </row>
        <row r="35">
          <cell r="D35" t="str">
            <v>53010109RD</v>
          </cell>
          <cell r="E35" t="str">
            <v xml:space="preserve"> 0053010109 Salaries-Overtime</v>
          </cell>
          <cell r="F35">
            <v>8308.2800000000007</v>
          </cell>
          <cell r="G35">
            <v>0</v>
          </cell>
        </row>
        <row r="36">
          <cell r="D36" t="str">
            <v>53010115RD</v>
          </cell>
          <cell r="E36" t="str">
            <v xml:space="preserve"> 0053010115 Salaries-Food</v>
          </cell>
          <cell r="F36">
            <v>24800</v>
          </cell>
          <cell r="G36">
            <v>24800</v>
          </cell>
        </row>
        <row r="37">
          <cell r="D37" t="str">
            <v>53010117RD</v>
          </cell>
          <cell r="E37" t="str">
            <v xml:space="preserve"> 0053010117 Salaries-Incentive</v>
          </cell>
          <cell r="F37">
            <v>0</v>
          </cell>
          <cell r="G37">
            <v>-199877.82</v>
          </cell>
        </row>
        <row r="38">
          <cell r="D38" t="str">
            <v>53010119RD</v>
          </cell>
          <cell r="E38" t="str">
            <v xml:space="preserve"> 0053010119 Salaries-Tax</v>
          </cell>
          <cell r="F38">
            <v>252396.85</v>
          </cell>
          <cell r="G38">
            <v>-15342</v>
          </cell>
        </row>
        <row r="39">
          <cell r="D39" t="str">
            <v>53010169RD</v>
          </cell>
          <cell r="E39" t="str">
            <v xml:space="preserve"> 0053010169 Salaries-Otr</v>
          </cell>
          <cell r="F39">
            <v>9193.5499999999993</v>
          </cell>
          <cell r="G39">
            <v>7993.55</v>
          </cell>
        </row>
        <row r="40">
          <cell r="D40" t="str">
            <v>53030111RD</v>
          </cell>
          <cell r="E40" t="str">
            <v xml:space="preserve"> 0053030111 Wages-Residual</v>
          </cell>
          <cell r="F40">
            <v>12458.93</v>
          </cell>
          <cell r="G40">
            <v>12458.93</v>
          </cell>
        </row>
        <row r="41">
          <cell r="D41" t="str">
            <v>53050117RD</v>
          </cell>
          <cell r="E41" t="str">
            <v xml:space="preserve"> 0053050117 Bonus-Prod Promo(O)</v>
          </cell>
          <cell r="F41">
            <v>2676959.9300000002</v>
          </cell>
          <cell r="G41">
            <v>2127040.9700000002</v>
          </cell>
        </row>
        <row r="42">
          <cell r="D42" t="str">
            <v>53090100RD</v>
          </cell>
          <cell r="E42" t="str">
            <v xml:space="preserve"> 0053090100 Temporary Empl Wages</v>
          </cell>
          <cell r="F42">
            <v>651938.71</v>
          </cell>
          <cell r="G42">
            <v>468037.5</v>
          </cell>
        </row>
        <row r="43">
          <cell r="D43" t="str">
            <v>53410101RD</v>
          </cell>
          <cell r="E43" t="str">
            <v xml:space="preserve"> 0053410101 Wel Exp-A&amp;M Allow(O)</v>
          </cell>
          <cell r="F43">
            <v>400678.3</v>
          </cell>
          <cell r="G43">
            <v>335220.05</v>
          </cell>
        </row>
        <row r="44">
          <cell r="D44" t="str">
            <v>53410300RD</v>
          </cell>
          <cell r="E44" t="str">
            <v xml:space="preserve"> 0053410300 Wel Exp-Pers Pension</v>
          </cell>
          <cell r="F44">
            <v>312848.12</v>
          </cell>
          <cell r="G44">
            <v>29848.1</v>
          </cell>
        </row>
        <row r="45">
          <cell r="D45" t="str">
            <v>53411100RD</v>
          </cell>
          <cell r="E45" t="str">
            <v xml:space="preserve"> 0053411100 Wel Exp-Health Insur</v>
          </cell>
          <cell r="F45">
            <v>226527.64</v>
          </cell>
          <cell r="G45">
            <v>52247.14</v>
          </cell>
        </row>
        <row r="46">
          <cell r="D46" t="str">
            <v>53411401RD</v>
          </cell>
          <cell r="E46" t="str">
            <v xml:space="preserve"> 0053411401 Wel Exp-Casualty</v>
          </cell>
          <cell r="F46">
            <v>37129.83</v>
          </cell>
          <cell r="G46">
            <v>29522.21</v>
          </cell>
        </row>
        <row r="47">
          <cell r="D47" t="str">
            <v>53411403RD</v>
          </cell>
          <cell r="E47" t="str">
            <v xml:space="preserve"> 0053411403 Wel Exp-Group Insur</v>
          </cell>
          <cell r="F47">
            <v>474598.92</v>
          </cell>
          <cell r="G47">
            <v>474598.92</v>
          </cell>
        </row>
        <row r="48">
          <cell r="D48" t="str">
            <v>53411500RD</v>
          </cell>
          <cell r="E48" t="str">
            <v xml:space="preserve"> 0053411500 Wel Exp-Edu</v>
          </cell>
          <cell r="F48">
            <v>23409.61</v>
          </cell>
          <cell r="G48">
            <v>17299.939999999999</v>
          </cell>
        </row>
        <row r="49">
          <cell r="D49" t="str">
            <v>53412703RD</v>
          </cell>
          <cell r="E49" t="str">
            <v xml:space="preserve"> 0053412703 Wel Exp-Meal-Main/Su</v>
          </cell>
          <cell r="F49">
            <v>12189.73</v>
          </cell>
          <cell r="G49">
            <v>8515.07</v>
          </cell>
        </row>
        <row r="50">
          <cell r="D50" t="str">
            <v>53413500RD</v>
          </cell>
          <cell r="E50" t="str">
            <v xml:space="preserve"> 0053413500 Wel Exp-Optional</v>
          </cell>
          <cell r="F50">
            <v>13027.65</v>
          </cell>
          <cell r="G50">
            <v>13027.65</v>
          </cell>
        </row>
        <row r="51">
          <cell r="D51" t="str">
            <v>53413700RD</v>
          </cell>
          <cell r="E51" t="str">
            <v xml:space="preserve"> 0053413700 Wel Exp-Reward</v>
          </cell>
          <cell r="F51">
            <v>24060.58</v>
          </cell>
          <cell r="G51">
            <v>24060.58</v>
          </cell>
        </row>
        <row r="52">
          <cell r="D52" t="str">
            <v>53414300RD</v>
          </cell>
          <cell r="E52" t="str">
            <v xml:space="preserve"> 0053414300 Wel Exp-Housing</v>
          </cell>
          <cell r="F52">
            <v>101112.12</v>
          </cell>
          <cell r="G52">
            <v>60208.85</v>
          </cell>
        </row>
        <row r="53">
          <cell r="D53" t="str">
            <v>53416969RD</v>
          </cell>
          <cell r="E53" t="str">
            <v xml:space="preserve"> 0053416969 Wel Exp-Otr-Otr</v>
          </cell>
          <cell r="F53">
            <v>1615729</v>
          </cell>
          <cell r="G53">
            <v>1615729</v>
          </cell>
        </row>
        <row r="54">
          <cell r="D54" t="str">
            <v>53450100RD</v>
          </cell>
          <cell r="E54" t="str">
            <v xml:space="preserve"> 0053450100 Depr Exp-Bldg</v>
          </cell>
          <cell r="F54">
            <v>6536.47</v>
          </cell>
          <cell r="G54">
            <v>2614.59</v>
          </cell>
        </row>
        <row r="55">
          <cell r="D55" t="str">
            <v>53451100RD</v>
          </cell>
          <cell r="E55" t="str">
            <v xml:space="preserve"> 0053451100 Depr Exp-M&amp;E</v>
          </cell>
          <cell r="F55">
            <v>58110.720000000001</v>
          </cell>
          <cell r="G55">
            <v>42622.22</v>
          </cell>
        </row>
        <row r="56">
          <cell r="D56" t="str">
            <v>53454300RD</v>
          </cell>
          <cell r="E56" t="str">
            <v xml:space="preserve"> 0053454300 Depr Exp-Equi&amp;Furni</v>
          </cell>
          <cell r="F56">
            <v>5892.5</v>
          </cell>
          <cell r="G56">
            <v>4384.26</v>
          </cell>
        </row>
        <row r="57">
          <cell r="D57" t="str">
            <v>53454311RD</v>
          </cell>
          <cell r="E57" t="str">
            <v xml:space="preserve"> 0053454311 Depr Exp-O/E</v>
          </cell>
          <cell r="F57">
            <v>2124.87</v>
          </cell>
          <cell r="G57">
            <v>1293.68</v>
          </cell>
        </row>
        <row r="58">
          <cell r="D58" t="str">
            <v>53454321RD</v>
          </cell>
          <cell r="E58" t="str">
            <v xml:space="preserve"> 0053454321 Depr Exp-Computer</v>
          </cell>
          <cell r="F58">
            <v>137607.23000000001</v>
          </cell>
          <cell r="G58">
            <v>83688.53</v>
          </cell>
        </row>
        <row r="59">
          <cell r="D59" t="str">
            <v>53454900RD</v>
          </cell>
          <cell r="E59" t="str">
            <v xml:space="preserve"> 0053454900 DeprExp-IT Equipment</v>
          </cell>
          <cell r="F59">
            <v>100168.92</v>
          </cell>
          <cell r="G59">
            <v>62449.4</v>
          </cell>
        </row>
        <row r="60">
          <cell r="D60" t="str">
            <v>53474100RD</v>
          </cell>
          <cell r="E60" t="str">
            <v xml:space="preserve"> 0053474100 Amor Exp-SW Purchase</v>
          </cell>
          <cell r="F60">
            <v>5340.52</v>
          </cell>
          <cell r="G60">
            <v>5076.3</v>
          </cell>
        </row>
        <row r="61">
          <cell r="D61" t="str">
            <v>53490100RD</v>
          </cell>
          <cell r="E61" t="str">
            <v xml:space="preserve"> 0053490100 R&amp;M Exp-Bldg</v>
          </cell>
          <cell r="F61">
            <v>2640.77</v>
          </cell>
          <cell r="G61">
            <v>2640.77</v>
          </cell>
        </row>
        <row r="62">
          <cell r="D62" t="str">
            <v>53490620RD</v>
          </cell>
          <cell r="E62" t="str">
            <v xml:space="preserve"> 0053490620 R&amp;M Exp-Otr PP&amp;E-Com</v>
          </cell>
          <cell r="F62">
            <v>281764.94</v>
          </cell>
          <cell r="G62">
            <v>495355.59</v>
          </cell>
        </row>
        <row r="63">
          <cell r="D63" t="str">
            <v>53496900RD</v>
          </cell>
          <cell r="E63" t="str">
            <v xml:space="preserve"> 0053496900 R&amp;M Exp-Otr</v>
          </cell>
          <cell r="F63">
            <v>31077.24</v>
          </cell>
          <cell r="G63">
            <v>20187.080000000002</v>
          </cell>
        </row>
        <row r="64">
          <cell r="D64" t="str">
            <v>53510100RD</v>
          </cell>
          <cell r="E64" t="str">
            <v xml:space="preserve"> 0053510100 Supl Exp-Office</v>
          </cell>
          <cell r="F64">
            <v>6604.59</v>
          </cell>
          <cell r="G64">
            <v>4674.5600000000004</v>
          </cell>
        </row>
        <row r="65">
          <cell r="D65" t="str">
            <v>53510900RD</v>
          </cell>
          <cell r="E65" t="str">
            <v xml:space="preserve"> 0053510900 Supl Exp-Petty</v>
          </cell>
          <cell r="F65">
            <v>64201.35</v>
          </cell>
          <cell r="G65">
            <v>62893.02</v>
          </cell>
        </row>
        <row r="66">
          <cell r="D66" t="str">
            <v>53516900RD</v>
          </cell>
          <cell r="E66" t="str">
            <v xml:space="preserve"> 0053516900 Supl Exp-Otr</v>
          </cell>
          <cell r="F66">
            <v>11279.3</v>
          </cell>
          <cell r="G66">
            <v>2741.57</v>
          </cell>
        </row>
        <row r="67">
          <cell r="D67" t="str">
            <v>53590100RD</v>
          </cell>
          <cell r="E67" t="str">
            <v xml:space="preserve"> 0053590100 Light&amp;Fuel Exp-Power</v>
          </cell>
          <cell r="F67">
            <v>188041.54</v>
          </cell>
          <cell r="G67">
            <v>107433.81</v>
          </cell>
        </row>
        <row r="68">
          <cell r="D68" t="str">
            <v>53590300RD</v>
          </cell>
          <cell r="E68" t="str">
            <v xml:space="preserve"> 0053590300 Light&amp;Fuel Exp-Gas</v>
          </cell>
          <cell r="F68">
            <v>4129.13</v>
          </cell>
          <cell r="G68">
            <v>357</v>
          </cell>
        </row>
        <row r="69">
          <cell r="D69" t="str">
            <v>53590400RD</v>
          </cell>
          <cell r="E69" t="str">
            <v xml:space="preserve"> 0053590400 Light&amp;Fuel Exp-Water</v>
          </cell>
          <cell r="F69">
            <v>941.45</v>
          </cell>
          <cell r="G69">
            <v>941.45</v>
          </cell>
        </row>
        <row r="70">
          <cell r="D70" t="str">
            <v>53630100RD</v>
          </cell>
          <cell r="E70" t="str">
            <v xml:space="preserve"> 0053630100 Travel Exp-Local</v>
          </cell>
          <cell r="F70">
            <v>419884.4</v>
          </cell>
          <cell r="G70">
            <v>260297.67</v>
          </cell>
        </row>
        <row r="71">
          <cell r="D71" t="str">
            <v>53631000RD</v>
          </cell>
          <cell r="E71" t="str">
            <v xml:space="preserve"> 0053631000 Travel Exp-Dom</v>
          </cell>
          <cell r="F71">
            <v>140230.99</v>
          </cell>
          <cell r="G71">
            <v>73129.22</v>
          </cell>
        </row>
        <row r="72">
          <cell r="D72" t="str">
            <v>53632000RD</v>
          </cell>
          <cell r="E72" t="str">
            <v xml:space="preserve"> 0053632000 Travel Exp-Overseas</v>
          </cell>
          <cell r="F72">
            <v>357434.28</v>
          </cell>
          <cell r="G72">
            <v>211124.08</v>
          </cell>
        </row>
        <row r="73">
          <cell r="D73" t="str">
            <v>53636900RD</v>
          </cell>
          <cell r="E73" t="str">
            <v xml:space="preserve"> 0053636900 Travel Exp-Otr</v>
          </cell>
          <cell r="F73">
            <v>2578.41</v>
          </cell>
          <cell r="G73">
            <v>36.06</v>
          </cell>
        </row>
        <row r="74">
          <cell r="D74" t="str">
            <v>53670101RD</v>
          </cell>
          <cell r="E74" t="str">
            <v xml:space="preserve"> 0053670101 Telecom Exp-Line-Dom</v>
          </cell>
          <cell r="F74">
            <v>21471.79</v>
          </cell>
          <cell r="G74">
            <v>19253.580000000002</v>
          </cell>
        </row>
        <row r="75">
          <cell r="D75" t="str">
            <v>53670200RD</v>
          </cell>
          <cell r="E75" t="str">
            <v xml:space="preserve"> 0053670200 Telecom Exp-Phone</v>
          </cell>
          <cell r="F75">
            <v>2798.12</v>
          </cell>
          <cell r="G75">
            <v>-1452.6</v>
          </cell>
        </row>
        <row r="76">
          <cell r="D76" t="str">
            <v>53670300RD</v>
          </cell>
          <cell r="E76" t="str">
            <v xml:space="preserve"> 0053670300 Telecom Exp-Mobile</v>
          </cell>
          <cell r="F76">
            <v>55982.18</v>
          </cell>
          <cell r="G76">
            <v>27547.56</v>
          </cell>
        </row>
        <row r="77">
          <cell r="D77" t="str">
            <v>53670400RD</v>
          </cell>
          <cell r="E77" t="str">
            <v xml:space="preserve"> 0053670400 Telecom-Postage</v>
          </cell>
          <cell r="F77">
            <v>6649.6</v>
          </cell>
          <cell r="G77">
            <v>5471.86</v>
          </cell>
        </row>
        <row r="78">
          <cell r="D78" t="str">
            <v>53716900RD</v>
          </cell>
          <cell r="E78" t="str">
            <v xml:space="preserve"> 0053716900 Insur Premium-Otr</v>
          </cell>
          <cell r="F78">
            <v>18277.22</v>
          </cell>
          <cell r="G78">
            <v>12048.25</v>
          </cell>
        </row>
        <row r="79">
          <cell r="D79" t="str">
            <v>53751101RD</v>
          </cell>
          <cell r="E79" t="str">
            <v xml:space="preserve"> 0053751101 Commis&amp;Svc-Finance</v>
          </cell>
          <cell r="F79">
            <v>370</v>
          </cell>
          <cell r="G79">
            <v>-14893.99</v>
          </cell>
        </row>
        <row r="80">
          <cell r="D80" t="str">
            <v>53751300RD</v>
          </cell>
          <cell r="E80" t="str">
            <v xml:space="preserve"> 0053751300 Commis&amp;Svc-Audit Fee</v>
          </cell>
          <cell r="F80">
            <v>3435</v>
          </cell>
          <cell r="G80">
            <v>2145</v>
          </cell>
        </row>
        <row r="81">
          <cell r="D81" t="str">
            <v>53752103RD</v>
          </cell>
          <cell r="E81" t="str">
            <v xml:space="preserve"> 0053752103 Commis&amp;Svc-Litigate</v>
          </cell>
          <cell r="F81">
            <v>128128.11</v>
          </cell>
          <cell r="G81">
            <v>50411.11</v>
          </cell>
        </row>
        <row r="82">
          <cell r="D82" t="str">
            <v>53752300RD</v>
          </cell>
          <cell r="E82" t="str">
            <v xml:space="preserve"> 0053752300 Commis&amp;Svc-Security</v>
          </cell>
          <cell r="F82">
            <v>23824.12</v>
          </cell>
          <cell r="G82">
            <v>16848.55</v>
          </cell>
        </row>
        <row r="83">
          <cell r="D83" t="str">
            <v>53752507RD</v>
          </cell>
          <cell r="E83" t="str">
            <v xml:space="preserve"> 0053752507 Commis&amp;Svc-Cleaning</v>
          </cell>
          <cell r="F83">
            <v>15307.4</v>
          </cell>
          <cell r="G83">
            <v>12049.12</v>
          </cell>
        </row>
        <row r="84">
          <cell r="D84" t="str">
            <v>53752517RD</v>
          </cell>
          <cell r="E84" t="str">
            <v xml:space="preserve"> 0053752517 Commis&amp;Svc-Consult</v>
          </cell>
          <cell r="F84">
            <v>324218.75</v>
          </cell>
          <cell r="G84">
            <v>193118.75</v>
          </cell>
        </row>
        <row r="85">
          <cell r="D85" t="str">
            <v>53752525RD</v>
          </cell>
          <cell r="E85" t="str">
            <v xml:space="preserve"> 0053752525 Commis&amp;Svc-Gardening</v>
          </cell>
          <cell r="F85">
            <v>2195.17</v>
          </cell>
          <cell r="G85">
            <v>2195.17</v>
          </cell>
        </row>
        <row r="86">
          <cell r="D86" t="str">
            <v>53770101RD</v>
          </cell>
          <cell r="E86" t="str">
            <v xml:space="preserve"> 0053770101 Rent Exp-Bldg</v>
          </cell>
          <cell r="F86">
            <v>180864.2</v>
          </cell>
          <cell r="G86">
            <v>129627</v>
          </cell>
        </row>
        <row r="87">
          <cell r="D87" t="str">
            <v>53770103RD</v>
          </cell>
          <cell r="E87" t="str">
            <v xml:space="preserve"> 0053770103 Rent Exp-Machinery</v>
          </cell>
          <cell r="F87">
            <v>16456.61</v>
          </cell>
          <cell r="G87">
            <v>14399.85</v>
          </cell>
        </row>
        <row r="88">
          <cell r="D88" t="str">
            <v>53830100RD</v>
          </cell>
          <cell r="E88" t="str">
            <v xml:space="preserve"> 0053830100 Publishing Exp-Gen</v>
          </cell>
          <cell r="F88">
            <v>24326.15</v>
          </cell>
          <cell r="G88">
            <v>20785.900000000001</v>
          </cell>
        </row>
        <row r="89">
          <cell r="D89" t="str">
            <v>53830300RD</v>
          </cell>
          <cell r="E89" t="str">
            <v xml:space="preserve"> 0053830300 PublishngExp-Publish</v>
          </cell>
          <cell r="F89">
            <v>26889.58</v>
          </cell>
          <cell r="G89">
            <v>19200.29</v>
          </cell>
        </row>
        <row r="90">
          <cell r="D90" t="str">
            <v>53833100RD</v>
          </cell>
          <cell r="E90" t="str">
            <v xml:space="preserve"> 0053833100 Publishing Exp-Print</v>
          </cell>
          <cell r="F90">
            <v>1721.5</v>
          </cell>
          <cell r="G90">
            <v>1721.5</v>
          </cell>
        </row>
        <row r="91">
          <cell r="D91" t="str">
            <v>54010100RD</v>
          </cell>
          <cell r="E91" t="str">
            <v xml:space="preserve"> 0054010100 Social Exp-Reception</v>
          </cell>
          <cell r="F91">
            <v>26158.19</v>
          </cell>
          <cell r="G91">
            <v>17041.669999999998</v>
          </cell>
        </row>
        <row r="92">
          <cell r="D92" t="str">
            <v>54012100RD</v>
          </cell>
          <cell r="E92" t="str">
            <v xml:space="preserve"> 0054012100 Social Exp-Gift</v>
          </cell>
          <cell r="F92">
            <v>290.64999999999998</v>
          </cell>
          <cell r="G92">
            <v>290.64999999999998</v>
          </cell>
        </row>
        <row r="93">
          <cell r="D93" t="str">
            <v>54030100RD</v>
          </cell>
          <cell r="E93" t="str">
            <v xml:space="preserve"> 0054030100 Convention Exp</v>
          </cell>
          <cell r="F93">
            <v>27770.9</v>
          </cell>
          <cell r="G93">
            <v>22797.38</v>
          </cell>
        </row>
        <row r="94">
          <cell r="D94" t="str">
            <v>54050100RD</v>
          </cell>
          <cell r="E94" t="str">
            <v xml:space="preserve"> 0054050100 Edu Exp-Internal</v>
          </cell>
          <cell r="F94">
            <v>20955.900000000001</v>
          </cell>
          <cell r="G94">
            <v>14381.9</v>
          </cell>
        </row>
        <row r="95">
          <cell r="D95" t="str">
            <v>54050300RD</v>
          </cell>
          <cell r="E95" t="str">
            <v xml:space="preserve"> 0054050300 Edu Exp-External</v>
          </cell>
          <cell r="F95">
            <v>21243.62</v>
          </cell>
          <cell r="G95">
            <v>630.89</v>
          </cell>
        </row>
        <row r="96">
          <cell r="D96" t="str">
            <v>54052100RD</v>
          </cell>
          <cell r="E96" t="str">
            <v xml:space="preserve"> 0054052100 Edu Exp-Hiring</v>
          </cell>
          <cell r="F96">
            <v>524313.37</v>
          </cell>
          <cell r="G96">
            <v>464675.87</v>
          </cell>
        </row>
        <row r="97">
          <cell r="D97" t="str">
            <v>54056900RD</v>
          </cell>
          <cell r="E97" t="str">
            <v xml:space="preserve"> 0054056900 Education Exp-Otr</v>
          </cell>
          <cell r="F97">
            <v>20692.5</v>
          </cell>
          <cell r="G97">
            <v>10079.93</v>
          </cell>
        </row>
        <row r="98">
          <cell r="D98" t="str">
            <v>54096900RD</v>
          </cell>
          <cell r="E98" t="str">
            <v xml:space="preserve"> 0054096900 Event Exp-Otr</v>
          </cell>
          <cell r="F98">
            <v>16247.77</v>
          </cell>
          <cell r="G98">
            <v>13476.48</v>
          </cell>
        </row>
        <row r="99">
          <cell r="D99" t="str">
            <v>54130301RD</v>
          </cell>
          <cell r="E99" t="str">
            <v xml:space="preserve"> 0054130301 IT Exp-SM-Labor</v>
          </cell>
          <cell r="F99">
            <v>368504.43</v>
          </cell>
          <cell r="G99">
            <v>235311.49</v>
          </cell>
        </row>
        <row r="100">
          <cell r="D100" t="str">
            <v>54130303RD</v>
          </cell>
          <cell r="E100" t="str">
            <v xml:space="preserve"> 0054130303 IT Exp-SI-Labor</v>
          </cell>
          <cell r="F100">
            <v>119159</v>
          </cell>
          <cell r="G100">
            <v>119159</v>
          </cell>
        </row>
        <row r="101">
          <cell r="D101" t="str">
            <v>54130501RD</v>
          </cell>
          <cell r="E101" t="str">
            <v xml:space="preserve"> 0054130501 IT Expense-Facility</v>
          </cell>
          <cell r="F101">
            <v>95032.94</v>
          </cell>
          <cell r="G101">
            <v>43856.72</v>
          </cell>
        </row>
        <row r="102">
          <cell r="D102" t="str">
            <v>54131100RD</v>
          </cell>
          <cell r="E102" t="str">
            <v xml:space="preserve"> 0054131100 IT Exp-Supplies</v>
          </cell>
          <cell r="F102">
            <v>98978.87</v>
          </cell>
          <cell r="G102">
            <v>34289.99</v>
          </cell>
        </row>
        <row r="103">
          <cell r="D103" t="str">
            <v>54136900RD</v>
          </cell>
          <cell r="E103" t="str">
            <v xml:space="preserve"> 0054136900 IT Exp-Otr</v>
          </cell>
          <cell r="F103">
            <v>131508.03</v>
          </cell>
          <cell r="G103">
            <v>79794.13</v>
          </cell>
        </row>
        <row r="104">
          <cell r="D104" t="str">
            <v>54290700RD</v>
          </cell>
          <cell r="E104" t="str">
            <v xml:space="preserve"> 0054290700 Svc Exp-SDF</v>
          </cell>
          <cell r="F104">
            <v>119512.01</v>
          </cell>
          <cell r="G104">
            <v>101661.62</v>
          </cell>
        </row>
        <row r="105">
          <cell r="D105" t="str">
            <v>54316900RD</v>
          </cell>
          <cell r="E105" t="str">
            <v xml:space="preserve"> 0054316900 Sample Exp-Otr</v>
          </cell>
          <cell r="F105">
            <v>2988.73</v>
          </cell>
          <cell r="G105">
            <v>27.18</v>
          </cell>
        </row>
        <row r="106">
          <cell r="D106" t="str">
            <v>54370100RD</v>
          </cell>
          <cell r="E106" t="str">
            <v xml:space="preserve"> 0054370100 R&amp;D Exp-Mat</v>
          </cell>
          <cell r="F106">
            <v>71901.990000000005</v>
          </cell>
          <cell r="G106">
            <v>57117.279999999999</v>
          </cell>
        </row>
        <row r="107">
          <cell r="E107" t="str">
            <v>#.   Selling and Administrative Expenses</v>
          </cell>
          <cell r="F107">
            <v>94202132.790000007</v>
          </cell>
          <cell r="G107">
            <v>29094076.77</v>
          </cell>
        </row>
        <row r="108">
          <cell r="D108">
            <v>53010101</v>
          </cell>
          <cell r="E108" t="str">
            <v xml:space="preserve"> 0053010101 Salaries-Basic</v>
          </cell>
          <cell r="F108">
            <v>29795549.859999999</v>
          </cell>
          <cell r="G108">
            <v>9319263.0600000005</v>
          </cell>
        </row>
        <row r="109">
          <cell r="D109">
            <v>53010109</v>
          </cell>
          <cell r="E109" t="str">
            <v xml:space="preserve"> 0053010109 Salaries-Overtime</v>
          </cell>
          <cell r="F109">
            <v>404810.57</v>
          </cell>
          <cell r="G109">
            <v>0</v>
          </cell>
        </row>
        <row r="110">
          <cell r="D110">
            <v>53010115</v>
          </cell>
          <cell r="E110" t="str">
            <v xml:space="preserve"> 0053010115 Salaries-Food</v>
          </cell>
          <cell r="F110">
            <v>20800</v>
          </cell>
          <cell r="G110">
            <v>20800</v>
          </cell>
        </row>
        <row r="111">
          <cell r="D111">
            <v>53010117</v>
          </cell>
          <cell r="E111" t="str">
            <v xml:space="preserve"> 0053010117 Salaries-Incentive</v>
          </cell>
          <cell r="F111">
            <v>-1624260.92</v>
          </cell>
          <cell r="G111">
            <v>-1606901.85</v>
          </cell>
        </row>
        <row r="112">
          <cell r="D112">
            <v>53010119</v>
          </cell>
          <cell r="E112" t="str">
            <v xml:space="preserve"> 0053010119 Salaries-Tax</v>
          </cell>
          <cell r="F112">
            <v>1470272.08</v>
          </cell>
          <cell r="G112">
            <v>-110990.42</v>
          </cell>
        </row>
        <row r="113">
          <cell r="D113">
            <v>53010169</v>
          </cell>
          <cell r="E113" t="str">
            <v xml:space="preserve"> 0053010169 Salaries-Otr</v>
          </cell>
          <cell r="F113">
            <v>544519.79</v>
          </cell>
          <cell r="G113">
            <v>191451.61</v>
          </cell>
        </row>
        <row r="114">
          <cell r="D114">
            <v>53030111</v>
          </cell>
          <cell r="E114" t="str">
            <v xml:space="preserve"> 0053030111 Wages-Residual</v>
          </cell>
          <cell r="F114">
            <v>90795.55</v>
          </cell>
          <cell r="G114">
            <v>90795.55</v>
          </cell>
        </row>
        <row r="115">
          <cell r="D115">
            <v>53030169</v>
          </cell>
          <cell r="E115" t="str">
            <v xml:space="preserve"> 0053030169 Wages-Otr</v>
          </cell>
          <cell r="F115">
            <v>-119719.44</v>
          </cell>
          <cell r="G115">
            <v>-119719.44</v>
          </cell>
        </row>
        <row r="116">
          <cell r="D116">
            <v>53050117</v>
          </cell>
          <cell r="E116" t="str">
            <v xml:space="preserve"> 0053050117 Bonus-Prod Promo(O)</v>
          </cell>
          <cell r="F116">
            <v>6668986.8600000003</v>
          </cell>
          <cell r="G116">
            <v>3243986.58</v>
          </cell>
        </row>
        <row r="117">
          <cell r="D117">
            <v>53070101</v>
          </cell>
          <cell r="E117" t="str">
            <v xml:space="preserve"> 0053070101 Retire Benefit(O)</v>
          </cell>
          <cell r="F117">
            <v>80753.48</v>
          </cell>
          <cell r="G117">
            <v>80753.48</v>
          </cell>
        </row>
        <row r="118">
          <cell r="D118">
            <v>53076900</v>
          </cell>
          <cell r="E118" t="str">
            <v xml:space="preserve"> 0053076900 Retire Benefit-Otr</v>
          </cell>
          <cell r="F118">
            <v>0</v>
          </cell>
          <cell r="G118">
            <v>0</v>
          </cell>
        </row>
        <row r="119">
          <cell r="D119">
            <v>53090100</v>
          </cell>
          <cell r="E119" t="str">
            <v xml:space="preserve"> 0053090100 Temporary Empl Wages</v>
          </cell>
          <cell r="F119">
            <v>1178318.8799999999</v>
          </cell>
          <cell r="G119">
            <v>111309.67</v>
          </cell>
        </row>
        <row r="120">
          <cell r="D120">
            <v>53410101</v>
          </cell>
          <cell r="E120" t="str">
            <v xml:space="preserve"> 0053410101 Wel Exp-A&amp;M Allow(O)</v>
          </cell>
          <cell r="F120">
            <v>1269918.68</v>
          </cell>
          <cell r="G120">
            <v>411160.07</v>
          </cell>
        </row>
        <row r="121">
          <cell r="D121">
            <v>53410300</v>
          </cell>
          <cell r="E121" t="str">
            <v xml:space="preserve"> 0053410300 Wel Exp-Pers Pension</v>
          </cell>
          <cell r="F121">
            <v>1289900.17</v>
          </cell>
          <cell r="G121">
            <v>501090.15</v>
          </cell>
        </row>
        <row r="122">
          <cell r="D122">
            <v>53411100</v>
          </cell>
          <cell r="E122" t="str">
            <v xml:space="preserve"> 0053411100 Wel Exp-Health Insur</v>
          </cell>
          <cell r="F122">
            <v>4354049.4400000004</v>
          </cell>
          <cell r="G122">
            <v>1842930.31</v>
          </cell>
        </row>
        <row r="123">
          <cell r="D123">
            <v>53411401</v>
          </cell>
          <cell r="E123" t="str">
            <v xml:space="preserve"> 0053411401 Wel Exp-Casualty</v>
          </cell>
          <cell r="F123">
            <v>84719.55</v>
          </cell>
          <cell r="G123">
            <v>20746.39</v>
          </cell>
        </row>
        <row r="124">
          <cell r="D124">
            <v>53411403</v>
          </cell>
          <cell r="E124" t="str">
            <v xml:space="preserve"> 0053411403 Wel Exp-Group Insur</v>
          </cell>
          <cell r="F124">
            <v>502838.99</v>
          </cell>
          <cell r="G124">
            <v>502838.99</v>
          </cell>
        </row>
        <row r="125">
          <cell r="D125">
            <v>53411500</v>
          </cell>
          <cell r="E125" t="str">
            <v xml:space="preserve"> 0053411500 Wel Exp-Edu</v>
          </cell>
          <cell r="F125">
            <v>95236.19</v>
          </cell>
          <cell r="G125">
            <v>24717.27</v>
          </cell>
        </row>
        <row r="126">
          <cell r="D126">
            <v>53412100</v>
          </cell>
          <cell r="E126" t="str">
            <v xml:space="preserve"> 0053412100 Wel Exp-Gift</v>
          </cell>
          <cell r="F126">
            <v>0</v>
          </cell>
          <cell r="G126">
            <v>0</v>
          </cell>
        </row>
        <row r="127">
          <cell r="D127">
            <v>53412300</v>
          </cell>
          <cell r="E127" t="str">
            <v xml:space="preserve"> 0053412300 Wel Exp-Tribute</v>
          </cell>
          <cell r="F127">
            <v>18461.03</v>
          </cell>
          <cell r="G127">
            <v>117.01</v>
          </cell>
        </row>
        <row r="128">
          <cell r="D128">
            <v>53412703</v>
          </cell>
          <cell r="E128" t="str">
            <v xml:space="preserve"> 0053412703 Wel Exp-Meal-Main/Su</v>
          </cell>
          <cell r="F128">
            <v>66972.83</v>
          </cell>
          <cell r="G128">
            <v>3453</v>
          </cell>
        </row>
        <row r="129">
          <cell r="D129">
            <v>53413500</v>
          </cell>
          <cell r="E129" t="str">
            <v xml:space="preserve"> 0053413500 Wel Exp-Optional</v>
          </cell>
          <cell r="F129">
            <v>72420.13</v>
          </cell>
          <cell r="G129">
            <v>40488.870000000003</v>
          </cell>
        </row>
        <row r="130">
          <cell r="D130">
            <v>53413700</v>
          </cell>
          <cell r="E130" t="str">
            <v xml:space="preserve"> 0053413700 Wel Exp-Reward</v>
          </cell>
          <cell r="F130">
            <v>23834.44</v>
          </cell>
          <cell r="G130">
            <v>23834.44</v>
          </cell>
        </row>
        <row r="131">
          <cell r="D131">
            <v>53414300</v>
          </cell>
          <cell r="E131" t="str">
            <v xml:space="preserve"> 0053414300 Wel Exp-Housing</v>
          </cell>
          <cell r="F131">
            <v>304146.28999999998</v>
          </cell>
          <cell r="G131">
            <v>85600.69</v>
          </cell>
        </row>
        <row r="132">
          <cell r="D132">
            <v>53416969</v>
          </cell>
          <cell r="E132" t="str">
            <v xml:space="preserve"> 0053416969 Wel Exp-Otr-Otr</v>
          </cell>
          <cell r="F132">
            <v>73305.350000000006</v>
          </cell>
          <cell r="G132">
            <v>73305.350000000006</v>
          </cell>
        </row>
        <row r="133">
          <cell r="D133">
            <v>53450100</v>
          </cell>
          <cell r="E133" t="str">
            <v xml:space="preserve"> 0053450100 Depr Exp-Bldg</v>
          </cell>
          <cell r="F133">
            <v>389737.34</v>
          </cell>
          <cell r="G133">
            <v>129874.09</v>
          </cell>
        </row>
        <row r="134">
          <cell r="D134">
            <v>53450500</v>
          </cell>
          <cell r="E134" t="str">
            <v xml:space="preserve"> 0053450500 Depr Exp-Structures</v>
          </cell>
          <cell r="F134">
            <v>2936.65</v>
          </cell>
          <cell r="G134">
            <v>978.88</v>
          </cell>
        </row>
        <row r="135">
          <cell r="D135">
            <v>53451100</v>
          </cell>
          <cell r="E135" t="str">
            <v xml:space="preserve"> 0053451100 Depr Exp-M&amp;E</v>
          </cell>
          <cell r="F135">
            <v>74623.509999999995</v>
          </cell>
          <cell r="G135">
            <v>30249.19</v>
          </cell>
        </row>
        <row r="136">
          <cell r="D136">
            <v>53453100</v>
          </cell>
          <cell r="E136" t="str">
            <v xml:space="preserve"> 0053453100 Depr Exp-Vehicles</v>
          </cell>
          <cell r="F136">
            <v>3674.46</v>
          </cell>
          <cell r="G136">
            <v>1574.77</v>
          </cell>
        </row>
        <row r="137">
          <cell r="D137">
            <v>53454300</v>
          </cell>
          <cell r="E137" t="str">
            <v xml:space="preserve"> 0053454300 Depr Exp-Equi&amp;Furni</v>
          </cell>
          <cell r="F137">
            <v>39100.28</v>
          </cell>
          <cell r="G137">
            <v>13954.72</v>
          </cell>
        </row>
        <row r="138">
          <cell r="D138">
            <v>53454311</v>
          </cell>
          <cell r="E138" t="str">
            <v xml:space="preserve"> 0053454311 Depr Exp-O/E</v>
          </cell>
          <cell r="F138">
            <v>48729.19</v>
          </cell>
          <cell r="G138">
            <v>16573.13</v>
          </cell>
        </row>
        <row r="139">
          <cell r="D139">
            <v>53454321</v>
          </cell>
          <cell r="E139" t="str">
            <v xml:space="preserve"> 0053454321 Depr Exp-Computer</v>
          </cell>
          <cell r="F139">
            <v>234243.23</v>
          </cell>
          <cell r="G139">
            <v>72729.91</v>
          </cell>
        </row>
        <row r="140">
          <cell r="D140">
            <v>53454500</v>
          </cell>
          <cell r="E140" t="str">
            <v xml:space="preserve"> 0053454500 Depr Exp-LH Improv</v>
          </cell>
          <cell r="F140">
            <v>6126.7</v>
          </cell>
          <cell r="G140">
            <v>3063.35</v>
          </cell>
        </row>
        <row r="141">
          <cell r="D141">
            <v>53454900</v>
          </cell>
          <cell r="E141" t="str">
            <v xml:space="preserve"> 0053454900 DeprExp-IT Equipment</v>
          </cell>
          <cell r="F141">
            <v>83382.850000000006</v>
          </cell>
          <cell r="G141">
            <v>27794.27</v>
          </cell>
        </row>
        <row r="142">
          <cell r="D142">
            <v>53474100</v>
          </cell>
          <cell r="E142" t="str">
            <v xml:space="preserve"> 0053474100 Amor Exp-SW Purchase</v>
          </cell>
          <cell r="F142">
            <v>5652.28</v>
          </cell>
          <cell r="G142">
            <v>726.19</v>
          </cell>
        </row>
        <row r="143">
          <cell r="D143">
            <v>53476900</v>
          </cell>
          <cell r="E143" t="str">
            <v xml:space="preserve"> 0053476900 Amor Exp-Otr InTA</v>
          </cell>
          <cell r="F143">
            <v>1875000</v>
          </cell>
          <cell r="G143">
            <v>625000</v>
          </cell>
        </row>
        <row r="144">
          <cell r="D144">
            <v>53490620</v>
          </cell>
          <cell r="E144" t="str">
            <v xml:space="preserve"> 0053490620 R&amp;M Exp-Otr PP&amp;E-Com</v>
          </cell>
          <cell r="F144">
            <v>517802.21</v>
          </cell>
          <cell r="G144">
            <v>182991.24</v>
          </cell>
        </row>
        <row r="145">
          <cell r="D145">
            <v>53496900</v>
          </cell>
          <cell r="E145" t="str">
            <v xml:space="preserve"> 0053496900 R&amp;M Exp-Otr</v>
          </cell>
          <cell r="F145">
            <v>84694.76</v>
          </cell>
          <cell r="G145">
            <v>22739.19</v>
          </cell>
        </row>
        <row r="146">
          <cell r="D146">
            <v>53510100</v>
          </cell>
          <cell r="E146" t="str">
            <v xml:space="preserve"> 0053510100 Supl Exp-Office</v>
          </cell>
          <cell r="F146">
            <v>19898.900000000001</v>
          </cell>
          <cell r="G146">
            <v>3728.91</v>
          </cell>
        </row>
        <row r="147">
          <cell r="D147">
            <v>53510900</v>
          </cell>
          <cell r="E147" t="str">
            <v xml:space="preserve"> 0053510900 Supl Exp-Petty</v>
          </cell>
          <cell r="F147">
            <v>8748.9500000000007</v>
          </cell>
          <cell r="G147">
            <v>2917.42</v>
          </cell>
        </row>
        <row r="148">
          <cell r="D148">
            <v>53516900</v>
          </cell>
          <cell r="E148" t="str">
            <v xml:space="preserve"> 0053516900 Supl Exp-Otr</v>
          </cell>
          <cell r="F148">
            <v>49565.56</v>
          </cell>
          <cell r="G148">
            <v>15929.63</v>
          </cell>
        </row>
        <row r="149">
          <cell r="D149">
            <v>53536969</v>
          </cell>
          <cell r="E149" t="str">
            <v xml:space="preserve"> 0053536969 Product Supl-Otr</v>
          </cell>
          <cell r="F149">
            <v>0</v>
          </cell>
          <cell r="G149">
            <v>0</v>
          </cell>
        </row>
        <row r="150">
          <cell r="D150">
            <v>53590100</v>
          </cell>
          <cell r="E150" t="str">
            <v xml:space="preserve"> 0053590100 Light&amp;Fuel Exp-Power</v>
          </cell>
          <cell r="F150">
            <v>336617.58</v>
          </cell>
          <cell r="G150">
            <v>147534.48000000001</v>
          </cell>
        </row>
        <row r="151">
          <cell r="D151">
            <v>53590300</v>
          </cell>
          <cell r="E151" t="str">
            <v xml:space="preserve"> 0053590300 Light&amp;Fuel Exp-Gas</v>
          </cell>
          <cell r="F151">
            <v>36236</v>
          </cell>
          <cell r="G151">
            <v>9904.49</v>
          </cell>
        </row>
        <row r="152">
          <cell r="D152">
            <v>53590400</v>
          </cell>
          <cell r="E152" t="str">
            <v xml:space="preserve"> 0053590400 Light&amp;Fuel Exp-Water</v>
          </cell>
          <cell r="F152">
            <v>16548.63</v>
          </cell>
          <cell r="G152">
            <v>1041.07</v>
          </cell>
        </row>
        <row r="153">
          <cell r="D153">
            <v>53630100</v>
          </cell>
          <cell r="E153" t="str">
            <v xml:space="preserve"> 0053630100 Travel Exp-Local</v>
          </cell>
          <cell r="F153">
            <v>496794.33</v>
          </cell>
          <cell r="G153">
            <v>180725.73</v>
          </cell>
        </row>
        <row r="154">
          <cell r="D154">
            <v>53631000</v>
          </cell>
          <cell r="E154" t="str">
            <v xml:space="preserve"> 0053631000 Travel Exp-Dom</v>
          </cell>
          <cell r="F154">
            <v>1207797.01</v>
          </cell>
          <cell r="G154">
            <v>275564.09999999998</v>
          </cell>
        </row>
        <row r="155">
          <cell r="D155">
            <v>53632000</v>
          </cell>
          <cell r="E155" t="str">
            <v xml:space="preserve"> 0053632000 Travel Exp-Overseas</v>
          </cell>
          <cell r="F155">
            <v>1598064.55</v>
          </cell>
          <cell r="G155">
            <v>397273.12</v>
          </cell>
        </row>
        <row r="156">
          <cell r="D156">
            <v>53636900</v>
          </cell>
          <cell r="E156" t="str">
            <v xml:space="preserve"> 0053636900 Travel Exp-Otr</v>
          </cell>
          <cell r="F156">
            <v>9392.14</v>
          </cell>
          <cell r="G156">
            <v>4254.9399999999996</v>
          </cell>
        </row>
        <row r="157">
          <cell r="D157">
            <v>53656900</v>
          </cell>
          <cell r="E157" t="str">
            <v xml:space="preserve"> 0053656900 Car R&amp;M Exp-Otr</v>
          </cell>
          <cell r="F157">
            <v>13276.24</v>
          </cell>
          <cell r="G157">
            <v>3967.22</v>
          </cell>
        </row>
        <row r="158">
          <cell r="D158">
            <v>53670101</v>
          </cell>
          <cell r="E158" t="str">
            <v xml:space="preserve"> 0053670101 Telecom Exp-Line-Dom</v>
          </cell>
          <cell r="F158">
            <v>511956.97</v>
          </cell>
          <cell r="G158">
            <v>294223.96000000002</v>
          </cell>
        </row>
        <row r="159">
          <cell r="D159">
            <v>53670200</v>
          </cell>
          <cell r="E159" t="str">
            <v xml:space="preserve"> 0053670200 Telecom Exp-Phone</v>
          </cell>
          <cell r="F159">
            <v>60533.04</v>
          </cell>
          <cell r="G159">
            <v>-15487.62</v>
          </cell>
        </row>
        <row r="160">
          <cell r="D160">
            <v>53670300</v>
          </cell>
          <cell r="E160" t="str">
            <v xml:space="preserve"> 0053670300 Telecom Exp-Mobile</v>
          </cell>
          <cell r="F160">
            <v>270448.68</v>
          </cell>
          <cell r="G160">
            <v>80799.33</v>
          </cell>
        </row>
        <row r="161">
          <cell r="D161">
            <v>53670400</v>
          </cell>
          <cell r="E161" t="str">
            <v xml:space="preserve"> 0053670400 Telecom-Postage</v>
          </cell>
          <cell r="F161">
            <v>74585.66</v>
          </cell>
          <cell r="G161">
            <v>24260.400000000001</v>
          </cell>
        </row>
        <row r="162">
          <cell r="D162">
            <v>53690111</v>
          </cell>
          <cell r="E162" t="str">
            <v xml:space="preserve"> 0053690111 Tax&amp;Due-Property</v>
          </cell>
          <cell r="F162">
            <v>207804.3</v>
          </cell>
          <cell r="G162">
            <v>22378.61</v>
          </cell>
        </row>
        <row r="163">
          <cell r="D163">
            <v>53691501</v>
          </cell>
          <cell r="E163" t="str">
            <v xml:space="preserve"> 0053691501 Tax&amp;Due-Mb(Non-deduc</v>
          </cell>
          <cell r="F163">
            <v>34635</v>
          </cell>
          <cell r="G163">
            <v>25716</v>
          </cell>
        </row>
        <row r="164">
          <cell r="D164">
            <v>53693900</v>
          </cell>
          <cell r="E164" t="str">
            <v xml:space="preserve"> 0053693900 Tax&amp;Due-Otr</v>
          </cell>
          <cell r="F164">
            <v>35087.57</v>
          </cell>
          <cell r="G164">
            <v>-13176.4</v>
          </cell>
        </row>
        <row r="165">
          <cell r="D165">
            <v>53710900</v>
          </cell>
          <cell r="E165" t="str">
            <v xml:space="preserve"> 0053710900 Insur Premium-A/R</v>
          </cell>
          <cell r="F165">
            <v>513512.23</v>
          </cell>
          <cell r="G165">
            <v>84076.99</v>
          </cell>
        </row>
        <row r="166">
          <cell r="D166">
            <v>53711100</v>
          </cell>
          <cell r="E166" t="str">
            <v xml:space="preserve"> 0053711100 Insur Prem-Transport</v>
          </cell>
          <cell r="F166">
            <v>245232.24</v>
          </cell>
          <cell r="G166">
            <v>148057.69</v>
          </cell>
        </row>
        <row r="167">
          <cell r="D167">
            <v>53716900</v>
          </cell>
          <cell r="E167" t="str">
            <v xml:space="preserve"> 0053716900 Insur Premium-Otr</v>
          </cell>
          <cell r="F167">
            <v>1346328.27</v>
          </cell>
          <cell r="G167">
            <v>486974.52</v>
          </cell>
        </row>
        <row r="168">
          <cell r="D168">
            <v>53734001</v>
          </cell>
          <cell r="E168" t="str">
            <v xml:space="preserve"> 0053734001 Trans Exp-Duty</v>
          </cell>
          <cell r="F168">
            <v>1849.85</v>
          </cell>
          <cell r="G168">
            <v>89</v>
          </cell>
        </row>
        <row r="169">
          <cell r="D169">
            <v>53750101</v>
          </cell>
          <cell r="E169" t="str">
            <v xml:space="preserve"> 0053750101 Commis&amp;Svc Fee-Sales</v>
          </cell>
          <cell r="F169">
            <v>83916.31</v>
          </cell>
          <cell r="G169">
            <v>83916.31</v>
          </cell>
        </row>
        <row r="170">
          <cell r="D170">
            <v>53750103</v>
          </cell>
          <cell r="E170" t="str">
            <v xml:space="preserve"> 0053750103 Commis&amp;Svc-Broker</v>
          </cell>
          <cell r="F170">
            <v>7707771.8399999999</v>
          </cell>
          <cell r="G170">
            <v>2393399.11</v>
          </cell>
        </row>
        <row r="171">
          <cell r="D171">
            <v>53750105</v>
          </cell>
          <cell r="E171" t="str">
            <v xml:space="preserve"> 0053750105 Commis&amp;Svc Fee-Fixed</v>
          </cell>
          <cell r="F171">
            <v>-581035.18000000005</v>
          </cell>
          <cell r="G171">
            <v>329704.76</v>
          </cell>
        </row>
        <row r="172">
          <cell r="D172">
            <v>53750305</v>
          </cell>
          <cell r="E172" t="str">
            <v xml:space="preserve"> 0053750305 Commis&amp;Svc-Tariff</v>
          </cell>
          <cell r="F172">
            <v>502907.59</v>
          </cell>
          <cell r="G172">
            <v>167226.73000000001</v>
          </cell>
        </row>
        <row r="173">
          <cell r="D173">
            <v>53751101</v>
          </cell>
          <cell r="E173" t="str">
            <v xml:space="preserve"> 0053751101 Commis&amp;Svc-Finance</v>
          </cell>
          <cell r="F173">
            <v>499414.14</v>
          </cell>
          <cell r="G173">
            <v>183872.41</v>
          </cell>
        </row>
        <row r="174">
          <cell r="D174">
            <v>53751300</v>
          </cell>
          <cell r="E174" t="str">
            <v xml:space="preserve"> 0053751300 Commis&amp;Svc-Audit Fee</v>
          </cell>
          <cell r="F174">
            <v>812747.63</v>
          </cell>
          <cell r="G174">
            <v>456671.09</v>
          </cell>
        </row>
        <row r="175">
          <cell r="D175">
            <v>53752101</v>
          </cell>
          <cell r="E175" t="str">
            <v xml:space="preserve"> 0053752101 Commis&amp;Svc-Pledging</v>
          </cell>
          <cell r="F175">
            <v>-53568.59</v>
          </cell>
          <cell r="G175">
            <v>-54322.58</v>
          </cell>
        </row>
        <row r="176">
          <cell r="D176">
            <v>53752103</v>
          </cell>
          <cell r="E176" t="str">
            <v xml:space="preserve"> 0053752103 Commis&amp;Svc-Litigate</v>
          </cell>
          <cell r="F176">
            <v>270983.69</v>
          </cell>
          <cell r="G176">
            <v>80622.38</v>
          </cell>
        </row>
        <row r="177">
          <cell r="D177">
            <v>53752300</v>
          </cell>
          <cell r="E177" t="str">
            <v xml:space="preserve"> 0053752300 Commis&amp;Svc-Security</v>
          </cell>
          <cell r="F177">
            <v>226098.14</v>
          </cell>
          <cell r="G177">
            <v>55847.53</v>
          </cell>
        </row>
        <row r="178">
          <cell r="D178">
            <v>53752501</v>
          </cell>
          <cell r="E178" t="str">
            <v xml:space="preserve"> 0053752501 Commis&amp;Svc-Gen Svc</v>
          </cell>
          <cell r="F178">
            <v>0</v>
          </cell>
          <cell r="G178">
            <v>0</v>
          </cell>
        </row>
        <row r="179">
          <cell r="D179">
            <v>53752507</v>
          </cell>
          <cell r="E179" t="str">
            <v xml:space="preserve"> 0053752507 Commis&amp;Svc-Cleaning</v>
          </cell>
          <cell r="F179">
            <v>171652.58</v>
          </cell>
          <cell r="G179">
            <v>51673.96</v>
          </cell>
        </row>
        <row r="180">
          <cell r="D180">
            <v>53752517</v>
          </cell>
          <cell r="E180" t="str">
            <v xml:space="preserve"> 0053752517 Commis&amp;Svc-Consult</v>
          </cell>
          <cell r="F180">
            <v>716790.03</v>
          </cell>
          <cell r="G180">
            <v>117195.14</v>
          </cell>
        </row>
        <row r="181">
          <cell r="D181">
            <v>53752525</v>
          </cell>
          <cell r="E181" t="str">
            <v xml:space="preserve"> 0053752525 Commis&amp;Svc-Gardening</v>
          </cell>
          <cell r="F181">
            <v>62719.16</v>
          </cell>
          <cell r="G181">
            <v>19247.93</v>
          </cell>
        </row>
        <row r="182">
          <cell r="D182">
            <v>53752527</v>
          </cell>
          <cell r="E182" t="str">
            <v xml:space="preserve"> 0053752527 Commis&amp;Svc-R&amp;D</v>
          </cell>
          <cell r="F182">
            <v>119719.44</v>
          </cell>
          <cell r="G182">
            <v>119719.44</v>
          </cell>
        </row>
        <row r="183">
          <cell r="D183">
            <v>53756900</v>
          </cell>
          <cell r="E183" t="str">
            <v xml:space="preserve"> 0053756900 Commis&amp;Svc-Otr</v>
          </cell>
          <cell r="F183">
            <v>0</v>
          </cell>
          <cell r="G183">
            <v>0</v>
          </cell>
        </row>
        <row r="184">
          <cell r="D184">
            <v>53760103</v>
          </cell>
          <cell r="E184" t="str">
            <v xml:space="preserve"> 0053760103 Logis Exp-Inland</v>
          </cell>
          <cell r="F184">
            <v>1532031.55</v>
          </cell>
          <cell r="G184">
            <v>463448.69</v>
          </cell>
        </row>
        <row r="185">
          <cell r="D185">
            <v>53760107</v>
          </cell>
          <cell r="E185" t="str">
            <v xml:space="preserve"> 0053760107 Logis Exp-Air</v>
          </cell>
          <cell r="F185">
            <v>269051.49</v>
          </cell>
          <cell r="G185">
            <v>96468.23</v>
          </cell>
        </row>
        <row r="186">
          <cell r="D186">
            <v>53760115</v>
          </cell>
          <cell r="E186" t="str">
            <v xml:space="preserve"> 0053760115 Logis Exp-Otr Frght</v>
          </cell>
          <cell r="F186">
            <v>1172063.6200000001</v>
          </cell>
          <cell r="G186">
            <v>447392.57</v>
          </cell>
        </row>
        <row r="187">
          <cell r="D187">
            <v>53770101</v>
          </cell>
          <cell r="E187" t="str">
            <v xml:space="preserve"> 0053770101 Rent Exp-Bldg</v>
          </cell>
          <cell r="F187">
            <v>440858.67</v>
          </cell>
          <cell r="G187">
            <v>204958.37</v>
          </cell>
        </row>
        <row r="188">
          <cell r="D188">
            <v>53770103</v>
          </cell>
          <cell r="E188" t="str">
            <v xml:space="preserve"> 0053770103 Rent Exp-Machinery</v>
          </cell>
          <cell r="F188">
            <v>32460.5</v>
          </cell>
          <cell r="G188">
            <v>15757</v>
          </cell>
        </row>
        <row r="189">
          <cell r="D189">
            <v>53770107</v>
          </cell>
          <cell r="E189" t="str">
            <v xml:space="preserve"> 0053770107 Rent Exp-Vehicle</v>
          </cell>
          <cell r="F189">
            <v>29528.02</v>
          </cell>
          <cell r="G189">
            <v>9243.19</v>
          </cell>
        </row>
        <row r="190">
          <cell r="D190">
            <v>53776900</v>
          </cell>
          <cell r="E190" t="str">
            <v xml:space="preserve"> 0053776900 Rent Exp-Otr</v>
          </cell>
          <cell r="F190">
            <v>0</v>
          </cell>
          <cell r="G190">
            <v>0</v>
          </cell>
        </row>
        <row r="191">
          <cell r="D191">
            <v>53830100</v>
          </cell>
          <cell r="E191" t="str">
            <v xml:space="preserve"> 0053830100 Publishing Exp-Gen</v>
          </cell>
          <cell r="F191">
            <v>116016.65</v>
          </cell>
          <cell r="G191">
            <v>42535.39</v>
          </cell>
        </row>
        <row r="192">
          <cell r="D192">
            <v>53830300</v>
          </cell>
          <cell r="E192" t="str">
            <v xml:space="preserve"> 0053830300 PublishngExp-Publish</v>
          </cell>
          <cell r="F192">
            <v>254738.2</v>
          </cell>
          <cell r="G192">
            <v>63023.34</v>
          </cell>
        </row>
        <row r="193">
          <cell r="D193">
            <v>53833100</v>
          </cell>
          <cell r="E193" t="str">
            <v xml:space="preserve"> 0053833100 Publishing Exp-Print</v>
          </cell>
          <cell r="F193">
            <v>15366.34</v>
          </cell>
          <cell r="G193">
            <v>2218.1799999999998</v>
          </cell>
        </row>
        <row r="194">
          <cell r="D194">
            <v>53850100</v>
          </cell>
          <cell r="E194" t="str">
            <v xml:space="preserve"> 0053850100 Keeping Exp-Outs</v>
          </cell>
          <cell r="F194">
            <v>565857.18000000005</v>
          </cell>
          <cell r="G194">
            <v>178471.09</v>
          </cell>
        </row>
        <row r="195">
          <cell r="D195">
            <v>53850300</v>
          </cell>
          <cell r="E195" t="str">
            <v xml:space="preserve"> 0053850300 Keeping Exp-Main</v>
          </cell>
          <cell r="F195">
            <v>573280.39</v>
          </cell>
          <cell r="G195">
            <v>183881.73</v>
          </cell>
        </row>
        <row r="196">
          <cell r="D196">
            <v>53856900</v>
          </cell>
          <cell r="E196" t="str">
            <v xml:space="preserve"> 0053856900 Keeping Exp-Otr</v>
          </cell>
          <cell r="F196">
            <v>141298.09</v>
          </cell>
          <cell r="G196">
            <v>47646.13</v>
          </cell>
        </row>
        <row r="197">
          <cell r="D197">
            <v>54010100</v>
          </cell>
          <cell r="E197" t="str">
            <v xml:space="preserve"> 0054010100 Social Exp-Reception</v>
          </cell>
          <cell r="F197">
            <v>899821.16</v>
          </cell>
          <cell r="G197">
            <v>248441.07</v>
          </cell>
        </row>
        <row r="198">
          <cell r="D198">
            <v>54012100</v>
          </cell>
          <cell r="E198" t="str">
            <v xml:space="preserve"> 0054012100 Social Exp-Gift</v>
          </cell>
          <cell r="F198">
            <v>50051.21</v>
          </cell>
          <cell r="G198">
            <v>15808.27</v>
          </cell>
        </row>
        <row r="199">
          <cell r="D199">
            <v>54030100</v>
          </cell>
          <cell r="E199" t="str">
            <v xml:space="preserve"> 0054030100 Convention Exp</v>
          </cell>
          <cell r="F199">
            <v>249250.02</v>
          </cell>
          <cell r="G199">
            <v>65539.08</v>
          </cell>
        </row>
        <row r="200">
          <cell r="D200">
            <v>54050100</v>
          </cell>
          <cell r="E200" t="str">
            <v xml:space="preserve"> 0054050100 Edu Exp-Internal</v>
          </cell>
          <cell r="F200">
            <v>21645.040000000001</v>
          </cell>
          <cell r="G200">
            <v>2333.56</v>
          </cell>
        </row>
        <row r="201">
          <cell r="D201">
            <v>54050300</v>
          </cell>
          <cell r="E201" t="str">
            <v xml:space="preserve"> 0054050300 Edu Exp-External</v>
          </cell>
          <cell r="F201">
            <v>67831.13</v>
          </cell>
          <cell r="G201">
            <v>20188.16</v>
          </cell>
        </row>
        <row r="202">
          <cell r="D202">
            <v>54052100</v>
          </cell>
          <cell r="E202" t="str">
            <v xml:space="preserve"> 0054052100 Edu Exp-Hiring</v>
          </cell>
          <cell r="F202">
            <v>212800.34</v>
          </cell>
          <cell r="G202">
            <v>30073.25</v>
          </cell>
        </row>
        <row r="203">
          <cell r="D203">
            <v>54056900</v>
          </cell>
          <cell r="E203" t="str">
            <v xml:space="preserve"> 0054056900 Education Exp-Otr</v>
          </cell>
          <cell r="F203">
            <v>52369.43</v>
          </cell>
          <cell r="G203">
            <v>981.54</v>
          </cell>
        </row>
        <row r="204">
          <cell r="D204">
            <v>54096900</v>
          </cell>
          <cell r="E204" t="str">
            <v xml:space="preserve"> 0054096900 Event Exp-Otr</v>
          </cell>
          <cell r="F204">
            <v>223529.34</v>
          </cell>
          <cell r="G204">
            <v>56181.25</v>
          </cell>
        </row>
        <row r="205">
          <cell r="D205">
            <v>54130301</v>
          </cell>
          <cell r="E205" t="str">
            <v xml:space="preserve"> 0054130301 IT Exp-SM-Labor</v>
          </cell>
          <cell r="F205">
            <v>2950697.73</v>
          </cell>
          <cell r="G205">
            <v>936350.97</v>
          </cell>
        </row>
        <row r="206">
          <cell r="D206">
            <v>54130303</v>
          </cell>
          <cell r="E206" t="str">
            <v xml:space="preserve"> 0054130303 IT Exp-SI-Labor</v>
          </cell>
          <cell r="F206">
            <v>492.5</v>
          </cell>
          <cell r="G206">
            <v>0</v>
          </cell>
        </row>
        <row r="207">
          <cell r="D207">
            <v>54130501</v>
          </cell>
          <cell r="E207" t="str">
            <v xml:space="preserve"> 0054130501 IT Expense-Facility</v>
          </cell>
          <cell r="F207">
            <v>1260132.24</v>
          </cell>
          <cell r="G207">
            <v>294719.56</v>
          </cell>
        </row>
        <row r="208">
          <cell r="D208">
            <v>54131100</v>
          </cell>
          <cell r="E208" t="str">
            <v xml:space="preserve"> 0054131100 IT Exp-Supplies</v>
          </cell>
          <cell r="F208">
            <v>37849.51</v>
          </cell>
          <cell r="G208">
            <v>10391.879999999999</v>
          </cell>
        </row>
        <row r="209">
          <cell r="D209">
            <v>54136900</v>
          </cell>
          <cell r="E209" t="str">
            <v xml:space="preserve"> 0054136900 IT Exp-Otr</v>
          </cell>
          <cell r="F209">
            <v>837276.6</v>
          </cell>
          <cell r="G209">
            <v>253783.96</v>
          </cell>
        </row>
        <row r="210">
          <cell r="D210">
            <v>54170101</v>
          </cell>
          <cell r="E210" t="str">
            <v xml:space="preserve"> 0054170101 Ad Exp-News-Domestic</v>
          </cell>
          <cell r="F210">
            <v>318139.84999999998</v>
          </cell>
          <cell r="G210">
            <v>9548.2999999999993</v>
          </cell>
        </row>
        <row r="211">
          <cell r="D211">
            <v>54170701</v>
          </cell>
          <cell r="E211" t="str">
            <v xml:space="preserve"> 0054170701 Ad Exp-Internet</v>
          </cell>
          <cell r="F211">
            <v>69073.42</v>
          </cell>
          <cell r="G211">
            <v>25404</v>
          </cell>
        </row>
        <row r="212">
          <cell r="D212">
            <v>54171101</v>
          </cell>
          <cell r="E212" t="str">
            <v xml:space="preserve"> 0054171101 Ad Exp-Perio-Dom</v>
          </cell>
          <cell r="F212">
            <v>75205.070000000007</v>
          </cell>
          <cell r="G212">
            <v>25030.240000000002</v>
          </cell>
        </row>
        <row r="213">
          <cell r="D213">
            <v>54176900</v>
          </cell>
          <cell r="E213" t="str">
            <v xml:space="preserve"> 0054176900 Ad Exp-Otr</v>
          </cell>
          <cell r="F213">
            <v>228835.01</v>
          </cell>
          <cell r="G213">
            <v>122781.14</v>
          </cell>
        </row>
        <row r="214">
          <cell r="D214">
            <v>54190101</v>
          </cell>
          <cell r="E214" t="str">
            <v xml:space="preserve"> 0054190101 SalesPromo-Free Gift</v>
          </cell>
          <cell r="F214">
            <v>160.13999999999999</v>
          </cell>
          <cell r="G214">
            <v>0</v>
          </cell>
        </row>
        <row r="215">
          <cell r="D215">
            <v>54191301</v>
          </cell>
          <cell r="E215" t="str">
            <v xml:space="preserve"> 0054191301 Sales Promo-Event</v>
          </cell>
          <cell r="F215">
            <v>128077.67</v>
          </cell>
          <cell r="G215">
            <v>18167.62</v>
          </cell>
        </row>
        <row r="216">
          <cell r="D216">
            <v>54191501</v>
          </cell>
          <cell r="E216" t="str">
            <v xml:space="preserve"> 0054191501 Sales Promo-Exhibit</v>
          </cell>
          <cell r="F216">
            <v>152992.85999999999</v>
          </cell>
          <cell r="G216">
            <v>51005.02</v>
          </cell>
        </row>
        <row r="217">
          <cell r="D217">
            <v>54196901</v>
          </cell>
          <cell r="E217" t="str">
            <v xml:space="preserve"> 0054196901 Sales Promo Exp-Otr</v>
          </cell>
          <cell r="F217">
            <v>215736.25</v>
          </cell>
          <cell r="G217">
            <v>12428.31</v>
          </cell>
        </row>
        <row r="218">
          <cell r="D218">
            <v>54230101</v>
          </cell>
          <cell r="E218" t="str">
            <v xml:space="preserve"> 0054230101 PR Exp-News-Dom</v>
          </cell>
          <cell r="F218">
            <v>58292.78</v>
          </cell>
          <cell r="G218">
            <v>51829.29</v>
          </cell>
        </row>
        <row r="219">
          <cell r="D219">
            <v>54233901</v>
          </cell>
          <cell r="E219" t="str">
            <v xml:space="preserve"> 0054233901 PR Exp-Otr-Dom</v>
          </cell>
          <cell r="F219">
            <v>25267.98</v>
          </cell>
          <cell r="G219">
            <v>10565.06</v>
          </cell>
        </row>
        <row r="220">
          <cell r="D220">
            <v>54250100</v>
          </cell>
          <cell r="E220" t="str">
            <v xml:space="preserve"> 0054250100 BadDebtExp-A/R Trade</v>
          </cell>
          <cell r="F220">
            <v>1562.99</v>
          </cell>
          <cell r="G220">
            <v>1562.15</v>
          </cell>
        </row>
        <row r="221">
          <cell r="D221">
            <v>54250101</v>
          </cell>
          <cell r="E221" t="str">
            <v xml:space="preserve"> 0054250101 BadDebtExp-A/R-%Sale</v>
          </cell>
          <cell r="F221">
            <v>28140</v>
          </cell>
          <cell r="G221">
            <v>-138170.71</v>
          </cell>
        </row>
        <row r="222">
          <cell r="D222">
            <v>54290100</v>
          </cell>
          <cell r="E222" t="str">
            <v xml:space="preserve"> 0054290100 Svc Exp-Mat</v>
          </cell>
          <cell r="F222">
            <v>150015.84</v>
          </cell>
          <cell r="G222">
            <v>68693.279999999999</v>
          </cell>
        </row>
        <row r="223">
          <cell r="D223">
            <v>54290700</v>
          </cell>
          <cell r="E223" t="str">
            <v xml:space="preserve"> 0054290700 Svc Exp-SDF</v>
          </cell>
          <cell r="F223">
            <v>1110914.43</v>
          </cell>
          <cell r="G223">
            <v>402248.37</v>
          </cell>
        </row>
        <row r="224">
          <cell r="D224">
            <v>54310105</v>
          </cell>
          <cell r="E224" t="str">
            <v xml:space="preserve"> 0054310105 Sample Exp-Sample</v>
          </cell>
          <cell r="F224">
            <v>10730122.82</v>
          </cell>
          <cell r="G224">
            <v>2321856.4900000002</v>
          </cell>
        </row>
        <row r="225">
          <cell r="D225">
            <v>54316900</v>
          </cell>
          <cell r="E225" t="str">
            <v xml:space="preserve"> 0054316900 Sample Exp-Otr</v>
          </cell>
          <cell r="F225">
            <v>1231030.42</v>
          </cell>
          <cell r="G225">
            <v>355426.23</v>
          </cell>
        </row>
        <row r="226">
          <cell r="D226">
            <v>54336900</v>
          </cell>
          <cell r="E226" t="str">
            <v xml:space="preserve"> 0054336900 Packing Exp-Otr</v>
          </cell>
          <cell r="F226">
            <v>4904.57</v>
          </cell>
          <cell r="G226">
            <v>1058.01</v>
          </cell>
        </row>
        <row r="227">
          <cell r="D227">
            <v>54971504</v>
          </cell>
          <cell r="E227" t="str">
            <v xml:space="preserve"> 0054971504 Gen OH-Alloc(C/E 1)</v>
          </cell>
          <cell r="F227">
            <v>0</v>
          </cell>
          <cell r="G227">
            <v>0</v>
          </cell>
        </row>
        <row r="228">
          <cell r="E228" t="str">
            <v>#.   Other Operating Income &amp; Expenses</v>
          </cell>
          <cell r="F228">
            <v>10781544.789999999</v>
          </cell>
          <cell r="G228">
            <v>288731.73</v>
          </cell>
        </row>
        <row r="229">
          <cell r="E229" t="str">
            <v xml:space="preserve">  (1) Other Operating Income</v>
          </cell>
          <cell r="F229">
            <v>11689056.6</v>
          </cell>
          <cell r="G229">
            <v>517497.3</v>
          </cell>
        </row>
        <row r="230">
          <cell r="D230">
            <v>56010101</v>
          </cell>
          <cell r="E230" t="str">
            <v xml:space="preserve"> 0056010101 Dividend Inc</v>
          </cell>
          <cell r="F230">
            <v>25014.52</v>
          </cell>
          <cell r="G230">
            <v>0</v>
          </cell>
        </row>
        <row r="231">
          <cell r="D231">
            <v>56050101</v>
          </cell>
          <cell r="E231" t="str">
            <v xml:space="preserve"> 0056050101 Rental Inc</v>
          </cell>
          <cell r="F231">
            <v>943864.33</v>
          </cell>
          <cell r="G231">
            <v>392595</v>
          </cell>
        </row>
        <row r="232">
          <cell r="D232">
            <v>56070103</v>
          </cell>
          <cell r="E232" t="str">
            <v xml:space="preserve"> 0056070103 AFS Disposal Gain</v>
          </cell>
          <cell r="F232">
            <v>8482486.0800000001</v>
          </cell>
          <cell r="G232">
            <v>0</v>
          </cell>
        </row>
        <row r="233">
          <cell r="D233">
            <v>56070301</v>
          </cell>
          <cell r="E233" t="str">
            <v xml:space="preserve"> 0056070301 Val Gain on Mkt Secu</v>
          </cell>
          <cell r="F233">
            <v>347889.36</v>
          </cell>
          <cell r="G233">
            <v>0</v>
          </cell>
        </row>
        <row r="234">
          <cell r="D234">
            <v>56130101</v>
          </cell>
          <cell r="E234" t="str">
            <v xml:space="preserve"> 0056130101 TA Disp Gain</v>
          </cell>
          <cell r="F234">
            <v>0</v>
          </cell>
          <cell r="G234">
            <v>0</v>
          </cell>
        </row>
        <row r="235">
          <cell r="D235">
            <v>56310109</v>
          </cell>
          <cell r="E235" t="str">
            <v xml:space="preserve"> 0056310109 Misc Inc-Claim</v>
          </cell>
          <cell r="F235">
            <v>61195.6</v>
          </cell>
          <cell r="G235">
            <v>10966.22</v>
          </cell>
        </row>
        <row r="236">
          <cell r="D236">
            <v>56330169</v>
          </cell>
          <cell r="E236" t="str">
            <v xml:space="preserve"> 0056330169 Otr NonOpInc-Otr</v>
          </cell>
          <cell r="F236">
            <v>1828606.71</v>
          </cell>
          <cell r="G236">
            <v>113936.08</v>
          </cell>
        </row>
        <row r="237">
          <cell r="E237" t="str">
            <v xml:space="preserve">  (2) Other Operating Expense</v>
          </cell>
          <cell r="F237">
            <v>907511.81</v>
          </cell>
          <cell r="G237">
            <v>228765.57</v>
          </cell>
        </row>
        <row r="238">
          <cell r="D238">
            <v>58070101</v>
          </cell>
          <cell r="E238" t="str">
            <v xml:space="preserve"> 0058070101 Mkt Secu Val Loss</v>
          </cell>
          <cell r="F238">
            <v>0</v>
          </cell>
          <cell r="G238">
            <v>0</v>
          </cell>
        </row>
        <row r="239">
          <cell r="D239">
            <v>58130101</v>
          </cell>
          <cell r="E239" t="str">
            <v xml:space="preserve"> 0058130101 TA Disp Loss</v>
          </cell>
          <cell r="F239">
            <v>0</v>
          </cell>
          <cell r="G239">
            <v>0</v>
          </cell>
        </row>
        <row r="240">
          <cell r="D240">
            <v>58190105</v>
          </cell>
          <cell r="E240" t="str">
            <v xml:space="preserve"> 0058190105 Donation to Designee</v>
          </cell>
          <cell r="F240">
            <v>108833.72</v>
          </cell>
          <cell r="G240">
            <v>68379.56</v>
          </cell>
        </row>
        <row r="241">
          <cell r="D241">
            <v>58330107</v>
          </cell>
          <cell r="E241" t="str">
            <v xml:space="preserve"> 0058330107 Misc Exp-Claim</v>
          </cell>
          <cell r="F241">
            <v>429411.36</v>
          </cell>
          <cell r="G241">
            <v>142705.68</v>
          </cell>
        </row>
        <row r="242">
          <cell r="D242">
            <v>58330123</v>
          </cell>
          <cell r="E242" t="str">
            <v xml:space="preserve"> 0058330123 Misc Exp-Otr-Refund</v>
          </cell>
          <cell r="F242">
            <v>303221.36</v>
          </cell>
          <cell r="G242">
            <v>0</v>
          </cell>
        </row>
        <row r="243">
          <cell r="D243">
            <v>58330169</v>
          </cell>
          <cell r="E243" t="str">
            <v xml:space="preserve"> 0058330169 Misc Exp-Otr</v>
          </cell>
          <cell r="F243">
            <v>66045.37</v>
          </cell>
          <cell r="G243">
            <v>17680.330000000002</v>
          </cell>
        </row>
        <row r="244">
          <cell r="E244" t="str">
            <v>#.   Operating Income</v>
          </cell>
          <cell r="F244">
            <v>24171018.559999999</v>
          </cell>
          <cell r="G244">
            <v>6619398.3600000003</v>
          </cell>
        </row>
        <row r="245">
          <cell r="E245" t="str">
            <v>##. Financial Income &amp; Expense</v>
          </cell>
          <cell r="F245">
            <v>-1443478.36</v>
          </cell>
          <cell r="G245">
            <v>-744626.85</v>
          </cell>
        </row>
        <row r="246">
          <cell r="E246" t="str">
            <v xml:space="preserve">  (1) Financial Income</v>
          </cell>
          <cell r="F246">
            <v>104372.48</v>
          </cell>
          <cell r="G246">
            <v>53619.3</v>
          </cell>
        </row>
        <row r="247">
          <cell r="D247">
            <v>73010115</v>
          </cell>
          <cell r="E247" t="str">
            <v xml:space="preserve"> 0073010115 Itr inc-Pooling</v>
          </cell>
          <cell r="F247">
            <v>104308.16</v>
          </cell>
          <cell r="G247">
            <v>53619.3</v>
          </cell>
        </row>
        <row r="248">
          <cell r="D248">
            <v>73010169</v>
          </cell>
          <cell r="E248" t="str">
            <v xml:space="preserve"> 0073010169 Itr Inc from Otr</v>
          </cell>
          <cell r="F248">
            <v>64.319999999999993</v>
          </cell>
          <cell r="G248">
            <v>0</v>
          </cell>
        </row>
        <row r="249">
          <cell r="E249" t="str">
            <v xml:space="preserve">  (2) Financial Expense</v>
          </cell>
          <cell r="F249">
            <v>1547850.84</v>
          </cell>
          <cell r="G249">
            <v>798246.15</v>
          </cell>
        </row>
        <row r="250">
          <cell r="D250">
            <v>74010127</v>
          </cell>
          <cell r="E250" t="str">
            <v xml:space="preserve"> 0074010127 Itr Exp-Pooling</v>
          </cell>
          <cell r="F250">
            <v>1547850.84</v>
          </cell>
          <cell r="G250">
            <v>798246.15</v>
          </cell>
        </row>
        <row r="251">
          <cell r="E251" t="str">
            <v>##. Net Income Before Taxes</v>
          </cell>
          <cell r="F251">
            <v>22727540.199999999</v>
          </cell>
          <cell r="G251">
            <v>5874771.5099999998</v>
          </cell>
        </row>
        <row r="252">
          <cell r="E252" t="str">
            <v>##. Income Taxes</v>
          </cell>
          <cell r="F252">
            <v>7939221.7000000002</v>
          </cell>
          <cell r="G252">
            <v>1326520.6000000001</v>
          </cell>
        </row>
        <row r="253">
          <cell r="D253">
            <v>75010100</v>
          </cell>
          <cell r="E253" t="str">
            <v xml:space="preserve"> 0075010100 CIT Exp(Cur)</v>
          </cell>
          <cell r="F253">
            <v>13490511</v>
          </cell>
          <cell r="G253">
            <v>10357344</v>
          </cell>
        </row>
        <row r="254">
          <cell r="D254">
            <v>75010700</v>
          </cell>
          <cell r="E254" t="str">
            <v xml:space="preserve"> 0075010700 CIT Exp-Otr(Cur)</v>
          </cell>
          <cell r="F254">
            <v>541523</v>
          </cell>
          <cell r="G254">
            <v>209208</v>
          </cell>
        </row>
        <row r="255">
          <cell r="D255">
            <v>75010900</v>
          </cell>
          <cell r="E255" t="str">
            <v xml:space="preserve"> 0075010900 CIT Exp-Deferred Tax</v>
          </cell>
          <cell r="F255">
            <v>-6092812.2999999998</v>
          </cell>
          <cell r="G255">
            <v>-9240031.4000000004</v>
          </cell>
        </row>
        <row r="256">
          <cell r="E256" t="str">
            <v>##. Income from continuing Operations</v>
          </cell>
          <cell r="F256">
            <v>14788318.5</v>
          </cell>
          <cell r="G256">
            <v>4548250.91</v>
          </cell>
        </row>
        <row r="257">
          <cell r="E257" t="str">
            <v>##. Net Income</v>
          </cell>
          <cell r="F257">
            <v>14788318.5</v>
          </cell>
          <cell r="G257">
            <v>4548250.91</v>
          </cell>
        </row>
        <row r="258">
          <cell r="E258" t="str">
            <v>##. Controlling interests</v>
          </cell>
          <cell r="F258">
            <v>14788318.5</v>
          </cell>
          <cell r="G258">
            <v>4548250.91</v>
          </cell>
        </row>
      </sheetData>
      <sheetData sheetId="8">
        <row r="1">
          <cell r="D1" t="str">
            <v>Title of Account</v>
          </cell>
          <cell r="E1" t="str">
            <v>Title of Account</v>
          </cell>
          <cell r="F1" t="str">
            <v>Local(Cumulative Amt):201212</v>
          </cell>
          <cell r="G1" t="str">
            <v>Local(Quarter Amt):201212</v>
          </cell>
        </row>
        <row r="2">
          <cell r="E2" t="str">
            <v>#.   Gross Sales</v>
          </cell>
          <cell r="F2">
            <v>15664648320.07</v>
          </cell>
          <cell r="G2">
            <v>4668142309.4700003</v>
          </cell>
        </row>
        <row r="3">
          <cell r="D3">
            <v>41010103</v>
          </cell>
          <cell r="E3" t="str">
            <v xml:space="preserve"> 0041010103 Dom Sales-Gen-MD</v>
          </cell>
          <cell r="F3">
            <v>15603090700</v>
          </cell>
          <cell r="G3">
            <v>4645346775.6999998</v>
          </cell>
        </row>
        <row r="4">
          <cell r="D4">
            <v>41012103</v>
          </cell>
          <cell r="E4" t="str">
            <v xml:space="preserve"> 0041012103 Dom Sales-Parts</v>
          </cell>
          <cell r="F4">
            <v>1200954.6499999999</v>
          </cell>
          <cell r="G4">
            <v>260157.84</v>
          </cell>
        </row>
        <row r="5">
          <cell r="D5">
            <v>41210103</v>
          </cell>
          <cell r="E5" t="str">
            <v xml:space="preserve"> 0041210103 Ex Sales-MD</v>
          </cell>
          <cell r="F5">
            <v>3084085792.5100002</v>
          </cell>
          <cell r="G5">
            <v>216518688.69</v>
          </cell>
        </row>
        <row r="6">
          <cell r="D6">
            <v>41215301</v>
          </cell>
          <cell r="E6" t="str">
            <v xml:space="preserve"> 0041215301 Ex Sales-R&amp;D</v>
          </cell>
          <cell r="F6">
            <v>45772758.079999998</v>
          </cell>
          <cell r="G6">
            <v>21632014.25</v>
          </cell>
        </row>
        <row r="7">
          <cell r="D7">
            <v>41215501</v>
          </cell>
          <cell r="E7" t="str">
            <v xml:space="preserve"> 0041215501 ExSales-Adj Net Sale</v>
          </cell>
          <cell r="F7">
            <v>-3069501885.1700001</v>
          </cell>
          <cell r="G7">
            <v>-215615327.00999999</v>
          </cell>
        </row>
        <row r="8">
          <cell r="E8" t="str">
            <v>#.   Sales Deduction</v>
          </cell>
          <cell r="F8">
            <v>257676940.86000001</v>
          </cell>
          <cell r="G8">
            <v>63549815.899999999</v>
          </cell>
        </row>
        <row r="9">
          <cell r="D9">
            <v>41018301</v>
          </cell>
          <cell r="E9" t="str">
            <v xml:space="preserve"> 0041018301 Dom Sales-Disc-Distr</v>
          </cell>
          <cell r="F9">
            <v>23804942.030000001</v>
          </cell>
          <cell r="G9">
            <v>6817424.96</v>
          </cell>
        </row>
        <row r="10">
          <cell r="D10">
            <v>41018700</v>
          </cell>
          <cell r="E10" t="str">
            <v xml:space="preserve"> 0041018700 Dom Sales-Return</v>
          </cell>
          <cell r="F10">
            <v>212054692.44999999</v>
          </cell>
          <cell r="G10">
            <v>54743582.859999999</v>
          </cell>
        </row>
        <row r="11">
          <cell r="D11">
            <v>41018701</v>
          </cell>
          <cell r="E11" t="str">
            <v xml:space="preserve"> 0041018701 Dom Sales-Return Est</v>
          </cell>
          <cell r="F11">
            <v>20552169.620000001</v>
          </cell>
          <cell r="G11">
            <v>1707365.07</v>
          </cell>
        </row>
        <row r="12">
          <cell r="D12">
            <v>41019100</v>
          </cell>
          <cell r="E12" t="str">
            <v xml:space="preserve"> 0041019100 Dom Sales-Rebate</v>
          </cell>
          <cell r="F12">
            <v>119934.26</v>
          </cell>
          <cell r="G12">
            <v>29106.01</v>
          </cell>
        </row>
        <row r="13">
          <cell r="D13">
            <v>41019300</v>
          </cell>
          <cell r="E13" t="str">
            <v xml:space="preserve"> 0041019300 Dom Sales-Price Prtc</v>
          </cell>
          <cell r="F13">
            <v>1145202.5</v>
          </cell>
          <cell r="G13">
            <v>252337</v>
          </cell>
        </row>
        <row r="14">
          <cell r="E14" t="str">
            <v>#.   Sales</v>
          </cell>
          <cell r="F14">
            <v>15406971379.209999</v>
          </cell>
          <cell r="G14">
            <v>4604592493.5699997</v>
          </cell>
        </row>
        <row r="15">
          <cell r="E15" t="str">
            <v>#.   Cost of Sales</v>
          </cell>
          <cell r="F15">
            <v>15215760033.08</v>
          </cell>
          <cell r="G15">
            <v>4543664641.2200003</v>
          </cell>
        </row>
        <row r="16">
          <cell r="D16">
            <v>43010103</v>
          </cell>
          <cell r="E16" t="str">
            <v xml:space="preserve"> 0043010103 Dom CGS-Gen-MD</v>
          </cell>
          <cell r="F16">
            <v>18466696932.709999</v>
          </cell>
          <cell r="G16">
            <v>4804100263.8199997</v>
          </cell>
        </row>
        <row r="17">
          <cell r="D17">
            <v>43012103</v>
          </cell>
          <cell r="E17" t="str">
            <v xml:space="preserve"> 0043012103 Dom CGS-Parts</v>
          </cell>
          <cell r="F17">
            <v>1145857.17</v>
          </cell>
          <cell r="G17">
            <v>232284.48</v>
          </cell>
        </row>
        <row r="18">
          <cell r="D18">
            <v>43012104</v>
          </cell>
          <cell r="E18" t="str">
            <v xml:space="preserve"> 0043012104 Dom CGS-Parts(C/E 1)</v>
          </cell>
          <cell r="F18">
            <v>-1175559.47</v>
          </cell>
          <cell r="G18">
            <v>54027.46</v>
          </cell>
        </row>
        <row r="19">
          <cell r="D19">
            <v>43016940</v>
          </cell>
          <cell r="E19" t="str">
            <v xml:space="preserve"> 0043016940 Dom CGS-Duty Refund</v>
          </cell>
          <cell r="F19">
            <v>-5.15</v>
          </cell>
          <cell r="G19">
            <v>0</v>
          </cell>
        </row>
        <row r="20">
          <cell r="D20">
            <v>43016969</v>
          </cell>
          <cell r="E20" t="str">
            <v xml:space="preserve"> 0043016969 Dom CGS-Otr-Otr</v>
          </cell>
          <cell r="F20">
            <v>-2130026.4</v>
          </cell>
          <cell r="G20">
            <v>-2130026.4</v>
          </cell>
        </row>
        <row r="21">
          <cell r="D21">
            <v>43018700</v>
          </cell>
          <cell r="E21" t="str">
            <v xml:space="preserve"> 0043018700 Dom CGS-Returns</v>
          </cell>
          <cell r="F21">
            <v>-200200919.25</v>
          </cell>
          <cell r="G21">
            <v>-52470533.32</v>
          </cell>
        </row>
        <row r="22">
          <cell r="D22">
            <v>43018701</v>
          </cell>
          <cell r="E22" t="str">
            <v xml:space="preserve"> 0043018701 Dom CGS-Returns Est</v>
          </cell>
          <cell r="F22">
            <v>-20109668.920000002</v>
          </cell>
          <cell r="G22">
            <v>-1547924.81</v>
          </cell>
        </row>
        <row r="23">
          <cell r="D23">
            <v>43216931</v>
          </cell>
          <cell r="E23" t="str">
            <v xml:space="preserve"> 0043216931 Ex CGS-Elimination</v>
          </cell>
          <cell r="F23">
            <v>-3069501884.48</v>
          </cell>
          <cell r="G23">
            <v>-215615327.00999999</v>
          </cell>
        </row>
        <row r="24">
          <cell r="D24">
            <v>43216969</v>
          </cell>
          <cell r="E24" t="str">
            <v xml:space="preserve"> 0043216969 Ex CGS-Otr-Otr</v>
          </cell>
          <cell r="F24">
            <v>20114796.809999999</v>
          </cell>
          <cell r="G24">
            <v>844614.65</v>
          </cell>
        </row>
        <row r="25">
          <cell r="D25">
            <v>43421309</v>
          </cell>
          <cell r="E25" t="str">
            <v xml:space="preserve"> 0043421309 Dom CGS-LCM-MDFG</v>
          </cell>
          <cell r="F25">
            <v>-1422491.11</v>
          </cell>
          <cell r="G25">
            <v>-646934.23</v>
          </cell>
        </row>
        <row r="26">
          <cell r="D26">
            <v>43421401</v>
          </cell>
          <cell r="E26" t="str">
            <v xml:space="preserve"> 0043421401 Dom CGS-E&amp;O-Supl</v>
          </cell>
          <cell r="F26">
            <v>1659850.2</v>
          </cell>
          <cell r="G26">
            <v>626650.05000000005</v>
          </cell>
        </row>
        <row r="27">
          <cell r="D27">
            <v>43421409</v>
          </cell>
          <cell r="E27" t="str">
            <v xml:space="preserve"> 0043421409 Dom CGS-E&amp;O-MD&amp;FG</v>
          </cell>
          <cell r="F27">
            <v>-729848.8</v>
          </cell>
          <cell r="G27">
            <v>-161952.38</v>
          </cell>
        </row>
        <row r="28">
          <cell r="D28">
            <v>43421505</v>
          </cell>
          <cell r="E28" t="str">
            <v xml:space="preserve"> 0043421505 Dom CGS-MDFG Waste</v>
          </cell>
          <cell r="F28">
            <v>20453401.800000001</v>
          </cell>
          <cell r="G28">
            <v>6341230.3300000001</v>
          </cell>
        </row>
        <row r="29">
          <cell r="D29">
            <v>43421509</v>
          </cell>
          <cell r="E29" t="str">
            <v xml:space="preserve"> 0043421509 Dom CGS-Supl Waste</v>
          </cell>
          <cell r="F29">
            <v>7657082.9500000002</v>
          </cell>
          <cell r="G29">
            <v>1267668.92</v>
          </cell>
        </row>
        <row r="30">
          <cell r="D30">
            <v>43421809</v>
          </cell>
          <cell r="E30" t="str">
            <v xml:space="preserve"> 0043421809 Dom CGS-Phy Inv-MDFG</v>
          </cell>
          <cell r="F30">
            <v>609729.31999999995</v>
          </cell>
          <cell r="G30">
            <v>609809.71</v>
          </cell>
        </row>
        <row r="31">
          <cell r="D31">
            <v>43691300</v>
          </cell>
          <cell r="E31" t="str">
            <v xml:space="preserve"> 0043691300 Unit Cost Diff</v>
          </cell>
          <cell r="F31">
            <v>-291729.09999999998</v>
          </cell>
          <cell r="G31">
            <v>0</v>
          </cell>
        </row>
        <row r="32">
          <cell r="D32">
            <v>43691301</v>
          </cell>
          <cell r="E32" t="str">
            <v xml:space="preserve"> 0043691301 Unit Cost Dif-PRD/DG</v>
          </cell>
          <cell r="F32">
            <v>-7015485.2000000002</v>
          </cell>
          <cell r="G32">
            <v>2160789.9500000002</v>
          </cell>
        </row>
        <row r="33">
          <cell r="E33" t="str">
            <v>#.   Gross Profit</v>
          </cell>
          <cell r="F33">
            <v>191211346.13</v>
          </cell>
          <cell r="G33">
            <v>60927852.350000001</v>
          </cell>
        </row>
        <row r="34">
          <cell r="E34" t="str">
            <v>#.   Research&amp;Development Expenses</v>
          </cell>
          <cell r="F34">
            <v>42984000.469999999</v>
          </cell>
          <cell r="G34">
            <v>20292113.25</v>
          </cell>
        </row>
        <row r="35">
          <cell r="D35" t="str">
            <v>53010101RD</v>
          </cell>
          <cell r="E35" t="str">
            <v xml:space="preserve"> 0053010101 Salaries-Basic</v>
          </cell>
          <cell r="F35">
            <v>22556848.350000001</v>
          </cell>
          <cell r="G35">
            <v>11087092.9</v>
          </cell>
        </row>
        <row r="36">
          <cell r="D36" t="str">
            <v>53010109RD</v>
          </cell>
          <cell r="E36" t="str">
            <v xml:space="preserve"> 0053010109 Salaries-Overtime</v>
          </cell>
          <cell r="F36">
            <v>8308.2800000000007</v>
          </cell>
          <cell r="G36">
            <v>0</v>
          </cell>
        </row>
        <row r="37">
          <cell r="D37" t="str">
            <v>53010115RD</v>
          </cell>
          <cell r="E37" t="str">
            <v xml:space="preserve"> 0053010115 Salaries-Food</v>
          </cell>
          <cell r="F37">
            <v>72550</v>
          </cell>
          <cell r="G37">
            <v>47750</v>
          </cell>
        </row>
        <row r="38">
          <cell r="D38" t="str">
            <v>53010119RD</v>
          </cell>
          <cell r="E38" t="str">
            <v xml:space="preserve"> 0053010119 Salaries-Tax</v>
          </cell>
          <cell r="F38">
            <v>252396.85</v>
          </cell>
          <cell r="G38">
            <v>0</v>
          </cell>
        </row>
        <row r="39">
          <cell r="D39" t="str">
            <v>53010169RD</v>
          </cell>
          <cell r="E39" t="str">
            <v xml:space="preserve"> 0053010169 Salaries-Otr</v>
          </cell>
          <cell r="F39">
            <v>67929.039999999994</v>
          </cell>
          <cell r="G39">
            <v>58735.49</v>
          </cell>
        </row>
        <row r="40">
          <cell r="D40" t="str">
            <v>53030111RD</v>
          </cell>
          <cell r="E40" t="str">
            <v xml:space="preserve"> 0053030111 Wages-Residual</v>
          </cell>
          <cell r="F40">
            <v>34753.53</v>
          </cell>
          <cell r="G40">
            <v>22294.6</v>
          </cell>
        </row>
        <row r="41">
          <cell r="D41" t="str">
            <v>53050117RD</v>
          </cell>
          <cell r="E41" t="str">
            <v xml:space="preserve"> 0053050117 Bonus-Prod Promo(O)</v>
          </cell>
          <cell r="F41">
            <v>2940767.79</v>
          </cell>
          <cell r="G41">
            <v>263807.86</v>
          </cell>
        </row>
        <row r="42">
          <cell r="D42" t="str">
            <v>53090100RD</v>
          </cell>
          <cell r="E42" t="str">
            <v xml:space="preserve"> 0053090100 Temporary Empl Wages</v>
          </cell>
          <cell r="F42">
            <v>1491391.05</v>
          </cell>
          <cell r="G42">
            <v>839452.34</v>
          </cell>
        </row>
        <row r="43">
          <cell r="D43" t="str">
            <v>53410101RD</v>
          </cell>
          <cell r="E43" t="str">
            <v xml:space="preserve"> 0053410101 Wel Exp-A&amp;M Allow(O)</v>
          </cell>
          <cell r="F43">
            <v>801436.46</v>
          </cell>
          <cell r="G43">
            <v>400758.16</v>
          </cell>
        </row>
        <row r="44">
          <cell r="D44" t="str">
            <v>53410300RD</v>
          </cell>
          <cell r="E44" t="str">
            <v xml:space="preserve"> 0053410300 Wel Exp-Pers Pension</v>
          </cell>
          <cell r="F44">
            <v>520439.15</v>
          </cell>
          <cell r="G44">
            <v>207591.03</v>
          </cell>
        </row>
        <row r="45">
          <cell r="D45" t="str">
            <v>53411100RD</v>
          </cell>
          <cell r="E45" t="str">
            <v xml:space="preserve"> 0053411100 Wel Exp-Health Insur</v>
          </cell>
          <cell r="F45">
            <v>328509.53000000003</v>
          </cell>
          <cell r="G45">
            <v>101981.89</v>
          </cell>
        </row>
        <row r="46">
          <cell r="D46" t="str">
            <v>53411401RD</v>
          </cell>
          <cell r="E46" t="str">
            <v xml:space="preserve"> 0053411401 Wel Exp-Casualty</v>
          </cell>
          <cell r="F46">
            <v>54182.97</v>
          </cell>
          <cell r="G46">
            <v>17053.14</v>
          </cell>
        </row>
        <row r="47">
          <cell r="D47" t="str">
            <v>53411403RD</v>
          </cell>
          <cell r="E47" t="str">
            <v xml:space="preserve"> 0053411403 Wel Exp-Group Insur</v>
          </cell>
          <cell r="F47">
            <v>999083.45</v>
          </cell>
          <cell r="G47">
            <v>524484.53</v>
          </cell>
        </row>
        <row r="48">
          <cell r="D48" t="str">
            <v>53411500RD</v>
          </cell>
          <cell r="E48" t="str">
            <v xml:space="preserve"> 0053411500 Wel Exp-Edu</v>
          </cell>
          <cell r="F48">
            <v>34996.589999999997</v>
          </cell>
          <cell r="G48">
            <v>11586.98</v>
          </cell>
        </row>
        <row r="49">
          <cell r="D49" t="str">
            <v>53412100RD</v>
          </cell>
          <cell r="E49" t="str">
            <v xml:space="preserve"> 0053412100 Wel Exp-Gift</v>
          </cell>
          <cell r="F49">
            <v>1600.35</v>
          </cell>
          <cell r="G49">
            <v>1600.35</v>
          </cell>
        </row>
        <row r="50">
          <cell r="D50" t="str">
            <v>53412300RD</v>
          </cell>
          <cell r="E50" t="str">
            <v xml:space="preserve"> 0053412300 Wel Exp-Tribute</v>
          </cell>
          <cell r="F50">
            <v>706.77</v>
          </cell>
          <cell r="G50">
            <v>706.77</v>
          </cell>
        </row>
        <row r="51">
          <cell r="D51" t="str">
            <v>53412703RD</v>
          </cell>
          <cell r="E51" t="str">
            <v xml:space="preserve"> 0053412703 Wel Exp-Meal-Main/Su</v>
          </cell>
          <cell r="F51">
            <v>30741.759999999998</v>
          </cell>
          <cell r="G51">
            <v>18552.03</v>
          </cell>
        </row>
        <row r="52">
          <cell r="D52" t="str">
            <v>53413500RD</v>
          </cell>
          <cell r="E52" t="str">
            <v xml:space="preserve"> 0053413500 Wel Exp-Optional</v>
          </cell>
          <cell r="F52">
            <v>39964.050000000003</v>
          </cell>
          <cell r="G52">
            <v>26936.400000000001</v>
          </cell>
        </row>
        <row r="53">
          <cell r="D53" t="str">
            <v>53413700RD</v>
          </cell>
          <cell r="E53" t="str">
            <v xml:space="preserve"> 0053413700 Wel Exp-Reward</v>
          </cell>
          <cell r="F53">
            <v>44829.61</v>
          </cell>
          <cell r="G53">
            <v>20769.03</v>
          </cell>
        </row>
        <row r="54">
          <cell r="D54" t="str">
            <v>53414300RD</v>
          </cell>
          <cell r="E54" t="str">
            <v xml:space="preserve"> 0053414300 Wel Exp-Housing</v>
          </cell>
          <cell r="F54">
            <v>245739.51999999999</v>
          </cell>
          <cell r="G54">
            <v>144627.4</v>
          </cell>
        </row>
        <row r="55">
          <cell r="D55" t="str">
            <v>53416969RD</v>
          </cell>
          <cell r="E55" t="str">
            <v xml:space="preserve"> 0053416969 Wel Exp-Otr-Otr</v>
          </cell>
          <cell r="F55">
            <v>2873697.13</v>
          </cell>
          <cell r="G55">
            <v>1257968.1299999999</v>
          </cell>
        </row>
        <row r="56">
          <cell r="D56" t="str">
            <v>53450100RD</v>
          </cell>
          <cell r="E56" t="str">
            <v xml:space="preserve"> 0053450100 Depr Exp-Bldg</v>
          </cell>
          <cell r="F56">
            <v>10458.35</v>
          </cell>
          <cell r="G56">
            <v>3921.88</v>
          </cell>
        </row>
        <row r="57">
          <cell r="D57" t="str">
            <v>53451100RD</v>
          </cell>
          <cell r="E57" t="str">
            <v xml:space="preserve"> 0053451100 Depr Exp-M&amp;E</v>
          </cell>
          <cell r="F57">
            <v>102001.51</v>
          </cell>
          <cell r="G57">
            <v>43890.79</v>
          </cell>
        </row>
        <row r="58">
          <cell r="D58" t="str">
            <v>53453100RD</v>
          </cell>
          <cell r="E58" t="str">
            <v xml:space="preserve"> 0053453100 Depr Exp-Vehicles</v>
          </cell>
          <cell r="F58">
            <v>318.14</v>
          </cell>
          <cell r="G58">
            <v>318.14</v>
          </cell>
        </row>
        <row r="59">
          <cell r="D59" t="str">
            <v>53454300RD</v>
          </cell>
          <cell r="E59" t="str">
            <v xml:space="preserve"> 0053454300 Depr Exp-Equi&amp;Furni</v>
          </cell>
          <cell r="F59">
            <v>17707.060000000001</v>
          </cell>
          <cell r="G59">
            <v>11814.56</v>
          </cell>
        </row>
        <row r="60">
          <cell r="D60" t="str">
            <v>53454311RD</v>
          </cell>
          <cell r="E60" t="str">
            <v xml:space="preserve"> 0053454311 Depr Exp-O/E</v>
          </cell>
          <cell r="F60">
            <v>8734.43</v>
          </cell>
          <cell r="G60">
            <v>6609.56</v>
          </cell>
        </row>
        <row r="61">
          <cell r="D61" t="str">
            <v>53454321RD</v>
          </cell>
          <cell r="E61" t="str">
            <v xml:space="preserve"> 0053454321 Depr Exp-Computer</v>
          </cell>
          <cell r="F61">
            <v>236370.39</v>
          </cell>
          <cell r="G61">
            <v>98763.16</v>
          </cell>
        </row>
        <row r="62">
          <cell r="D62" t="str">
            <v>53454900RD</v>
          </cell>
          <cell r="E62" t="str">
            <v xml:space="preserve"> 0053454900 DeprExp-IT Equipment</v>
          </cell>
          <cell r="F62">
            <v>241837.98</v>
          </cell>
          <cell r="G62">
            <v>141669.06</v>
          </cell>
        </row>
        <row r="63">
          <cell r="D63" t="str">
            <v>53474100RD</v>
          </cell>
          <cell r="E63" t="str">
            <v xml:space="preserve"> 0053474100 Amor Exp-SW Purchase</v>
          </cell>
          <cell r="F63">
            <v>10416.84</v>
          </cell>
          <cell r="G63">
            <v>5076.32</v>
          </cell>
        </row>
        <row r="64">
          <cell r="D64" t="str">
            <v>53490100RD</v>
          </cell>
          <cell r="E64" t="str">
            <v xml:space="preserve"> 0053490100 R&amp;M Exp-Bldg</v>
          </cell>
          <cell r="F64">
            <v>166167.76999999999</v>
          </cell>
          <cell r="G64">
            <v>163527</v>
          </cell>
        </row>
        <row r="65">
          <cell r="D65" t="str">
            <v>53490620RD</v>
          </cell>
          <cell r="E65" t="str">
            <v xml:space="preserve"> 0053490620 R&amp;M Exp-Otr PP&amp;E-Com</v>
          </cell>
          <cell r="F65">
            <v>1133283.1000000001</v>
          </cell>
          <cell r="G65">
            <v>851518.16</v>
          </cell>
        </row>
        <row r="66">
          <cell r="D66" t="str">
            <v>53496900RD</v>
          </cell>
          <cell r="E66" t="str">
            <v xml:space="preserve"> 0053496900 R&amp;M Exp-Otr</v>
          </cell>
          <cell r="F66">
            <v>56802.45</v>
          </cell>
          <cell r="G66">
            <v>25725.21</v>
          </cell>
        </row>
        <row r="67">
          <cell r="D67" t="str">
            <v>53510100RD</v>
          </cell>
          <cell r="E67" t="str">
            <v xml:space="preserve"> 0053510100 Supl Exp-Office</v>
          </cell>
          <cell r="F67">
            <v>15642.1</v>
          </cell>
          <cell r="G67">
            <v>9037.51</v>
          </cell>
        </row>
        <row r="68">
          <cell r="D68" t="str">
            <v>53510900RD</v>
          </cell>
          <cell r="E68" t="str">
            <v xml:space="preserve"> 0053510900 Supl Exp-Petty</v>
          </cell>
          <cell r="F68">
            <v>132202.6</v>
          </cell>
          <cell r="G68">
            <v>68001.25</v>
          </cell>
        </row>
        <row r="69">
          <cell r="D69" t="str">
            <v>53516900RD</v>
          </cell>
          <cell r="E69" t="str">
            <v xml:space="preserve"> 0053516900 Supl Exp-Otr</v>
          </cell>
          <cell r="F69">
            <v>38001.370000000003</v>
          </cell>
          <cell r="G69">
            <v>26722.07</v>
          </cell>
        </row>
        <row r="70">
          <cell r="D70" t="str">
            <v>53590100RD</v>
          </cell>
          <cell r="E70" t="str">
            <v xml:space="preserve"> 0053590100 Light&amp;Fuel Exp-Power</v>
          </cell>
          <cell r="F70">
            <v>226362.2</v>
          </cell>
          <cell r="G70">
            <v>38320.660000000003</v>
          </cell>
        </row>
        <row r="71">
          <cell r="D71" t="str">
            <v>53590300RD</v>
          </cell>
          <cell r="E71" t="str">
            <v xml:space="preserve"> 0053590300 Light&amp;Fuel Exp-Gas</v>
          </cell>
          <cell r="F71">
            <v>5769.12</v>
          </cell>
          <cell r="G71">
            <v>1639.99</v>
          </cell>
        </row>
        <row r="72">
          <cell r="D72" t="str">
            <v>53590400RD</v>
          </cell>
          <cell r="E72" t="str">
            <v xml:space="preserve"> 0053590400 Light&amp;Fuel Exp-Water</v>
          </cell>
          <cell r="F72">
            <v>2383.04</v>
          </cell>
          <cell r="G72">
            <v>1441.59</v>
          </cell>
        </row>
        <row r="73">
          <cell r="D73" t="str">
            <v>53630100RD</v>
          </cell>
          <cell r="E73" t="str">
            <v xml:space="preserve"> 0053630100 Travel Exp-Local</v>
          </cell>
          <cell r="F73">
            <v>207507.33</v>
          </cell>
          <cell r="G73">
            <v>-212377.07</v>
          </cell>
        </row>
        <row r="74">
          <cell r="D74" t="str">
            <v>53631000RD</v>
          </cell>
          <cell r="E74" t="str">
            <v xml:space="preserve"> 0053631000 Travel Exp-Dom</v>
          </cell>
          <cell r="F74">
            <v>303441.87</v>
          </cell>
          <cell r="G74">
            <v>163210.88</v>
          </cell>
        </row>
        <row r="75">
          <cell r="D75" t="str">
            <v>53632000RD</v>
          </cell>
          <cell r="E75" t="str">
            <v xml:space="preserve"> 0053632000 Travel Exp-Overseas</v>
          </cell>
          <cell r="F75">
            <v>601384.16</v>
          </cell>
          <cell r="G75">
            <v>243949.88</v>
          </cell>
        </row>
        <row r="76">
          <cell r="D76" t="str">
            <v>53636900RD</v>
          </cell>
          <cell r="E76" t="str">
            <v xml:space="preserve"> 0053636900 Travel Exp-Otr</v>
          </cell>
          <cell r="F76">
            <v>14508.58</v>
          </cell>
          <cell r="G76">
            <v>11930.17</v>
          </cell>
        </row>
        <row r="77">
          <cell r="D77" t="str">
            <v>53670101RD</v>
          </cell>
          <cell r="E77" t="str">
            <v xml:space="preserve"> 0053670101 Telecom Exp-Line-Dom</v>
          </cell>
          <cell r="F77">
            <v>99450.78</v>
          </cell>
          <cell r="G77">
            <v>77978.990000000005</v>
          </cell>
        </row>
        <row r="78">
          <cell r="D78" t="str">
            <v>53670200RD</v>
          </cell>
          <cell r="E78" t="str">
            <v xml:space="preserve"> 0053670200 Telecom Exp-Phone</v>
          </cell>
          <cell r="F78">
            <v>11253.16</v>
          </cell>
          <cell r="G78">
            <v>8455.0400000000009</v>
          </cell>
        </row>
        <row r="79">
          <cell r="D79" t="str">
            <v>53670300RD</v>
          </cell>
          <cell r="E79" t="str">
            <v xml:space="preserve"> 0053670300 Telecom Exp-Mobile</v>
          </cell>
          <cell r="F79">
            <v>108249.60000000001</v>
          </cell>
          <cell r="G79">
            <v>52267.42</v>
          </cell>
        </row>
        <row r="80">
          <cell r="D80" t="str">
            <v>53670400RD</v>
          </cell>
          <cell r="E80" t="str">
            <v xml:space="preserve"> 0053670400 Telecom-Postage</v>
          </cell>
          <cell r="F80">
            <v>12927.66</v>
          </cell>
          <cell r="G80">
            <v>6278.06</v>
          </cell>
        </row>
        <row r="81">
          <cell r="D81" t="str">
            <v>53716900RD</v>
          </cell>
          <cell r="E81" t="str">
            <v xml:space="preserve"> 0053716900 Insur Premium-Otr</v>
          </cell>
          <cell r="F81">
            <v>193703.36</v>
          </cell>
          <cell r="G81">
            <v>175426.14</v>
          </cell>
        </row>
        <row r="82">
          <cell r="D82" t="str">
            <v>53751101RD</v>
          </cell>
          <cell r="E82" t="str">
            <v xml:space="preserve"> 0053751101 Commis&amp;Svc-Finance</v>
          </cell>
          <cell r="F82">
            <v>370</v>
          </cell>
          <cell r="G82">
            <v>0</v>
          </cell>
        </row>
        <row r="83">
          <cell r="D83" t="str">
            <v>53751300RD</v>
          </cell>
          <cell r="E83" t="str">
            <v xml:space="preserve"> 0053751300 Commis&amp;Svc-Audit Fee</v>
          </cell>
          <cell r="F83">
            <v>5835</v>
          </cell>
          <cell r="G83">
            <v>2400</v>
          </cell>
        </row>
        <row r="84">
          <cell r="D84" t="str">
            <v>53752103RD</v>
          </cell>
          <cell r="E84" t="str">
            <v xml:space="preserve"> 0053752103 Commis&amp;Svc-Litigate</v>
          </cell>
          <cell r="F84">
            <v>226328.27</v>
          </cell>
          <cell r="G84">
            <v>98200.16</v>
          </cell>
        </row>
        <row r="85">
          <cell r="D85" t="str">
            <v>53752300RD</v>
          </cell>
          <cell r="E85" t="str">
            <v xml:space="preserve"> 0053752300 Commis&amp;Svc-Security</v>
          </cell>
          <cell r="F85">
            <v>58917.93</v>
          </cell>
          <cell r="G85">
            <v>35093.81</v>
          </cell>
        </row>
        <row r="86">
          <cell r="D86" t="str">
            <v>53752507RD</v>
          </cell>
          <cell r="E86" t="str">
            <v xml:space="preserve"> 0053752507 Commis&amp;Svc-Cleaning</v>
          </cell>
          <cell r="F86">
            <v>30437.66</v>
          </cell>
          <cell r="G86">
            <v>15130.26</v>
          </cell>
        </row>
        <row r="87">
          <cell r="D87" t="str">
            <v>53752517RD</v>
          </cell>
          <cell r="E87" t="str">
            <v xml:space="preserve"> 0053752517 Commis&amp;Svc-Consult</v>
          </cell>
          <cell r="F87">
            <v>772705.37</v>
          </cell>
          <cell r="G87">
            <v>448486.62</v>
          </cell>
        </row>
        <row r="88">
          <cell r="D88" t="str">
            <v>53752525RD</v>
          </cell>
          <cell r="E88" t="str">
            <v xml:space="preserve"> 0053752525 Commis&amp;Svc-Gardening</v>
          </cell>
          <cell r="F88">
            <v>7595.93</v>
          </cell>
          <cell r="G88">
            <v>5400.76</v>
          </cell>
        </row>
        <row r="89">
          <cell r="D89" t="str">
            <v>53770101RD</v>
          </cell>
          <cell r="E89" t="str">
            <v xml:space="preserve"> 0053770101 Rent Exp-Bldg</v>
          </cell>
          <cell r="F89">
            <v>491058.12</v>
          </cell>
          <cell r="G89">
            <v>310193.91999999998</v>
          </cell>
        </row>
        <row r="90">
          <cell r="D90" t="str">
            <v>53770103RD</v>
          </cell>
          <cell r="E90" t="str">
            <v xml:space="preserve"> 0053770103 Rent Exp-Machinery</v>
          </cell>
          <cell r="F90">
            <v>40802.14</v>
          </cell>
          <cell r="G90">
            <v>24345.53</v>
          </cell>
        </row>
        <row r="91">
          <cell r="D91" t="str">
            <v>53770107RD</v>
          </cell>
          <cell r="E91" t="str">
            <v xml:space="preserve"> 0053770107 Rent Exp-Vehicle</v>
          </cell>
          <cell r="F91">
            <v>16.37</v>
          </cell>
          <cell r="G91">
            <v>16.37</v>
          </cell>
        </row>
        <row r="92">
          <cell r="D92" t="str">
            <v>53776900RD</v>
          </cell>
          <cell r="E92" t="str">
            <v xml:space="preserve"> 0053776900 Rent Exp-Otr</v>
          </cell>
          <cell r="F92">
            <v>4215</v>
          </cell>
          <cell r="G92">
            <v>4215</v>
          </cell>
        </row>
        <row r="93">
          <cell r="D93" t="str">
            <v>53830100RD</v>
          </cell>
          <cell r="E93" t="str">
            <v xml:space="preserve"> 0053830100 Publishing Exp-Gen</v>
          </cell>
          <cell r="F93">
            <v>147284.71</v>
          </cell>
          <cell r="G93">
            <v>122958.56</v>
          </cell>
        </row>
        <row r="94">
          <cell r="D94" t="str">
            <v>53830300RD</v>
          </cell>
          <cell r="E94" t="str">
            <v xml:space="preserve"> 0053830300 PublishngExp-Publish</v>
          </cell>
          <cell r="F94">
            <v>50349.66</v>
          </cell>
          <cell r="G94">
            <v>23460.080000000002</v>
          </cell>
        </row>
        <row r="95">
          <cell r="D95" t="str">
            <v>53833100RD</v>
          </cell>
          <cell r="E95" t="str">
            <v xml:space="preserve"> 0053833100 Publishing Exp-Print</v>
          </cell>
          <cell r="F95">
            <v>7966.8</v>
          </cell>
          <cell r="G95">
            <v>6245.3</v>
          </cell>
        </row>
        <row r="96">
          <cell r="D96" t="str">
            <v>53850300RD</v>
          </cell>
          <cell r="E96" t="str">
            <v xml:space="preserve"> 0053850300 Keeping Exp-Main</v>
          </cell>
          <cell r="F96">
            <v>1727</v>
          </cell>
          <cell r="G96">
            <v>1727</v>
          </cell>
        </row>
        <row r="97">
          <cell r="D97" t="str">
            <v>54010100RD</v>
          </cell>
          <cell r="E97" t="str">
            <v xml:space="preserve"> 0054010100 Social Exp-Reception</v>
          </cell>
          <cell r="F97">
            <v>58390.38</v>
          </cell>
          <cell r="G97">
            <v>32232.19</v>
          </cell>
        </row>
        <row r="98">
          <cell r="D98" t="str">
            <v>54012100RD</v>
          </cell>
          <cell r="E98" t="str">
            <v xml:space="preserve"> 0054012100 Social Exp-Gift</v>
          </cell>
          <cell r="F98">
            <v>4186.59</v>
          </cell>
          <cell r="G98">
            <v>3895.94</v>
          </cell>
        </row>
        <row r="99">
          <cell r="D99" t="str">
            <v>54030100RD</v>
          </cell>
          <cell r="E99" t="str">
            <v xml:space="preserve"> 0054030100 Convention Exp</v>
          </cell>
          <cell r="F99">
            <v>72564.08</v>
          </cell>
          <cell r="G99">
            <v>44793.18</v>
          </cell>
        </row>
        <row r="100">
          <cell r="D100" t="str">
            <v>54050100RD</v>
          </cell>
          <cell r="E100" t="str">
            <v xml:space="preserve"> 0054050100 Edu Exp-Internal</v>
          </cell>
          <cell r="F100">
            <v>86912.27</v>
          </cell>
          <cell r="G100">
            <v>65956.37</v>
          </cell>
        </row>
        <row r="101">
          <cell r="D101" t="str">
            <v>54050300RD</v>
          </cell>
          <cell r="E101" t="str">
            <v xml:space="preserve"> 0054050300 Edu Exp-External</v>
          </cell>
          <cell r="F101">
            <v>42882.25</v>
          </cell>
          <cell r="G101">
            <v>21638.63</v>
          </cell>
        </row>
        <row r="102">
          <cell r="D102" t="str">
            <v>54052100RD</v>
          </cell>
          <cell r="E102" t="str">
            <v xml:space="preserve"> 0054052100 Edu Exp-Hiring</v>
          </cell>
          <cell r="F102">
            <v>916864.35</v>
          </cell>
          <cell r="G102">
            <v>392550.98</v>
          </cell>
        </row>
        <row r="103">
          <cell r="D103" t="str">
            <v>54056900RD</v>
          </cell>
          <cell r="E103" t="str">
            <v xml:space="preserve"> 0054056900 Education Exp-Otr</v>
          </cell>
          <cell r="F103">
            <v>41121.370000000003</v>
          </cell>
          <cell r="G103">
            <v>20428.87</v>
          </cell>
        </row>
        <row r="104">
          <cell r="D104" t="str">
            <v>54096900RD</v>
          </cell>
          <cell r="E104" t="str">
            <v xml:space="preserve"> 0054096900 Event Exp-Otr</v>
          </cell>
          <cell r="F104">
            <v>41435.83</v>
          </cell>
          <cell r="G104">
            <v>25188.06</v>
          </cell>
        </row>
        <row r="105">
          <cell r="D105" t="str">
            <v>54130301RD</v>
          </cell>
          <cell r="E105" t="str">
            <v xml:space="preserve"> 0054130301 IT Exp-SM-Labor</v>
          </cell>
          <cell r="F105">
            <v>695531.7</v>
          </cell>
          <cell r="G105">
            <v>327027.27</v>
          </cell>
        </row>
        <row r="106">
          <cell r="D106" t="str">
            <v>54130303RD</v>
          </cell>
          <cell r="E106" t="str">
            <v xml:space="preserve"> 0054130303 IT Exp-SI-Labor</v>
          </cell>
          <cell r="F106">
            <v>177128</v>
          </cell>
          <cell r="G106">
            <v>57969</v>
          </cell>
        </row>
        <row r="107">
          <cell r="D107" t="str">
            <v>54130501RD</v>
          </cell>
          <cell r="E107" t="str">
            <v xml:space="preserve"> 0054130501 IT Expense-Facility</v>
          </cell>
          <cell r="F107">
            <v>144208.72</v>
          </cell>
          <cell r="G107">
            <v>49175.78</v>
          </cell>
        </row>
        <row r="108">
          <cell r="D108" t="str">
            <v>54131100RD</v>
          </cell>
          <cell r="E108" t="str">
            <v xml:space="preserve"> 0054131100 IT Exp-Supplies</v>
          </cell>
          <cell r="F108">
            <v>146753.76999999999</v>
          </cell>
          <cell r="G108">
            <v>47774.9</v>
          </cell>
        </row>
        <row r="109">
          <cell r="D109" t="str">
            <v>54136900RD</v>
          </cell>
          <cell r="E109" t="str">
            <v xml:space="preserve"> 0054136900 IT Exp-Otr</v>
          </cell>
          <cell r="F109">
            <v>213820.78</v>
          </cell>
          <cell r="G109">
            <v>82312.75</v>
          </cell>
        </row>
        <row r="110">
          <cell r="D110" t="str">
            <v>54290700RD</v>
          </cell>
          <cell r="E110" t="str">
            <v xml:space="preserve"> 0054290700 Svc Exp-SDF</v>
          </cell>
          <cell r="F110">
            <v>303261.7</v>
          </cell>
          <cell r="G110">
            <v>183749.69</v>
          </cell>
        </row>
        <row r="111">
          <cell r="D111" t="str">
            <v>54310105RD</v>
          </cell>
          <cell r="E111" t="str">
            <v xml:space="preserve"> 0054310105 Sample Exp-Sample</v>
          </cell>
          <cell r="F111">
            <v>14955.3</v>
          </cell>
          <cell r="G111">
            <v>14955.3</v>
          </cell>
        </row>
        <row r="112">
          <cell r="D112" t="str">
            <v>54316900RD</v>
          </cell>
          <cell r="E112" t="str">
            <v xml:space="preserve"> 0054316900 Sample Exp-Otr</v>
          </cell>
          <cell r="F112">
            <v>2988.73</v>
          </cell>
          <cell r="G112">
            <v>0</v>
          </cell>
        </row>
        <row r="113">
          <cell r="D113" t="str">
            <v>54370100RD</v>
          </cell>
          <cell r="E113" t="str">
            <v xml:space="preserve"> 0054370100 R&amp;D Exp-Mat</v>
          </cell>
          <cell r="F113">
            <v>817627.51</v>
          </cell>
          <cell r="G113">
            <v>745725.52</v>
          </cell>
        </row>
        <row r="114">
          <cell r="E114" t="str">
            <v>#.   Selling and Administrative Expenses</v>
          </cell>
          <cell r="F114">
            <v>127561135.59</v>
          </cell>
          <cell r="G114">
            <v>33359002.800000001</v>
          </cell>
        </row>
        <row r="115">
          <cell r="D115">
            <v>53010101</v>
          </cell>
          <cell r="E115" t="str">
            <v xml:space="preserve"> 0053010101 Salaries-Basic</v>
          </cell>
          <cell r="F115">
            <v>41199559.960000001</v>
          </cell>
          <cell r="G115">
            <v>11404010.1</v>
          </cell>
        </row>
        <row r="116">
          <cell r="D116">
            <v>53010109</v>
          </cell>
          <cell r="E116" t="str">
            <v xml:space="preserve"> 0053010109 Salaries-Overtime</v>
          </cell>
          <cell r="F116">
            <v>404810.57</v>
          </cell>
          <cell r="G116">
            <v>0</v>
          </cell>
        </row>
        <row r="117">
          <cell r="D117">
            <v>53010115</v>
          </cell>
          <cell r="E117" t="str">
            <v xml:space="preserve"> 0053010115 Salaries-Food</v>
          </cell>
          <cell r="F117">
            <v>41150</v>
          </cell>
          <cell r="G117">
            <v>20350</v>
          </cell>
        </row>
        <row r="118">
          <cell r="D118">
            <v>53010117</v>
          </cell>
          <cell r="E118" t="str">
            <v xml:space="preserve"> 0053010117 Salaries-Incentive</v>
          </cell>
          <cell r="F118">
            <v>-1624260.92</v>
          </cell>
          <cell r="G118">
            <v>0</v>
          </cell>
        </row>
        <row r="119">
          <cell r="D119">
            <v>53010119</v>
          </cell>
          <cell r="E119" t="str">
            <v xml:space="preserve"> 0053010119 Salaries-Tax</v>
          </cell>
          <cell r="F119">
            <v>1470272.08</v>
          </cell>
          <cell r="G119">
            <v>0</v>
          </cell>
        </row>
        <row r="120">
          <cell r="D120">
            <v>53010169</v>
          </cell>
          <cell r="E120" t="str">
            <v xml:space="preserve"> 0053010169 Salaries-Otr</v>
          </cell>
          <cell r="F120">
            <v>1038601.58</v>
          </cell>
          <cell r="G120">
            <v>494081.79</v>
          </cell>
        </row>
        <row r="121">
          <cell r="D121">
            <v>53030111</v>
          </cell>
          <cell r="E121" t="str">
            <v xml:space="preserve"> 0053030111 Wages-Residual</v>
          </cell>
          <cell r="F121">
            <v>204674.21</v>
          </cell>
          <cell r="G121">
            <v>113878.66</v>
          </cell>
        </row>
        <row r="122">
          <cell r="D122">
            <v>53030169</v>
          </cell>
          <cell r="E122" t="str">
            <v xml:space="preserve"> 0053030169 Wages-Otr</v>
          </cell>
          <cell r="F122">
            <v>0</v>
          </cell>
          <cell r="G122">
            <v>119719.44</v>
          </cell>
        </row>
        <row r="123">
          <cell r="D123">
            <v>53050117</v>
          </cell>
          <cell r="E123" t="str">
            <v xml:space="preserve"> 0053050117 Bonus-Prod Promo(O)</v>
          </cell>
          <cell r="F123">
            <v>7792100.46</v>
          </cell>
          <cell r="G123">
            <v>1123113.6000000001</v>
          </cell>
        </row>
        <row r="124">
          <cell r="D124">
            <v>53070101</v>
          </cell>
          <cell r="E124" t="str">
            <v xml:space="preserve"> 0053070101 Pension Expense DB</v>
          </cell>
          <cell r="F124">
            <v>202645.87</v>
          </cell>
          <cell r="G124">
            <v>121892.39</v>
          </cell>
        </row>
        <row r="125">
          <cell r="D125">
            <v>53076900</v>
          </cell>
          <cell r="E125" t="str">
            <v xml:space="preserve"> 0053076900 Retire Benefits-Otr</v>
          </cell>
          <cell r="F125">
            <v>0</v>
          </cell>
          <cell r="G125">
            <v>0</v>
          </cell>
        </row>
        <row r="126">
          <cell r="D126">
            <v>53090100</v>
          </cell>
          <cell r="E126" t="str">
            <v xml:space="preserve"> 0053090100 Temporary Empl Wages</v>
          </cell>
          <cell r="F126">
            <v>1531126.98</v>
          </cell>
          <cell r="G126">
            <v>352808.1</v>
          </cell>
        </row>
        <row r="127">
          <cell r="D127">
            <v>53410101</v>
          </cell>
          <cell r="E127" t="str">
            <v xml:space="preserve"> 0053410101 Wel Exp-A&amp;M Allow(O)</v>
          </cell>
          <cell r="F127">
            <v>1712400.61</v>
          </cell>
          <cell r="G127">
            <v>442481.93</v>
          </cell>
        </row>
        <row r="128">
          <cell r="D128">
            <v>53410300</v>
          </cell>
          <cell r="E128" t="str">
            <v xml:space="preserve"> 0053410300 Wel Exp-Pers Pension</v>
          </cell>
          <cell r="F128">
            <v>1925189.67</v>
          </cell>
          <cell r="G128">
            <v>635289.5</v>
          </cell>
        </row>
        <row r="129">
          <cell r="D129">
            <v>53411100</v>
          </cell>
          <cell r="E129" t="str">
            <v xml:space="preserve"> 0053411100 Wel Exp-Health Insur</v>
          </cell>
          <cell r="F129">
            <v>6105505.1399999997</v>
          </cell>
          <cell r="G129">
            <v>1751455.7</v>
          </cell>
        </row>
        <row r="130">
          <cell r="D130">
            <v>53411401</v>
          </cell>
          <cell r="E130" t="str">
            <v xml:space="preserve"> 0053411401 Wel Exp-Casualty</v>
          </cell>
          <cell r="F130">
            <v>106221.04</v>
          </cell>
          <cell r="G130">
            <v>21501.49</v>
          </cell>
        </row>
        <row r="131">
          <cell r="D131">
            <v>53411403</v>
          </cell>
          <cell r="E131" t="str">
            <v xml:space="preserve"> 0053411403 Wel Exp-Group Insur</v>
          </cell>
          <cell r="F131">
            <v>858686.53</v>
          </cell>
          <cell r="G131">
            <v>355847.54</v>
          </cell>
        </row>
        <row r="132">
          <cell r="D132">
            <v>53411500</v>
          </cell>
          <cell r="E132" t="str">
            <v xml:space="preserve"> 0053411500 Wel Exp-Edu</v>
          </cell>
          <cell r="F132">
            <v>130396.74</v>
          </cell>
          <cell r="G132">
            <v>35160.550000000003</v>
          </cell>
        </row>
        <row r="133">
          <cell r="D133">
            <v>53412100</v>
          </cell>
          <cell r="E133" t="str">
            <v xml:space="preserve"> 0053412100 Wel Exp-Gift</v>
          </cell>
          <cell r="F133">
            <v>7907.17</v>
          </cell>
          <cell r="G133">
            <v>7907.17</v>
          </cell>
        </row>
        <row r="134">
          <cell r="D134">
            <v>53412300</v>
          </cell>
          <cell r="E134" t="str">
            <v xml:space="preserve"> 0053412300 Wel Exp-Tribute</v>
          </cell>
          <cell r="F134">
            <v>24604.46</v>
          </cell>
          <cell r="G134">
            <v>6143.43</v>
          </cell>
        </row>
        <row r="135">
          <cell r="D135">
            <v>53412703</v>
          </cell>
          <cell r="E135" t="str">
            <v xml:space="preserve"> 0053412703 Wel Exp-Meal-Main/Su</v>
          </cell>
          <cell r="F135">
            <v>95613.8</v>
          </cell>
          <cell r="G135">
            <v>28640.97</v>
          </cell>
        </row>
        <row r="136">
          <cell r="D136">
            <v>53413500</v>
          </cell>
          <cell r="E136" t="str">
            <v xml:space="preserve"> 0053413500 Wel Exp-Optional</v>
          </cell>
          <cell r="F136">
            <v>215166.4</v>
          </cell>
          <cell r="G136">
            <v>142746.26999999999</v>
          </cell>
        </row>
        <row r="137">
          <cell r="D137">
            <v>53413700</v>
          </cell>
          <cell r="E137" t="str">
            <v xml:space="preserve"> 0053413700 Wel Exp-Reward</v>
          </cell>
          <cell r="F137">
            <v>54138.98</v>
          </cell>
          <cell r="G137">
            <v>30304.54</v>
          </cell>
        </row>
        <row r="138">
          <cell r="D138">
            <v>53414300</v>
          </cell>
          <cell r="E138" t="str">
            <v xml:space="preserve"> 0053414300 Wel Exp-Housing</v>
          </cell>
          <cell r="F138">
            <v>415718.18</v>
          </cell>
          <cell r="G138">
            <v>111571.89</v>
          </cell>
        </row>
        <row r="139">
          <cell r="D139">
            <v>53416969</v>
          </cell>
          <cell r="E139" t="str">
            <v xml:space="preserve"> 0053416969 Wel Exp-Otr-Otr</v>
          </cell>
          <cell r="F139">
            <v>-13301.11</v>
          </cell>
          <cell r="G139">
            <v>-86606.46</v>
          </cell>
        </row>
        <row r="140">
          <cell r="D140">
            <v>53450100</v>
          </cell>
          <cell r="E140" t="str">
            <v xml:space="preserve"> 0053450100 Depr Exp-Bldg</v>
          </cell>
          <cell r="F140">
            <v>519611.47</v>
          </cell>
          <cell r="G140">
            <v>129874.13</v>
          </cell>
        </row>
        <row r="141">
          <cell r="D141">
            <v>53450500</v>
          </cell>
          <cell r="E141" t="str">
            <v xml:space="preserve"> 0053450500 Depr Exp-Structures</v>
          </cell>
          <cell r="F141">
            <v>3583.41</v>
          </cell>
          <cell r="G141">
            <v>646.76</v>
          </cell>
        </row>
        <row r="142">
          <cell r="D142">
            <v>53451100</v>
          </cell>
          <cell r="E142" t="str">
            <v xml:space="preserve"> 0053451100 Depr Exp-M&amp;E</v>
          </cell>
          <cell r="F142">
            <v>99594.09</v>
          </cell>
          <cell r="G142">
            <v>24970.58</v>
          </cell>
        </row>
        <row r="143">
          <cell r="D143">
            <v>53453100</v>
          </cell>
          <cell r="E143" t="str">
            <v xml:space="preserve"> 0053453100 Depr Exp-Vehicles</v>
          </cell>
          <cell r="F143">
            <v>5249.23</v>
          </cell>
          <cell r="G143">
            <v>1574.77</v>
          </cell>
        </row>
        <row r="144">
          <cell r="D144">
            <v>53454300</v>
          </cell>
          <cell r="E144" t="str">
            <v xml:space="preserve"> 0053454300 Depr Exp-Equi&amp;Furni</v>
          </cell>
          <cell r="F144">
            <v>53052.34</v>
          </cell>
          <cell r="G144">
            <v>13952.06</v>
          </cell>
        </row>
        <row r="145">
          <cell r="D145">
            <v>53454311</v>
          </cell>
          <cell r="E145" t="str">
            <v xml:space="preserve"> 0053454311 Depr Exp-O/E</v>
          </cell>
          <cell r="F145">
            <v>65366.32</v>
          </cell>
          <cell r="G145">
            <v>16637.13</v>
          </cell>
        </row>
        <row r="146">
          <cell r="D146">
            <v>53454321</v>
          </cell>
          <cell r="E146" t="str">
            <v xml:space="preserve"> 0053454321 Depr Exp-Computer</v>
          </cell>
          <cell r="F146">
            <v>308392.68</v>
          </cell>
          <cell r="G146">
            <v>74149.45</v>
          </cell>
        </row>
        <row r="147">
          <cell r="D147">
            <v>53454500</v>
          </cell>
          <cell r="E147" t="str">
            <v xml:space="preserve"> 0053454500 Depr Exp-LH Improv</v>
          </cell>
          <cell r="F147">
            <v>9190.0499999999993</v>
          </cell>
          <cell r="G147">
            <v>3063.35</v>
          </cell>
        </row>
        <row r="148">
          <cell r="D148">
            <v>53454900</v>
          </cell>
          <cell r="E148" t="str">
            <v xml:space="preserve"> 0053454900 DeprExp-IT Equipment</v>
          </cell>
          <cell r="F148">
            <v>111177.1</v>
          </cell>
          <cell r="G148">
            <v>27794.25</v>
          </cell>
        </row>
        <row r="149">
          <cell r="D149">
            <v>53474100</v>
          </cell>
          <cell r="E149" t="str">
            <v xml:space="preserve"> 0053474100 Amor Exp-SW Purchase</v>
          </cell>
          <cell r="F149">
            <v>6378.45</v>
          </cell>
          <cell r="G149">
            <v>726.17</v>
          </cell>
        </row>
        <row r="150">
          <cell r="D150">
            <v>53476900</v>
          </cell>
          <cell r="E150" t="str">
            <v xml:space="preserve"> 0053476900 Amor Exp-Otr InTA</v>
          </cell>
          <cell r="F150">
            <v>2500000</v>
          </cell>
          <cell r="G150">
            <v>625000</v>
          </cell>
        </row>
        <row r="151">
          <cell r="D151">
            <v>53490620</v>
          </cell>
          <cell r="E151" t="str">
            <v xml:space="preserve"> 0053490620 R&amp;M Exp-Otr PP&amp;E-Com</v>
          </cell>
          <cell r="F151">
            <v>814272.53</v>
          </cell>
          <cell r="G151">
            <v>296470.32</v>
          </cell>
        </row>
        <row r="152">
          <cell r="D152">
            <v>53496900</v>
          </cell>
          <cell r="E152" t="str">
            <v xml:space="preserve"> 0053496900 R&amp;M Exp-Otr</v>
          </cell>
          <cell r="F152">
            <v>118037.03</v>
          </cell>
          <cell r="G152">
            <v>33342.269999999997</v>
          </cell>
        </row>
        <row r="153">
          <cell r="D153">
            <v>53510100</v>
          </cell>
          <cell r="E153" t="str">
            <v xml:space="preserve"> 0053510100 Supl Exp-Office</v>
          </cell>
          <cell r="F153">
            <v>25129.22</v>
          </cell>
          <cell r="G153">
            <v>5230.32</v>
          </cell>
        </row>
        <row r="154">
          <cell r="D154">
            <v>53510900</v>
          </cell>
          <cell r="E154" t="str">
            <v xml:space="preserve"> 0053510900 Supl Exp-Petty</v>
          </cell>
          <cell r="F154">
            <v>11928.15</v>
          </cell>
          <cell r="G154">
            <v>3179.2</v>
          </cell>
        </row>
        <row r="155">
          <cell r="D155">
            <v>53516900</v>
          </cell>
          <cell r="E155" t="str">
            <v xml:space="preserve"> 0053516900 Supl Exp-Otr</v>
          </cell>
          <cell r="F155">
            <v>61352.68</v>
          </cell>
          <cell r="G155">
            <v>11787.12</v>
          </cell>
        </row>
        <row r="156">
          <cell r="D156">
            <v>53536969</v>
          </cell>
          <cell r="E156" t="str">
            <v xml:space="preserve"> 0053536969 Product Supl-Otr</v>
          </cell>
          <cell r="F156">
            <v>0</v>
          </cell>
          <cell r="G156">
            <v>0</v>
          </cell>
        </row>
        <row r="157">
          <cell r="D157">
            <v>53590100</v>
          </cell>
          <cell r="E157" t="str">
            <v xml:space="preserve"> 0053590100 Light&amp;Fuel Exp-Power</v>
          </cell>
          <cell r="F157">
            <v>450716.3</v>
          </cell>
          <cell r="G157">
            <v>114098.72</v>
          </cell>
        </row>
        <row r="158">
          <cell r="D158">
            <v>53590300</v>
          </cell>
          <cell r="E158" t="str">
            <v xml:space="preserve"> 0053590300 Light&amp;Fuel Exp-Gas</v>
          </cell>
          <cell r="F158">
            <v>46091.199999999997</v>
          </cell>
          <cell r="G158">
            <v>9855.2000000000007</v>
          </cell>
        </row>
        <row r="159">
          <cell r="D159">
            <v>53590400</v>
          </cell>
          <cell r="E159" t="str">
            <v xml:space="preserve"> 0053590400 Light&amp;Fuel Exp-Water</v>
          </cell>
          <cell r="F159">
            <v>23522.02</v>
          </cell>
          <cell r="G159">
            <v>6973.39</v>
          </cell>
        </row>
        <row r="160">
          <cell r="D160">
            <v>53630100</v>
          </cell>
          <cell r="E160" t="str">
            <v xml:space="preserve"> 0053630100 Travel Exp-Local</v>
          </cell>
          <cell r="F160">
            <v>351348.5</v>
          </cell>
          <cell r="G160">
            <v>-145445.82999999999</v>
          </cell>
        </row>
        <row r="161">
          <cell r="D161">
            <v>53631000</v>
          </cell>
          <cell r="E161" t="str">
            <v xml:space="preserve"> 0053631000 Travel Exp-Dom</v>
          </cell>
          <cell r="F161">
            <v>1538165.8</v>
          </cell>
          <cell r="G161">
            <v>330368.78999999998</v>
          </cell>
        </row>
        <row r="162">
          <cell r="D162">
            <v>53632000</v>
          </cell>
          <cell r="E162" t="str">
            <v xml:space="preserve"> 0053632000 Travel Exp-Overseas</v>
          </cell>
          <cell r="F162">
            <v>2254456.0299999998</v>
          </cell>
          <cell r="G162">
            <v>656391.48</v>
          </cell>
        </row>
        <row r="163">
          <cell r="D163">
            <v>53636900</v>
          </cell>
          <cell r="E163" t="str">
            <v xml:space="preserve"> 0053636900 Travel Exp-Otr</v>
          </cell>
          <cell r="F163">
            <v>11346.41</v>
          </cell>
          <cell r="G163">
            <v>1954.27</v>
          </cell>
        </row>
        <row r="164">
          <cell r="D164">
            <v>53656900</v>
          </cell>
          <cell r="E164" t="str">
            <v xml:space="preserve"> 0053656900 Car R&amp;M Exp-Otr</v>
          </cell>
          <cell r="F164">
            <v>17340.560000000001</v>
          </cell>
          <cell r="G164">
            <v>4064.32</v>
          </cell>
        </row>
        <row r="165">
          <cell r="D165">
            <v>53670101</v>
          </cell>
          <cell r="E165" t="str">
            <v xml:space="preserve"> 0053670101 Telecom Exp-Line-Dom</v>
          </cell>
          <cell r="F165">
            <v>790110.89</v>
          </cell>
          <cell r="G165">
            <v>278153.92</v>
          </cell>
        </row>
        <row r="166">
          <cell r="D166">
            <v>53670200</v>
          </cell>
          <cell r="E166" t="str">
            <v xml:space="preserve"> 0053670200 Telecom Exp-Phone</v>
          </cell>
          <cell r="F166">
            <v>92568.66</v>
          </cell>
          <cell r="G166">
            <v>32035.62</v>
          </cell>
        </row>
        <row r="167">
          <cell r="D167">
            <v>53670300</v>
          </cell>
          <cell r="E167" t="str">
            <v xml:space="preserve"> 0053670300 Telecom Exp-Mobile</v>
          </cell>
          <cell r="F167">
            <v>392954.68</v>
          </cell>
          <cell r="G167">
            <v>122506</v>
          </cell>
        </row>
        <row r="168">
          <cell r="D168">
            <v>53670400</v>
          </cell>
          <cell r="E168" t="str">
            <v xml:space="preserve"> 0053670400 Telecom-Postage</v>
          </cell>
          <cell r="F168">
            <v>94543.91</v>
          </cell>
          <cell r="G168">
            <v>19958.25</v>
          </cell>
        </row>
        <row r="169">
          <cell r="D169">
            <v>53690111</v>
          </cell>
          <cell r="E169" t="str">
            <v xml:space="preserve"> 0053690111 Tax&amp;Due-Property</v>
          </cell>
          <cell r="F169">
            <v>491165.34</v>
          </cell>
          <cell r="G169">
            <v>283361.03999999998</v>
          </cell>
        </row>
        <row r="170">
          <cell r="D170">
            <v>53691501</v>
          </cell>
          <cell r="E170" t="str">
            <v xml:space="preserve"> 0053691501 Tax&amp;Due-Mb(Non-deduc</v>
          </cell>
          <cell r="F170">
            <v>38451</v>
          </cell>
          <cell r="G170">
            <v>3816</v>
          </cell>
        </row>
        <row r="171">
          <cell r="D171">
            <v>53693900</v>
          </cell>
          <cell r="E171" t="str">
            <v xml:space="preserve"> 0053693900 Tax&amp;Due-Otr</v>
          </cell>
          <cell r="F171">
            <v>2450528.91</v>
          </cell>
          <cell r="G171">
            <v>2415441.34</v>
          </cell>
        </row>
        <row r="172">
          <cell r="D172">
            <v>53710900</v>
          </cell>
          <cell r="E172" t="str">
            <v xml:space="preserve"> 0053710900 Insur Premium-A/R</v>
          </cell>
          <cell r="F172">
            <v>791492.14</v>
          </cell>
          <cell r="G172">
            <v>277979.90999999997</v>
          </cell>
        </row>
        <row r="173">
          <cell r="D173">
            <v>53711100</v>
          </cell>
          <cell r="E173" t="str">
            <v xml:space="preserve"> 0053711100 Insur Prem-Transport</v>
          </cell>
          <cell r="F173">
            <v>-45805.95</v>
          </cell>
          <cell r="G173">
            <v>-291038.19</v>
          </cell>
        </row>
        <row r="174">
          <cell r="D174">
            <v>53716900</v>
          </cell>
          <cell r="E174" t="str">
            <v xml:space="preserve"> 0053716900 Insur Premium-Otr</v>
          </cell>
          <cell r="F174">
            <v>1943606.48</v>
          </cell>
          <cell r="G174">
            <v>597278.21</v>
          </cell>
        </row>
        <row r="175">
          <cell r="D175">
            <v>53734001</v>
          </cell>
          <cell r="E175" t="str">
            <v xml:space="preserve"> 0053734001 Trans Exp-Duty</v>
          </cell>
          <cell r="F175">
            <v>2302.6799999999998</v>
          </cell>
          <cell r="G175">
            <v>452.83</v>
          </cell>
        </row>
        <row r="176">
          <cell r="D176">
            <v>53750101</v>
          </cell>
          <cell r="E176" t="str">
            <v xml:space="preserve"> 0053750101 Commis&amp;Svc Fee-Sales</v>
          </cell>
          <cell r="F176">
            <v>120480.58</v>
          </cell>
          <cell r="G176">
            <v>36564.269999999997</v>
          </cell>
        </row>
        <row r="177">
          <cell r="D177">
            <v>53750103</v>
          </cell>
          <cell r="E177" t="str">
            <v xml:space="preserve"> 0053750103 Commis&amp;Svc-Broker</v>
          </cell>
          <cell r="F177">
            <v>10430205.98</v>
          </cell>
          <cell r="G177">
            <v>2722434.14</v>
          </cell>
        </row>
        <row r="178">
          <cell r="D178">
            <v>53750105</v>
          </cell>
          <cell r="E178" t="str">
            <v xml:space="preserve"> 0053750105 Commis&amp;Svc Fee-Fixed</v>
          </cell>
          <cell r="F178">
            <v>-360495.16</v>
          </cell>
          <cell r="G178">
            <v>220540.02</v>
          </cell>
        </row>
        <row r="179">
          <cell r="D179">
            <v>53750305</v>
          </cell>
          <cell r="E179" t="str">
            <v xml:space="preserve"> 0053750305 Commis&amp;Svc-Tariff</v>
          </cell>
          <cell r="F179">
            <v>676274.52</v>
          </cell>
          <cell r="G179">
            <v>173366.93</v>
          </cell>
        </row>
        <row r="180">
          <cell r="D180">
            <v>53751101</v>
          </cell>
          <cell r="E180" t="str">
            <v xml:space="preserve"> 0053751101 Commis&amp;Svc-Finance</v>
          </cell>
          <cell r="F180">
            <v>614718.06999999995</v>
          </cell>
          <cell r="G180">
            <v>115303.93</v>
          </cell>
        </row>
        <row r="181">
          <cell r="D181">
            <v>53751300</v>
          </cell>
          <cell r="E181" t="str">
            <v xml:space="preserve"> 0053751300 Commis&amp;Svc-Audit Fee</v>
          </cell>
          <cell r="F181">
            <v>1233979.81</v>
          </cell>
          <cell r="G181">
            <v>421232.18</v>
          </cell>
        </row>
        <row r="182">
          <cell r="D182">
            <v>53752101</v>
          </cell>
          <cell r="E182" t="str">
            <v xml:space="preserve"> 0053752101 Commis&amp;Svc-Pledging</v>
          </cell>
          <cell r="F182">
            <v>-49658.59</v>
          </cell>
          <cell r="G182">
            <v>3910</v>
          </cell>
        </row>
        <row r="183">
          <cell r="D183">
            <v>53752103</v>
          </cell>
          <cell r="E183" t="str">
            <v xml:space="preserve"> 0053752103 Commis&amp;Svc-Litigate</v>
          </cell>
          <cell r="F183">
            <v>388136.95</v>
          </cell>
          <cell r="G183">
            <v>117153.26</v>
          </cell>
        </row>
        <row r="184">
          <cell r="D184">
            <v>53752300</v>
          </cell>
          <cell r="E184" t="str">
            <v xml:space="preserve"> 0053752300 Commis&amp;Svc-Security</v>
          </cell>
          <cell r="F184">
            <v>287552.45</v>
          </cell>
          <cell r="G184">
            <v>61454.31</v>
          </cell>
        </row>
        <row r="185">
          <cell r="D185">
            <v>53752501</v>
          </cell>
          <cell r="E185" t="str">
            <v xml:space="preserve"> 0053752501 Commis&amp;Svc-Gen Svc</v>
          </cell>
          <cell r="F185">
            <v>0</v>
          </cell>
          <cell r="G185">
            <v>0</v>
          </cell>
        </row>
        <row r="186">
          <cell r="D186">
            <v>53752507</v>
          </cell>
          <cell r="E186" t="str">
            <v xml:space="preserve"> 0053752507 Commis&amp;Svc-Cleaning</v>
          </cell>
          <cell r="F186">
            <v>223934.14</v>
          </cell>
          <cell r="G186">
            <v>52281.56</v>
          </cell>
        </row>
        <row r="187">
          <cell r="D187">
            <v>53752517</v>
          </cell>
          <cell r="E187" t="str">
            <v xml:space="preserve"> 0053752517 Commis&amp;Svc-Consult</v>
          </cell>
          <cell r="F187">
            <v>830386.53</v>
          </cell>
          <cell r="G187">
            <v>113596.5</v>
          </cell>
        </row>
        <row r="188">
          <cell r="D188">
            <v>53752525</v>
          </cell>
          <cell r="E188" t="str">
            <v xml:space="preserve"> 0053752525 Commis&amp;Svc-Gardening</v>
          </cell>
          <cell r="F188">
            <v>84629.3</v>
          </cell>
          <cell r="G188">
            <v>21910.14</v>
          </cell>
        </row>
        <row r="189">
          <cell r="D189">
            <v>53752527</v>
          </cell>
          <cell r="E189" t="str">
            <v xml:space="preserve"> 0053752527 Commis&amp;Svc-R&amp;D</v>
          </cell>
          <cell r="F189">
            <v>0</v>
          </cell>
          <cell r="G189">
            <v>-119719.44</v>
          </cell>
        </row>
        <row r="190">
          <cell r="D190">
            <v>53756900</v>
          </cell>
          <cell r="E190" t="str">
            <v xml:space="preserve"> 0053756900 Commis&amp;Svc-Otr</v>
          </cell>
          <cell r="F190">
            <v>7455</v>
          </cell>
          <cell r="G190">
            <v>7455</v>
          </cell>
        </row>
        <row r="191">
          <cell r="D191">
            <v>53760103</v>
          </cell>
          <cell r="E191" t="str">
            <v xml:space="preserve"> 0053760103 Logis Exp-Inland</v>
          </cell>
          <cell r="F191">
            <v>1947652.48</v>
          </cell>
          <cell r="G191">
            <v>415620.93</v>
          </cell>
        </row>
        <row r="192">
          <cell r="D192">
            <v>53760105</v>
          </cell>
          <cell r="E192" t="str">
            <v xml:space="preserve"> 0053760105 Logis Exp-Marine</v>
          </cell>
          <cell r="F192">
            <v>-15.08</v>
          </cell>
          <cell r="G192">
            <v>-15.08</v>
          </cell>
        </row>
        <row r="193">
          <cell r="D193">
            <v>53760107</v>
          </cell>
          <cell r="E193" t="str">
            <v xml:space="preserve"> 0053760107 Logis Exp-Air</v>
          </cell>
          <cell r="F193">
            <v>328614.56</v>
          </cell>
          <cell r="G193">
            <v>59563.07</v>
          </cell>
        </row>
        <row r="194">
          <cell r="D194">
            <v>53760115</v>
          </cell>
          <cell r="E194" t="str">
            <v xml:space="preserve"> 0053760115 Logis Exp-Otr Frght</v>
          </cell>
          <cell r="F194">
            <v>1509837.23</v>
          </cell>
          <cell r="G194">
            <v>337773.61</v>
          </cell>
        </row>
        <row r="195">
          <cell r="D195">
            <v>53770101</v>
          </cell>
          <cell r="E195" t="str">
            <v xml:space="preserve"> 0053770101 Rent Exp-Bldg</v>
          </cell>
          <cell r="F195">
            <v>602439.32999999996</v>
          </cell>
          <cell r="G195">
            <v>161580.66</v>
          </cell>
        </row>
        <row r="196">
          <cell r="D196">
            <v>53770103</v>
          </cell>
          <cell r="E196" t="str">
            <v xml:space="preserve"> 0053770103 Rent Exp-Machinery</v>
          </cell>
          <cell r="F196">
            <v>40082.370000000003</v>
          </cell>
          <cell r="G196">
            <v>7621.87</v>
          </cell>
        </row>
        <row r="197">
          <cell r="D197">
            <v>53770107</v>
          </cell>
          <cell r="E197" t="str">
            <v xml:space="preserve"> 0053770107 Rent Exp-Vehicle</v>
          </cell>
          <cell r="F197">
            <v>38805.24</v>
          </cell>
          <cell r="G197">
            <v>9277.2199999999993</v>
          </cell>
        </row>
        <row r="198">
          <cell r="D198">
            <v>53776900</v>
          </cell>
          <cell r="E198" t="str">
            <v xml:space="preserve"> 0053776900 Rent Exp-Otr</v>
          </cell>
          <cell r="F198">
            <v>0</v>
          </cell>
          <cell r="G198">
            <v>0</v>
          </cell>
        </row>
        <row r="199">
          <cell r="D199">
            <v>53830100</v>
          </cell>
          <cell r="E199" t="str">
            <v xml:space="preserve"> 0053830100 Publishing Exp-Gen</v>
          </cell>
          <cell r="F199">
            <v>141232.98000000001</v>
          </cell>
          <cell r="G199">
            <v>25216.33</v>
          </cell>
        </row>
        <row r="200">
          <cell r="D200">
            <v>53830300</v>
          </cell>
          <cell r="E200" t="str">
            <v xml:space="preserve"> 0053830300 PublishngExp-Publish</v>
          </cell>
          <cell r="F200">
            <v>343665.16</v>
          </cell>
          <cell r="G200">
            <v>88926.96</v>
          </cell>
        </row>
        <row r="201">
          <cell r="D201">
            <v>53833100</v>
          </cell>
          <cell r="E201" t="str">
            <v xml:space="preserve"> 0053833100 Publishing Exp-Print</v>
          </cell>
          <cell r="F201">
            <v>19437.830000000002</v>
          </cell>
          <cell r="G201">
            <v>4071.49</v>
          </cell>
        </row>
        <row r="202">
          <cell r="D202">
            <v>53850100</v>
          </cell>
          <cell r="E202" t="str">
            <v xml:space="preserve"> 0053850100 Keeping Exp-Outs</v>
          </cell>
          <cell r="F202">
            <v>724759.11</v>
          </cell>
          <cell r="G202">
            <v>158901.93</v>
          </cell>
        </row>
        <row r="203">
          <cell r="D203">
            <v>53850300</v>
          </cell>
          <cell r="E203" t="str">
            <v xml:space="preserve"> 0053850300 Keeping Exp-Main</v>
          </cell>
          <cell r="F203">
            <v>711259.02</v>
          </cell>
          <cell r="G203">
            <v>137978.63</v>
          </cell>
        </row>
        <row r="204">
          <cell r="D204">
            <v>53856900</v>
          </cell>
          <cell r="E204" t="str">
            <v xml:space="preserve"> 0053856900 Keeping Exp-Otr</v>
          </cell>
          <cell r="F204">
            <v>179940.69</v>
          </cell>
          <cell r="G204">
            <v>38642.6</v>
          </cell>
        </row>
        <row r="205">
          <cell r="D205">
            <v>54010100</v>
          </cell>
          <cell r="E205" t="str">
            <v xml:space="preserve"> 0054010100 Social Exp-Reception</v>
          </cell>
          <cell r="F205">
            <v>1167393.67</v>
          </cell>
          <cell r="G205">
            <v>267572.51</v>
          </cell>
        </row>
        <row r="206">
          <cell r="D206">
            <v>54012100</v>
          </cell>
          <cell r="E206" t="str">
            <v xml:space="preserve"> 0054012100 Social Exp-Gift</v>
          </cell>
          <cell r="F206">
            <v>61803.63</v>
          </cell>
          <cell r="G206">
            <v>11752.42</v>
          </cell>
        </row>
        <row r="207">
          <cell r="D207">
            <v>54030100</v>
          </cell>
          <cell r="E207" t="str">
            <v xml:space="preserve"> 0054030100 Convention Exp</v>
          </cell>
          <cell r="F207">
            <v>321916.57</v>
          </cell>
          <cell r="G207">
            <v>72666.55</v>
          </cell>
        </row>
        <row r="208">
          <cell r="D208">
            <v>54050100</v>
          </cell>
          <cell r="E208" t="str">
            <v xml:space="preserve"> 0054050100 Edu Exp-Internal</v>
          </cell>
          <cell r="F208">
            <v>28905.040000000001</v>
          </cell>
          <cell r="G208">
            <v>7260</v>
          </cell>
        </row>
        <row r="209">
          <cell r="D209">
            <v>54050300</v>
          </cell>
          <cell r="E209" t="str">
            <v xml:space="preserve"> 0054050300 Edu Exp-External</v>
          </cell>
          <cell r="F209">
            <v>81137.05</v>
          </cell>
          <cell r="G209">
            <v>13305.92</v>
          </cell>
        </row>
        <row r="210">
          <cell r="D210">
            <v>54052100</v>
          </cell>
          <cell r="E210" t="str">
            <v xml:space="preserve"> 0054052100 Edu Exp-Hiring</v>
          </cell>
          <cell r="F210">
            <v>347965.15</v>
          </cell>
          <cell r="G210">
            <v>135164.81</v>
          </cell>
        </row>
        <row r="211">
          <cell r="D211">
            <v>54056900</v>
          </cell>
          <cell r="E211" t="str">
            <v xml:space="preserve"> 0054056900 Education Exp-Otr</v>
          </cell>
          <cell r="F211">
            <v>52458.31</v>
          </cell>
          <cell r="G211">
            <v>88.88</v>
          </cell>
        </row>
        <row r="212">
          <cell r="D212">
            <v>54096900</v>
          </cell>
          <cell r="E212" t="str">
            <v xml:space="preserve"> 0054096900 Event Exp-Otr</v>
          </cell>
          <cell r="F212">
            <v>329668.12</v>
          </cell>
          <cell r="G212">
            <v>106138.78</v>
          </cell>
        </row>
        <row r="213">
          <cell r="D213">
            <v>54130301</v>
          </cell>
          <cell r="E213" t="str">
            <v xml:space="preserve"> 0054130301 IT Exp-SM-Labor</v>
          </cell>
          <cell r="F213">
            <v>3695666.72</v>
          </cell>
          <cell r="G213">
            <v>744968.99</v>
          </cell>
        </row>
        <row r="214">
          <cell r="D214">
            <v>54130303</v>
          </cell>
          <cell r="E214" t="str">
            <v xml:space="preserve"> 0054130303 IT Exp-SI-Labor</v>
          </cell>
          <cell r="F214">
            <v>492.5</v>
          </cell>
          <cell r="G214">
            <v>0</v>
          </cell>
        </row>
        <row r="215">
          <cell r="D215">
            <v>54130501</v>
          </cell>
          <cell r="E215" t="str">
            <v xml:space="preserve"> 0054130501 IT Expense-Facility</v>
          </cell>
          <cell r="F215">
            <v>1617677.48</v>
          </cell>
          <cell r="G215">
            <v>357545.24</v>
          </cell>
        </row>
        <row r="216">
          <cell r="D216">
            <v>54131100</v>
          </cell>
          <cell r="E216" t="str">
            <v xml:space="preserve"> 0054131100 IT Exp-Supplies</v>
          </cell>
          <cell r="F216">
            <v>40570.15</v>
          </cell>
          <cell r="G216">
            <v>2720.64</v>
          </cell>
        </row>
        <row r="217">
          <cell r="D217">
            <v>54136900</v>
          </cell>
          <cell r="E217" t="str">
            <v xml:space="preserve"> 0054136900 IT Exp-Otr</v>
          </cell>
          <cell r="F217">
            <v>1084434.58</v>
          </cell>
          <cell r="G217">
            <v>247157.98</v>
          </cell>
        </row>
        <row r="218">
          <cell r="D218">
            <v>54170101</v>
          </cell>
          <cell r="E218" t="str">
            <v xml:space="preserve"> 0054170101 Ad Exp-News-Domestic</v>
          </cell>
          <cell r="F218">
            <v>504107.54</v>
          </cell>
          <cell r="G218">
            <v>185967.69</v>
          </cell>
        </row>
        <row r="219">
          <cell r="D219">
            <v>54170701</v>
          </cell>
          <cell r="E219" t="str">
            <v xml:space="preserve"> 0054170701 Ad Exp-Internet</v>
          </cell>
          <cell r="F219">
            <v>141852.26</v>
          </cell>
          <cell r="G219">
            <v>72778.84</v>
          </cell>
        </row>
        <row r="220">
          <cell r="D220">
            <v>54171101</v>
          </cell>
          <cell r="E220" t="str">
            <v xml:space="preserve"> 0054171101 Ad Exp-Perio-Dom</v>
          </cell>
          <cell r="F220">
            <v>92858.58</v>
          </cell>
          <cell r="G220">
            <v>17653.509999999998</v>
          </cell>
        </row>
        <row r="221">
          <cell r="D221">
            <v>54176900</v>
          </cell>
          <cell r="E221" t="str">
            <v xml:space="preserve"> 0054176900 Ad Exp-Otr</v>
          </cell>
          <cell r="F221">
            <v>273836.90999999997</v>
          </cell>
          <cell r="G221">
            <v>45001.9</v>
          </cell>
        </row>
        <row r="222">
          <cell r="D222">
            <v>54190101</v>
          </cell>
          <cell r="E222" t="str">
            <v xml:space="preserve"> 0054190101 SalesPromo-Free Gift</v>
          </cell>
          <cell r="F222">
            <v>160.13999999999999</v>
          </cell>
          <cell r="G222">
            <v>0</v>
          </cell>
        </row>
        <row r="223">
          <cell r="D223">
            <v>54191301</v>
          </cell>
          <cell r="E223" t="str">
            <v xml:space="preserve"> 0054191301 Sales Promo-Event</v>
          </cell>
          <cell r="F223">
            <v>131911.95000000001</v>
          </cell>
          <cell r="G223">
            <v>3834.28</v>
          </cell>
        </row>
        <row r="224">
          <cell r="D224">
            <v>54191501</v>
          </cell>
          <cell r="E224" t="str">
            <v xml:space="preserve"> 0054191501 Sales Promo-Exhibit</v>
          </cell>
          <cell r="F224">
            <v>212464.44</v>
          </cell>
          <cell r="G224">
            <v>59471.58</v>
          </cell>
        </row>
        <row r="225">
          <cell r="D225">
            <v>54196901</v>
          </cell>
          <cell r="E225" t="str">
            <v xml:space="preserve"> 0054196901 Sales Promo Exp-Otr</v>
          </cell>
          <cell r="F225">
            <v>341319.85</v>
          </cell>
          <cell r="G225">
            <v>125583.6</v>
          </cell>
        </row>
        <row r="226">
          <cell r="D226">
            <v>54230101</v>
          </cell>
          <cell r="E226" t="str">
            <v xml:space="preserve"> 0054230101 PR Exp-News-Dom</v>
          </cell>
          <cell r="F226">
            <v>60728.78</v>
          </cell>
          <cell r="G226">
            <v>2436</v>
          </cell>
        </row>
        <row r="227">
          <cell r="D227">
            <v>54233901</v>
          </cell>
          <cell r="E227" t="str">
            <v xml:space="preserve"> 0054233901 PR Exp-Otr-Dom</v>
          </cell>
          <cell r="F227">
            <v>32473.38</v>
          </cell>
          <cell r="G227">
            <v>7205.4</v>
          </cell>
        </row>
        <row r="228">
          <cell r="D228">
            <v>54250100</v>
          </cell>
          <cell r="E228" t="str">
            <v xml:space="preserve"> 0054250100 BadDebtExp-A/R Trade</v>
          </cell>
          <cell r="F228">
            <v>1563.15</v>
          </cell>
          <cell r="G228">
            <v>0.16</v>
          </cell>
        </row>
        <row r="229">
          <cell r="D229">
            <v>54250101</v>
          </cell>
          <cell r="E229" t="str">
            <v xml:space="preserve"> 0054250101 BadDebtExp-A/R-%Sale</v>
          </cell>
          <cell r="F229">
            <v>101.25</v>
          </cell>
          <cell r="G229">
            <v>-28038.75</v>
          </cell>
        </row>
        <row r="230">
          <cell r="D230">
            <v>54290100</v>
          </cell>
          <cell r="E230" t="str">
            <v xml:space="preserve"> 0054290100 Svc Exp-Mat</v>
          </cell>
          <cell r="F230">
            <v>209135.24</v>
          </cell>
          <cell r="G230">
            <v>59119.4</v>
          </cell>
        </row>
        <row r="231">
          <cell r="D231">
            <v>54290700</v>
          </cell>
          <cell r="E231" t="str">
            <v xml:space="preserve"> 0054290700 Svc Exp-SDF</v>
          </cell>
          <cell r="F231">
            <v>1692941.06</v>
          </cell>
          <cell r="G231">
            <v>582026.63</v>
          </cell>
        </row>
        <row r="232">
          <cell r="D232">
            <v>54310105</v>
          </cell>
          <cell r="E232" t="str">
            <v xml:space="preserve"> 0054310105 Sample Exp-Sample</v>
          </cell>
          <cell r="F232">
            <v>12194607.720000001</v>
          </cell>
          <cell r="G232">
            <v>1464484.9</v>
          </cell>
        </row>
        <row r="233">
          <cell r="D233">
            <v>54316900</v>
          </cell>
          <cell r="E233" t="str">
            <v xml:space="preserve"> 0054316900 Sample Exp-Otr</v>
          </cell>
          <cell r="F233">
            <v>1381070.27</v>
          </cell>
          <cell r="G233">
            <v>150039.85</v>
          </cell>
        </row>
        <row r="234">
          <cell r="D234">
            <v>54336900</v>
          </cell>
          <cell r="E234" t="str">
            <v xml:space="preserve"> 0054336900 Packing Exp-Otr</v>
          </cell>
          <cell r="F234">
            <v>6836.26</v>
          </cell>
          <cell r="G234">
            <v>1931.69</v>
          </cell>
        </row>
        <row r="235">
          <cell r="D235">
            <v>54370100</v>
          </cell>
          <cell r="E235" t="str">
            <v xml:space="preserve"> 0054370100 R&amp;D Exp-Mat</v>
          </cell>
          <cell r="F235">
            <v>1.81</v>
          </cell>
          <cell r="G235">
            <v>1.81</v>
          </cell>
        </row>
        <row r="236">
          <cell r="D236">
            <v>54971504</v>
          </cell>
          <cell r="E236" t="str">
            <v xml:space="preserve"> 0054971504 Gen OH-Alloc(C/E 1)</v>
          </cell>
          <cell r="F236">
            <v>0</v>
          </cell>
          <cell r="G236">
            <v>0</v>
          </cell>
        </row>
        <row r="237">
          <cell r="D237">
            <v>54971701</v>
          </cell>
          <cell r="E237" t="str">
            <v xml:space="preserve"> 0054971701 Sales Labor-Alloca</v>
          </cell>
          <cell r="F237">
            <v>285.19</v>
          </cell>
          <cell r="G237">
            <v>285.19</v>
          </cell>
        </row>
        <row r="238">
          <cell r="D238">
            <v>54971703</v>
          </cell>
          <cell r="E238" t="str">
            <v xml:space="preserve"> 0054971703 Sales OH-Allocation</v>
          </cell>
          <cell r="F238">
            <v>24.76</v>
          </cell>
          <cell r="G238">
            <v>24.76</v>
          </cell>
        </row>
        <row r="239">
          <cell r="D239">
            <v>54977501</v>
          </cell>
          <cell r="E239" t="str">
            <v xml:space="preserve"> 0054977501 Ex Labor-Allocation</v>
          </cell>
          <cell r="F239">
            <v>-285.19</v>
          </cell>
          <cell r="G239">
            <v>-285.19</v>
          </cell>
        </row>
        <row r="240">
          <cell r="D240">
            <v>54977503</v>
          </cell>
          <cell r="E240" t="str">
            <v xml:space="preserve"> 0054977503 Ex OH-Allocation</v>
          </cell>
          <cell r="F240">
            <v>-24.76</v>
          </cell>
          <cell r="G240">
            <v>-24.76</v>
          </cell>
        </row>
        <row r="241">
          <cell r="D241">
            <v>58030103</v>
          </cell>
          <cell r="E241" t="str">
            <v xml:space="preserve"> 0058030103 Otr Bad Debt-N/T AR</v>
          </cell>
          <cell r="F241">
            <v>31616.82</v>
          </cell>
          <cell r="G241">
            <v>31616.82</v>
          </cell>
        </row>
        <row r="242">
          <cell r="E242" t="str">
            <v>#.   Operating Income</v>
          </cell>
          <cell r="F242">
            <v>20666210.07</v>
          </cell>
          <cell r="G242">
            <v>7276736.2999999998</v>
          </cell>
        </row>
        <row r="243">
          <cell r="E243" t="str">
            <v>##. Non-Operating Income &amp; Expenses</v>
          </cell>
          <cell r="F243">
            <v>10757186.800000001</v>
          </cell>
          <cell r="G243">
            <v>-24357.99</v>
          </cell>
        </row>
        <row r="244">
          <cell r="E244" t="str">
            <v xml:space="preserve">  (1) Non-Operating Income</v>
          </cell>
          <cell r="F244">
            <v>12483939.77</v>
          </cell>
          <cell r="G244">
            <v>794883.17</v>
          </cell>
        </row>
        <row r="245">
          <cell r="D245">
            <v>56010101</v>
          </cell>
          <cell r="E245" t="str">
            <v xml:space="preserve"> 0056010101 Dividend Inc</v>
          </cell>
          <cell r="F245">
            <v>25014.52</v>
          </cell>
          <cell r="G245">
            <v>0</v>
          </cell>
        </row>
        <row r="246">
          <cell r="D246">
            <v>56050101</v>
          </cell>
          <cell r="E246" t="str">
            <v xml:space="preserve"> 0056050101 Rental Inc</v>
          </cell>
          <cell r="F246">
            <v>1219591.83</v>
          </cell>
          <cell r="G246">
            <v>275727.5</v>
          </cell>
        </row>
        <row r="247">
          <cell r="D247">
            <v>56070103</v>
          </cell>
          <cell r="E247" t="str">
            <v xml:space="preserve"> 0056070103 AFS Disposal Gain</v>
          </cell>
          <cell r="F247">
            <v>8482486.0800000001</v>
          </cell>
          <cell r="G247">
            <v>0</v>
          </cell>
        </row>
        <row r="248">
          <cell r="D248">
            <v>56070301</v>
          </cell>
          <cell r="E248" t="str">
            <v xml:space="preserve"> 0056070301 Val Gain on Mkt Secu</v>
          </cell>
          <cell r="F248">
            <v>759093.16</v>
          </cell>
          <cell r="G248">
            <v>411203.8</v>
          </cell>
        </row>
        <row r="249">
          <cell r="D249">
            <v>56130101</v>
          </cell>
          <cell r="E249" t="str">
            <v xml:space="preserve"> 0056130101 TA Disp Gain</v>
          </cell>
          <cell r="F249">
            <v>0</v>
          </cell>
          <cell r="G249">
            <v>0</v>
          </cell>
        </row>
        <row r="250">
          <cell r="D250">
            <v>56310109</v>
          </cell>
          <cell r="E250" t="str">
            <v xml:space="preserve"> 0056310109 Misc Inc-Claim</v>
          </cell>
          <cell r="F250">
            <v>62261.45</v>
          </cell>
          <cell r="G250">
            <v>1065.8499999999999</v>
          </cell>
        </row>
        <row r="251">
          <cell r="D251">
            <v>56330169</v>
          </cell>
          <cell r="E251" t="str">
            <v xml:space="preserve"> 0056330169 Otr NonOpInc-Otr</v>
          </cell>
          <cell r="F251">
            <v>1935492.73</v>
          </cell>
          <cell r="G251">
            <v>106886.02</v>
          </cell>
        </row>
        <row r="252">
          <cell r="E252" t="str">
            <v xml:space="preserve">  (2) Non-Operating Expense</v>
          </cell>
          <cell r="F252">
            <v>1726752.97</v>
          </cell>
          <cell r="G252">
            <v>819241.16</v>
          </cell>
        </row>
        <row r="253">
          <cell r="D253">
            <v>58070101</v>
          </cell>
          <cell r="E253" t="str">
            <v xml:space="preserve"> 0058070101 Mkt Secu Val Loss</v>
          </cell>
          <cell r="F253">
            <v>0</v>
          </cell>
          <cell r="G253">
            <v>0</v>
          </cell>
        </row>
        <row r="254">
          <cell r="D254">
            <v>58130101</v>
          </cell>
          <cell r="E254" t="str">
            <v xml:space="preserve"> 0058130101 TA Disp Loss</v>
          </cell>
          <cell r="F254">
            <v>0</v>
          </cell>
          <cell r="G254">
            <v>0</v>
          </cell>
        </row>
        <row r="255">
          <cell r="D255">
            <v>58190105</v>
          </cell>
          <cell r="E255" t="str">
            <v xml:space="preserve"> 0058190105 Donation to Designee</v>
          </cell>
          <cell r="F255">
            <v>761707.68</v>
          </cell>
          <cell r="G255">
            <v>652873.96</v>
          </cell>
        </row>
        <row r="256">
          <cell r="D256">
            <v>58330107</v>
          </cell>
          <cell r="E256" t="str">
            <v xml:space="preserve"> 0058330107 Misc Exp-Claim</v>
          </cell>
          <cell r="F256">
            <v>572117.04</v>
          </cell>
          <cell r="G256">
            <v>142705.68</v>
          </cell>
        </row>
        <row r="257">
          <cell r="D257">
            <v>58330123</v>
          </cell>
          <cell r="E257" t="str">
            <v xml:space="preserve"> 0058330123 Misc Exp-Otr-Refund</v>
          </cell>
          <cell r="F257">
            <v>303221.36</v>
          </cell>
          <cell r="G257">
            <v>0</v>
          </cell>
        </row>
        <row r="258">
          <cell r="D258">
            <v>58330169</v>
          </cell>
          <cell r="E258" t="str">
            <v xml:space="preserve"> 0058330169 Misc Exp-Otr</v>
          </cell>
          <cell r="F258">
            <v>89706.89</v>
          </cell>
          <cell r="G258">
            <v>23661.52</v>
          </cell>
        </row>
        <row r="259">
          <cell r="E259" t="str">
            <v>##. Financial Income &amp; Expense</v>
          </cell>
          <cell r="F259">
            <v>-1674335.49</v>
          </cell>
          <cell r="G259">
            <v>-230857.13</v>
          </cell>
        </row>
        <row r="260">
          <cell r="E260" t="str">
            <v xml:space="preserve">  (1) Financial Income</v>
          </cell>
          <cell r="F260">
            <v>107731.18</v>
          </cell>
          <cell r="G260">
            <v>3358.7</v>
          </cell>
        </row>
        <row r="261">
          <cell r="D261">
            <v>73010115</v>
          </cell>
          <cell r="E261" t="str">
            <v xml:space="preserve"> 0073010115 Itr inc-Pooling</v>
          </cell>
          <cell r="F261">
            <v>107666.86</v>
          </cell>
          <cell r="G261">
            <v>3358.7</v>
          </cell>
        </row>
        <row r="262">
          <cell r="D262">
            <v>73010169</v>
          </cell>
          <cell r="E262" t="str">
            <v xml:space="preserve"> 0073010169 Itr Inc from Otr</v>
          </cell>
          <cell r="F262">
            <v>64.319999999999993</v>
          </cell>
          <cell r="G262">
            <v>0</v>
          </cell>
        </row>
        <row r="263">
          <cell r="E263" t="str">
            <v xml:space="preserve">  (2) Financial Expense</v>
          </cell>
          <cell r="F263">
            <v>1782066.67</v>
          </cell>
          <cell r="G263">
            <v>234215.83</v>
          </cell>
        </row>
        <row r="264">
          <cell r="D264">
            <v>74010127</v>
          </cell>
          <cell r="E264" t="str">
            <v xml:space="preserve"> 0074010127 Itr Exp-Pooling</v>
          </cell>
          <cell r="F264">
            <v>1782066.67</v>
          </cell>
          <cell r="G264">
            <v>234215.83</v>
          </cell>
        </row>
        <row r="265">
          <cell r="E265" t="str">
            <v>##. Net Income Before Taxes</v>
          </cell>
          <cell r="F265">
            <v>29749061.379999999</v>
          </cell>
          <cell r="G265">
            <v>7021521.1799999997</v>
          </cell>
        </row>
        <row r="266">
          <cell r="E266" t="str">
            <v>##. Income Taxes</v>
          </cell>
          <cell r="F266">
            <v>11600419.01</v>
          </cell>
          <cell r="G266">
            <v>3661197.31</v>
          </cell>
        </row>
        <row r="267">
          <cell r="D267">
            <v>75010100</v>
          </cell>
          <cell r="E267" t="str">
            <v xml:space="preserve"> 0075010100 CIT Exp(Cur)</v>
          </cell>
          <cell r="F267">
            <v>24348827</v>
          </cell>
          <cell r="G267">
            <v>10858316</v>
          </cell>
        </row>
        <row r="268">
          <cell r="D268">
            <v>75010700</v>
          </cell>
          <cell r="E268" t="str">
            <v xml:space="preserve"> 0075010700 CIT Exp-Otr(Cur)</v>
          </cell>
          <cell r="F268">
            <v>1992735</v>
          </cell>
          <cell r="G268">
            <v>1451212</v>
          </cell>
        </row>
        <row r="269">
          <cell r="D269">
            <v>75010900</v>
          </cell>
          <cell r="E269" t="str">
            <v xml:space="preserve"> 0075010900 CIT Exp-Deferred Tax</v>
          </cell>
          <cell r="F269">
            <v>-14741142.99</v>
          </cell>
          <cell r="G269">
            <v>-8648330.6899999995</v>
          </cell>
        </row>
        <row r="270">
          <cell r="E270" t="str">
            <v>##. Income from continuing Operations</v>
          </cell>
          <cell r="F270">
            <v>18148642.370000001</v>
          </cell>
          <cell r="G270">
            <v>3360323.87</v>
          </cell>
        </row>
        <row r="271">
          <cell r="E271" t="str">
            <v>##. Net Income</v>
          </cell>
          <cell r="F271">
            <v>18148642.370000001</v>
          </cell>
          <cell r="G271">
            <v>3360323.87</v>
          </cell>
        </row>
        <row r="272">
          <cell r="E272" t="str">
            <v>##. Controlling interests</v>
          </cell>
          <cell r="F272">
            <v>18148642.370000001</v>
          </cell>
          <cell r="G272">
            <v>3360323.87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주요제품(월별)"/>
      <sheetName val="LCD주요제품"/>
      <sheetName val="MEM수율입고"/>
      <sheetName val="LCD수율"/>
      <sheetName val="2000과제개발계획"/>
      <sheetName val="LINELEV4"/>
      <sheetName val="Form"/>
      <sheetName val="LOSSTIME"/>
      <sheetName val="Mark"/>
      <sheetName val="Tin1"/>
      <sheetName val="Trim"/>
      <sheetName val="Tin"/>
      <sheetName val="설비UPEH"/>
      <sheetName val="설비효율"/>
      <sheetName val="Sheet13"/>
      <sheetName val="Chart"/>
    </sheetNames>
    <sheetDataSet>
      <sheetData sheetId="0"/>
      <sheetData sheetId="1"/>
      <sheetData sheetId="2" refreshError="1">
        <row r="2">
          <cell r="A2" t="str">
            <v>○ 128MD 입고 계획</v>
          </cell>
          <cell r="AF2" t="str">
            <v>○ 128MD 수율 계획</v>
          </cell>
          <cell r="BK2" t="str">
            <v>○ 128MD Good Die 계획</v>
          </cell>
          <cell r="DU2" t="str">
            <v>○ 128MD Good Die 계획(分期別)</v>
          </cell>
        </row>
        <row r="3">
          <cell r="AD3" t="str">
            <v>(천개)</v>
          </cell>
          <cell r="BI3" t="str">
            <v>(%)</v>
          </cell>
          <cell r="CN3" t="str">
            <v>(개)</v>
          </cell>
        </row>
        <row r="4">
          <cell r="A4" t="str">
            <v>구       분</v>
          </cell>
          <cell r="E4" t="str">
            <v>1999年 (Rev30)</v>
          </cell>
          <cell r="R4" t="str">
            <v>2000年 (Rev05)</v>
          </cell>
          <cell r="AF4" t="str">
            <v>구       분</v>
          </cell>
          <cell r="AJ4" t="str">
            <v>1999年</v>
          </cell>
          <cell r="AW4" t="str">
            <v>2000年</v>
          </cell>
          <cell r="BK4" t="str">
            <v>구       분</v>
          </cell>
          <cell r="BO4" t="str">
            <v>1999년 Good Die 계획</v>
          </cell>
          <cell r="CB4" t="str">
            <v>2000년 Good Die 계획</v>
          </cell>
          <cell r="DU4" t="str">
            <v>구       분</v>
          </cell>
          <cell r="DY4" t="str">
            <v>1999年</v>
          </cell>
          <cell r="EC4" t="str">
            <v>2000年</v>
          </cell>
        </row>
        <row r="5">
          <cell r="E5" t="str">
            <v>계</v>
          </cell>
          <cell r="F5" t="str">
            <v>1 월</v>
          </cell>
          <cell r="G5" t="str">
            <v>2 월</v>
          </cell>
          <cell r="H5" t="str">
            <v>3 월</v>
          </cell>
          <cell r="I5" t="str">
            <v>4 월</v>
          </cell>
          <cell r="J5" t="str">
            <v>5 월</v>
          </cell>
          <cell r="K5" t="str">
            <v>6 월</v>
          </cell>
          <cell r="L5" t="str">
            <v>7 월</v>
          </cell>
          <cell r="M5" t="str">
            <v>8 월</v>
          </cell>
          <cell r="N5" t="str">
            <v>9 월</v>
          </cell>
          <cell r="O5" t="str">
            <v>10 월</v>
          </cell>
          <cell r="P5" t="str">
            <v>11 월</v>
          </cell>
          <cell r="Q5" t="str">
            <v>12 월</v>
          </cell>
          <cell r="R5" t="str">
            <v>계</v>
          </cell>
          <cell r="S5" t="str">
            <v>1 월</v>
          </cell>
          <cell r="T5" t="str">
            <v>2 월</v>
          </cell>
          <cell r="U5" t="str">
            <v>3 월</v>
          </cell>
          <cell r="V5" t="str">
            <v>4 월</v>
          </cell>
          <cell r="W5" t="str">
            <v>5 월</v>
          </cell>
          <cell r="X5" t="str">
            <v>6 월</v>
          </cell>
          <cell r="Y5" t="str">
            <v>7 월</v>
          </cell>
          <cell r="Z5" t="str">
            <v>8 월</v>
          </cell>
          <cell r="AA5" t="str">
            <v>9 월</v>
          </cell>
          <cell r="AB5" t="str">
            <v>10 월</v>
          </cell>
          <cell r="AC5" t="str">
            <v>11 월</v>
          </cell>
          <cell r="AD5" t="str">
            <v>12 월</v>
          </cell>
          <cell r="AJ5" t="str">
            <v>N/D</v>
          </cell>
          <cell r="AK5" t="str">
            <v>1 월</v>
          </cell>
          <cell r="AL5" t="str">
            <v>2 월</v>
          </cell>
          <cell r="AM5" t="str">
            <v>3 월</v>
          </cell>
          <cell r="AN5" t="str">
            <v>4 월</v>
          </cell>
          <cell r="AO5" t="str">
            <v>5 월</v>
          </cell>
          <cell r="AP5" t="str">
            <v>6 월</v>
          </cell>
          <cell r="AQ5" t="str">
            <v>7 월</v>
          </cell>
          <cell r="AR5" t="str">
            <v>8 월</v>
          </cell>
          <cell r="AS5" t="str">
            <v>9 월</v>
          </cell>
          <cell r="AT5" t="str">
            <v>10 월</v>
          </cell>
          <cell r="AU5" t="str">
            <v>11 월</v>
          </cell>
          <cell r="AV5" t="str">
            <v>12 월</v>
          </cell>
          <cell r="AW5" t="str">
            <v>N/D</v>
          </cell>
          <cell r="AX5" t="str">
            <v>1 월</v>
          </cell>
          <cell r="AY5" t="str">
            <v>2 월</v>
          </cell>
          <cell r="AZ5" t="str">
            <v>3 월</v>
          </cell>
          <cell r="BA5" t="str">
            <v>4 월</v>
          </cell>
          <cell r="BB5" t="str">
            <v>5 월</v>
          </cell>
          <cell r="BC5" t="str">
            <v>6 월</v>
          </cell>
          <cell r="BD5" t="str">
            <v>7 월</v>
          </cell>
          <cell r="BE5" t="str">
            <v>8 월</v>
          </cell>
          <cell r="BF5" t="str">
            <v>9 월</v>
          </cell>
          <cell r="BG5" t="str">
            <v>10 월</v>
          </cell>
          <cell r="BH5" t="str">
            <v>11 월</v>
          </cell>
          <cell r="BI5" t="str">
            <v>12 월</v>
          </cell>
          <cell r="BO5" t="str">
            <v>N/D</v>
          </cell>
          <cell r="BP5" t="str">
            <v>1 월</v>
          </cell>
          <cell r="BQ5" t="str">
            <v>2 월</v>
          </cell>
          <cell r="BR5" t="str">
            <v>3 월</v>
          </cell>
          <cell r="BS5" t="str">
            <v>4 월</v>
          </cell>
          <cell r="BT5" t="str">
            <v>5 월</v>
          </cell>
          <cell r="BU5" t="str">
            <v>6 월</v>
          </cell>
          <cell r="BV5" t="str">
            <v>7 월</v>
          </cell>
          <cell r="BW5" t="str">
            <v>8 월</v>
          </cell>
          <cell r="BX5" t="str">
            <v>9 월</v>
          </cell>
          <cell r="BY5" t="str">
            <v>10 월</v>
          </cell>
          <cell r="BZ5" t="str">
            <v>11 월</v>
          </cell>
          <cell r="CA5" t="str">
            <v>12 월</v>
          </cell>
          <cell r="CB5" t="str">
            <v>N/D</v>
          </cell>
          <cell r="CC5" t="str">
            <v>1 월</v>
          </cell>
          <cell r="CD5" t="str">
            <v>2 월</v>
          </cell>
          <cell r="CE5" t="str">
            <v>3 월</v>
          </cell>
          <cell r="CF5" t="str">
            <v>4 월</v>
          </cell>
          <cell r="CG5" t="str">
            <v>5 월</v>
          </cell>
          <cell r="CH5" t="str">
            <v>6 월</v>
          </cell>
          <cell r="CI5" t="str">
            <v>7 월</v>
          </cell>
          <cell r="CJ5" t="str">
            <v>8 월</v>
          </cell>
          <cell r="CK5" t="str">
            <v>9 월</v>
          </cell>
          <cell r="CL5" t="str">
            <v>10 월</v>
          </cell>
          <cell r="CM5" t="str">
            <v>11 월</v>
          </cell>
          <cell r="CN5" t="str">
            <v>12 월</v>
          </cell>
          <cell r="DY5" t="str">
            <v>1Q</v>
          </cell>
          <cell r="DZ5" t="str">
            <v>2Q</v>
          </cell>
          <cell r="EA5" t="str">
            <v>3Q</v>
          </cell>
          <cell r="EB5" t="str">
            <v>4Q</v>
          </cell>
          <cell r="EC5" t="str">
            <v>1Q</v>
          </cell>
          <cell r="ED5" t="str">
            <v>2Q</v>
          </cell>
          <cell r="EE5" t="str">
            <v>3Q</v>
          </cell>
          <cell r="EF5" t="str">
            <v>4Q</v>
          </cell>
        </row>
        <row r="6">
          <cell r="A6" t="str">
            <v>128M DRAM 계</v>
          </cell>
          <cell r="E6">
            <v>33531</v>
          </cell>
          <cell r="F6">
            <v>1156</v>
          </cell>
          <cell r="G6">
            <v>1298</v>
          </cell>
          <cell r="H6">
            <v>1765</v>
          </cell>
          <cell r="I6">
            <v>1764</v>
          </cell>
          <cell r="J6">
            <v>2242</v>
          </cell>
          <cell r="K6">
            <v>2346</v>
          </cell>
          <cell r="L6">
            <v>2375</v>
          </cell>
          <cell r="M6">
            <v>2792</v>
          </cell>
          <cell r="N6">
            <v>2890</v>
          </cell>
          <cell r="O6">
            <v>3960</v>
          </cell>
          <cell r="P6">
            <v>4800</v>
          </cell>
          <cell r="Q6">
            <v>6143</v>
          </cell>
          <cell r="R6">
            <v>153930</v>
          </cell>
          <cell r="S6">
            <v>8650</v>
          </cell>
          <cell r="T6">
            <v>9050</v>
          </cell>
          <cell r="U6">
            <v>10250</v>
          </cell>
          <cell r="V6">
            <v>11500</v>
          </cell>
          <cell r="W6">
            <v>12150</v>
          </cell>
          <cell r="X6">
            <v>12650</v>
          </cell>
          <cell r="Y6">
            <v>14150</v>
          </cell>
          <cell r="Z6">
            <v>14350</v>
          </cell>
          <cell r="AA6">
            <v>15000</v>
          </cell>
          <cell r="AB6">
            <v>15300</v>
          </cell>
          <cell r="AC6">
            <v>15070</v>
          </cell>
          <cell r="AD6">
            <v>15810</v>
          </cell>
          <cell r="AF6" t="str">
            <v>128M DRAM 계</v>
          </cell>
          <cell r="BO6">
            <v>0</v>
          </cell>
          <cell r="CB6">
            <v>0</v>
          </cell>
        </row>
        <row r="7">
          <cell r="A7" t="str">
            <v>128M DRAM (SAS제외시)</v>
          </cell>
          <cell r="E7">
            <v>33001</v>
          </cell>
          <cell r="F7">
            <v>1156</v>
          </cell>
          <cell r="G7">
            <v>1298</v>
          </cell>
          <cell r="H7">
            <v>1765</v>
          </cell>
          <cell r="I7">
            <v>1764</v>
          </cell>
          <cell r="J7">
            <v>2242</v>
          </cell>
          <cell r="K7">
            <v>2346</v>
          </cell>
          <cell r="L7">
            <v>2375</v>
          </cell>
          <cell r="M7">
            <v>2792</v>
          </cell>
          <cell r="N7">
            <v>2890</v>
          </cell>
          <cell r="O7">
            <v>3930</v>
          </cell>
          <cell r="P7">
            <v>4700</v>
          </cell>
          <cell r="Q7">
            <v>5743</v>
          </cell>
          <cell r="R7">
            <v>120910</v>
          </cell>
          <cell r="S7">
            <v>8050</v>
          </cell>
          <cell r="T7">
            <v>7850</v>
          </cell>
          <cell r="U7">
            <v>8250</v>
          </cell>
          <cell r="V7">
            <v>8550</v>
          </cell>
          <cell r="W7">
            <v>9000</v>
          </cell>
          <cell r="X7">
            <v>9600</v>
          </cell>
          <cell r="Y7">
            <v>10900</v>
          </cell>
          <cell r="Z7">
            <v>11350</v>
          </cell>
          <cell r="AA7">
            <v>11650</v>
          </cell>
          <cell r="AB7">
            <v>11900</v>
          </cell>
          <cell r="AC7">
            <v>11570</v>
          </cell>
          <cell r="AD7">
            <v>12240</v>
          </cell>
          <cell r="AF7" t="str">
            <v>128M DRAM (SAS제외시)</v>
          </cell>
          <cell r="BK7" t="str">
            <v>128M DRAM (SAS제외시)</v>
          </cell>
          <cell r="BO7">
            <v>0</v>
          </cell>
          <cell r="BP7">
            <v>137.05199999999999</v>
          </cell>
          <cell r="BQ7">
            <v>68.9169183359014</v>
          </cell>
          <cell r="BR7">
            <v>127.134866855524</v>
          </cell>
          <cell r="BS7">
            <v>138.53820181405899</v>
          </cell>
          <cell r="BT7">
            <v>133.827489741302</v>
          </cell>
          <cell r="BU7">
            <v>139.298624040921</v>
          </cell>
          <cell r="BV7">
            <v>138.576168926316</v>
          </cell>
          <cell r="BW7">
            <v>134.89531661891101</v>
          </cell>
          <cell r="BX7">
            <v>134.54133910034599</v>
          </cell>
          <cell r="BY7">
            <v>127.49949618320601</v>
          </cell>
          <cell r="BZ7">
            <v>137.219053191489</v>
          </cell>
          <cell r="CA7">
            <v>159.33518718439799</v>
          </cell>
          <cell r="CB7">
            <v>0</v>
          </cell>
          <cell r="CC7">
            <v>173.08436499826101</v>
          </cell>
          <cell r="CD7">
            <v>178.429341070064</v>
          </cell>
          <cell r="CE7">
            <v>181.058397786667</v>
          </cell>
          <cell r="CF7">
            <v>182.178308430409</v>
          </cell>
          <cell r="CG7">
            <v>182.57878090333301</v>
          </cell>
          <cell r="CH7">
            <v>183.721941798958</v>
          </cell>
          <cell r="CI7">
            <v>185.61984194403701</v>
          </cell>
          <cell r="CJ7">
            <v>189.41291823348001</v>
          </cell>
          <cell r="CK7">
            <v>198.71180754369101</v>
          </cell>
          <cell r="CL7">
            <v>207.97159873949599</v>
          </cell>
          <cell r="CM7">
            <v>213.08864489196199</v>
          </cell>
          <cell r="CN7">
            <v>217.52145294934601</v>
          </cell>
          <cell r="DU7" t="str">
            <v>128M DRAM (SAS제외시)</v>
          </cell>
          <cell r="DY7">
            <v>111.94105522635699</v>
          </cell>
          <cell r="DZ7">
            <v>137.15635894206599</v>
          </cell>
          <cell r="EA7">
            <v>135.85336914484299</v>
          </cell>
          <cell r="EB7">
            <v>143.398354553677</v>
          </cell>
          <cell r="EC7">
            <v>177.54580734476201</v>
          </cell>
          <cell r="ED7">
            <v>182.85687685009199</v>
          </cell>
          <cell r="EE7">
            <v>191.38895153463099</v>
          </cell>
          <cell r="EF7">
            <v>212.90283479417499</v>
          </cell>
        </row>
        <row r="8">
          <cell r="A8" t="str">
            <v>Sync.</v>
          </cell>
          <cell r="E8">
            <v>26427</v>
          </cell>
          <cell r="F8">
            <v>1156</v>
          </cell>
          <cell r="G8">
            <v>1286</v>
          </cell>
          <cell r="H8">
            <v>1745</v>
          </cell>
          <cell r="I8">
            <v>1759</v>
          </cell>
          <cell r="J8">
            <v>2231</v>
          </cell>
          <cell r="K8">
            <v>2330</v>
          </cell>
          <cell r="L8">
            <v>2352</v>
          </cell>
          <cell r="M8">
            <v>2738</v>
          </cell>
          <cell r="N8">
            <v>2450</v>
          </cell>
          <cell r="O8">
            <v>2670</v>
          </cell>
          <cell r="P8">
            <v>2700</v>
          </cell>
          <cell r="Q8">
            <v>3010</v>
          </cell>
          <cell r="R8">
            <v>47910</v>
          </cell>
          <cell r="S8">
            <v>4550</v>
          </cell>
          <cell r="T8">
            <v>3650</v>
          </cell>
          <cell r="U8">
            <v>3550</v>
          </cell>
          <cell r="V8">
            <v>3150</v>
          </cell>
          <cell r="W8">
            <v>3300</v>
          </cell>
          <cell r="X8">
            <v>3500</v>
          </cell>
          <cell r="Y8">
            <v>3900</v>
          </cell>
          <cell r="Z8">
            <v>3950</v>
          </cell>
          <cell r="AA8">
            <v>4250</v>
          </cell>
          <cell r="AB8">
            <v>4600</v>
          </cell>
          <cell r="AC8">
            <v>4570</v>
          </cell>
          <cell r="AD8">
            <v>4940</v>
          </cell>
          <cell r="AF8" t="str">
            <v>Sync.</v>
          </cell>
          <cell r="BL8" t="str">
            <v>Sync.</v>
          </cell>
          <cell r="BO8">
            <v>0</v>
          </cell>
          <cell r="BP8">
            <v>137.05199999999999</v>
          </cell>
          <cell r="BQ8">
            <v>69.56</v>
          </cell>
          <cell r="BR8">
            <v>128.59200000000001</v>
          </cell>
          <cell r="BS8">
            <v>138.93199999999999</v>
          </cell>
          <cell r="BT8">
            <v>134.487329448678</v>
          </cell>
          <cell r="BU8">
            <v>140.25518111587999</v>
          </cell>
          <cell r="BV8">
            <v>139.574509438776</v>
          </cell>
          <cell r="BW8">
            <v>136.56778451424401</v>
          </cell>
          <cell r="BX8">
            <v>141.85080408163299</v>
          </cell>
          <cell r="BY8">
            <v>138.98364044943801</v>
          </cell>
          <cell r="BZ8">
            <v>153.39566666666701</v>
          </cell>
          <cell r="CA8">
            <v>182.10163455149501</v>
          </cell>
          <cell r="CB8">
            <v>0</v>
          </cell>
          <cell r="CC8">
            <v>195.50916884307699</v>
          </cell>
          <cell r="CD8">
            <v>210.30071983561601</v>
          </cell>
          <cell r="CE8">
            <v>213.28517795492999</v>
          </cell>
          <cell r="CF8">
            <v>211.549440342857</v>
          </cell>
          <cell r="CG8">
            <v>207.85681332727299</v>
          </cell>
          <cell r="CH8">
            <v>206.58497983999999</v>
          </cell>
          <cell r="CI8">
            <v>209.96744161538501</v>
          </cell>
          <cell r="CJ8">
            <v>222.46673635443</v>
          </cell>
          <cell r="CK8">
            <v>240.49561364329401</v>
          </cell>
          <cell r="CL8">
            <v>258.51087050869597</v>
          </cell>
          <cell r="CM8">
            <v>267.77966890590801</v>
          </cell>
          <cell r="CN8">
            <v>273.76042330769201</v>
          </cell>
          <cell r="DV8" t="str">
            <v>Sync.</v>
          </cell>
          <cell r="DY8">
            <v>112.79658753283999</v>
          </cell>
          <cell r="DZ8">
            <v>137.850821518987</v>
          </cell>
          <cell r="EA8">
            <v>139.222322307692</v>
          </cell>
          <cell r="EB8">
            <v>159.11462291169499</v>
          </cell>
          <cell r="EC8">
            <v>205.47461509582999</v>
          </cell>
          <cell r="ED8">
            <v>208.57845733668299</v>
          </cell>
          <cell r="EE8">
            <v>224.77049494909099</v>
          </cell>
          <cell r="EF8">
            <v>266.85184850318899</v>
          </cell>
        </row>
        <row r="9">
          <cell r="C9" t="str">
            <v>1세대</v>
          </cell>
          <cell r="D9" t="str">
            <v>8LINE</v>
          </cell>
          <cell r="E9">
            <v>21113</v>
          </cell>
          <cell r="F9">
            <v>1156</v>
          </cell>
          <cell r="G9">
            <v>1286</v>
          </cell>
          <cell r="H9">
            <v>1745</v>
          </cell>
          <cell r="I9">
            <v>1759</v>
          </cell>
          <cell r="J9">
            <v>2229</v>
          </cell>
          <cell r="K9">
            <v>2327</v>
          </cell>
          <cell r="L9">
            <v>2330</v>
          </cell>
          <cell r="M9">
            <v>2621</v>
          </cell>
          <cell r="N9">
            <v>2240</v>
          </cell>
          <cell r="O9">
            <v>1920</v>
          </cell>
          <cell r="P9">
            <v>1200</v>
          </cell>
          <cell r="Q9">
            <v>300</v>
          </cell>
          <cell r="R9">
            <v>450</v>
          </cell>
          <cell r="S9">
            <v>450</v>
          </cell>
          <cell r="AH9" t="str">
            <v>1세대</v>
          </cell>
          <cell r="AI9" t="str">
            <v>8LINE</v>
          </cell>
          <cell r="AJ9">
            <v>188</v>
          </cell>
          <cell r="AK9">
            <v>72.900000000000006</v>
          </cell>
          <cell r="AL9">
            <v>37</v>
          </cell>
          <cell r="AM9">
            <v>68.400000000000006</v>
          </cell>
          <cell r="AN9">
            <v>73.900000000000006</v>
          </cell>
          <cell r="AO9">
            <v>71.599999999999994</v>
          </cell>
          <cell r="AP9">
            <v>74.7</v>
          </cell>
          <cell r="AQ9">
            <v>74.7</v>
          </cell>
          <cell r="AR9">
            <v>73.400000000000006</v>
          </cell>
          <cell r="AS9">
            <v>77.2</v>
          </cell>
          <cell r="AT9">
            <v>74.7</v>
          </cell>
          <cell r="AU9">
            <v>74.7</v>
          </cell>
          <cell r="AV9">
            <v>74.7</v>
          </cell>
          <cell r="AW9">
            <v>188</v>
          </cell>
          <cell r="AX9">
            <v>74.702610000000007</v>
          </cell>
          <cell r="AY9">
            <v>74.702610000000007</v>
          </cell>
          <cell r="AZ9">
            <v>74.702610000000007</v>
          </cell>
          <cell r="BA9">
            <v>74.702610000000007</v>
          </cell>
          <cell r="BB9">
            <v>74.702610000000007</v>
          </cell>
          <cell r="BC9">
            <v>74.702610000000007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M9" t="str">
            <v>1세대</v>
          </cell>
          <cell r="BN9" t="str">
            <v>8LINE</v>
          </cell>
          <cell r="BO9">
            <v>188</v>
          </cell>
          <cell r="BP9">
            <v>137.05199999999999</v>
          </cell>
          <cell r="BQ9">
            <v>69.56</v>
          </cell>
          <cell r="BR9">
            <v>128.59200000000001</v>
          </cell>
          <cell r="BS9">
            <v>138.93199999999999</v>
          </cell>
          <cell r="BT9">
            <v>134.608</v>
          </cell>
          <cell r="BU9">
            <v>140.43600000000001</v>
          </cell>
          <cell r="BV9">
            <v>140.43600000000001</v>
          </cell>
          <cell r="BW9">
            <v>137.99199999999999</v>
          </cell>
          <cell r="BX9">
            <v>145.136</v>
          </cell>
          <cell r="BY9">
            <v>140.43600000000001</v>
          </cell>
          <cell r="BZ9">
            <v>140.43600000000001</v>
          </cell>
          <cell r="CA9">
            <v>140.43600000000001</v>
          </cell>
          <cell r="CB9">
            <v>188</v>
          </cell>
          <cell r="CC9">
            <v>140.44090679999999</v>
          </cell>
          <cell r="CD9">
            <v>140.44090679999999</v>
          </cell>
          <cell r="CE9">
            <v>140.44090679999999</v>
          </cell>
          <cell r="CF9">
            <v>140.44090679999999</v>
          </cell>
          <cell r="CG9">
            <v>140.44090679999999</v>
          </cell>
          <cell r="CH9">
            <v>140.44090679999999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DW9" t="str">
            <v>1세대</v>
          </cell>
          <cell r="DX9" t="str">
            <v>8LINE</v>
          </cell>
          <cell r="DY9">
            <v>112.79658753283999</v>
          </cell>
          <cell r="DZ9">
            <v>137.95996706254999</v>
          </cell>
          <cell r="EA9">
            <v>141.00925490196099</v>
          </cell>
          <cell r="EB9">
            <v>140.43600000000001</v>
          </cell>
          <cell r="EC9">
            <v>140.44090679999999</v>
          </cell>
          <cell r="ED9">
            <v>0</v>
          </cell>
          <cell r="EE9">
            <v>0</v>
          </cell>
          <cell r="EF9">
            <v>0</v>
          </cell>
        </row>
        <row r="10">
          <cell r="C10" t="str">
            <v>2세대</v>
          </cell>
          <cell r="D10" t="str">
            <v>(SAS)</v>
          </cell>
          <cell r="E10">
            <v>530</v>
          </cell>
          <cell r="O10">
            <v>30</v>
          </cell>
          <cell r="P10">
            <v>100</v>
          </cell>
          <cell r="Q10">
            <v>400</v>
          </cell>
          <cell r="R10">
            <v>32250</v>
          </cell>
          <cell r="S10">
            <v>600</v>
          </cell>
          <cell r="T10">
            <v>1200</v>
          </cell>
          <cell r="U10">
            <v>2000</v>
          </cell>
          <cell r="V10">
            <v>2950</v>
          </cell>
          <cell r="W10">
            <v>3150</v>
          </cell>
          <cell r="X10">
            <v>3050</v>
          </cell>
          <cell r="Y10">
            <v>3250</v>
          </cell>
          <cell r="Z10">
            <v>3000</v>
          </cell>
          <cell r="AA10">
            <v>3350</v>
          </cell>
          <cell r="AB10">
            <v>3380</v>
          </cell>
          <cell r="AC10">
            <v>3350</v>
          </cell>
          <cell r="AD10">
            <v>2970</v>
          </cell>
          <cell r="AH10" t="str">
            <v>2세대</v>
          </cell>
          <cell r="AI10" t="str">
            <v>(SAS)</v>
          </cell>
          <cell r="AJ10">
            <v>261</v>
          </cell>
          <cell r="AT10">
            <v>39</v>
          </cell>
          <cell r="AU10">
            <v>50.1</v>
          </cell>
          <cell r="AV10">
            <v>62.2</v>
          </cell>
          <cell r="AW10">
            <v>261</v>
          </cell>
          <cell r="AX10">
            <v>71.550449999999998</v>
          </cell>
          <cell r="AY10">
            <v>73.932479999999998</v>
          </cell>
          <cell r="AZ10">
            <v>75.571245000000005</v>
          </cell>
          <cell r="BA10">
            <v>76.439880000000002</v>
          </cell>
          <cell r="BB10">
            <v>76.439880000000002</v>
          </cell>
          <cell r="BC10">
            <v>76.439880000000002</v>
          </cell>
          <cell r="BD10">
            <v>76.439880000000002</v>
          </cell>
          <cell r="BE10">
            <v>76.439880000000002</v>
          </cell>
          <cell r="BF10">
            <v>76.439880000000002</v>
          </cell>
          <cell r="BG10">
            <v>76.439880000000002</v>
          </cell>
          <cell r="BH10">
            <v>76.439880000000002</v>
          </cell>
          <cell r="BI10">
            <v>76.439880000000002</v>
          </cell>
          <cell r="BM10" t="str">
            <v>2세대</v>
          </cell>
          <cell r="BN10" t="str">
            <v>(SAS)</v>
          </cell>
          <cell r="BO10">
            <v>261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101.79</v>
          </cell>
          <cell r="BZ10">
            <v>130.761</v>
          </cell>
          <cell r="CA10">
            <v>162.34200000000001</v>
          </cell>
          <cell r="CB10">
            <v>261</v>
          </cell>
          <cell r="CC10">
            <v>186.74667450000001</v>
          </cell>
          <cell r="CD10">
            <v>192.96377279999999</v>
          </cell>
          <cell r="CE10">
            <v>197.24094944999999</v>
          </cell>
          <cell r="CF10">
            <v>199.5080868</v>
          </cell>
          <cell r="CG10">
            <v>199.5080868</v>
          </cell>
          <cell r="CH10">
            <v>199.5080868</v>
          </cell>
          <cell r="CI10">
            <v>199.5080868</v>
          </cell>
          <cell r="CJ10">
            <v>199.5080868</v>
          </cell>
          <cell r="CK10">
            <v>199.5080868</v>
          </cell>
          <cell r="CL10">
            <v>199.5080868</v>
          </cell>
          <cell r="CM10">
            <v>199.5080868</v>
          </cell>
          <cell r="CN10">
            <v>199.5080868</v>
          </cell>
          <cell r="DW10" t="str">
            <v>2세대</v>
          </cell>
          <cell r="DX10" t="str">
            <v>(SAS)</v>
          </cell>
          <cell r="DY10">
            <v>0</v>
          </cell>
          <cell r="DZ10">
            <v>0</v>
          </cell>
          <cell r="EA10">
            <v>0</v>
          </cell>
          <cell r="EB10">
            <v>152.95584905660399</v>
          </cell>
          <cell r="EC10">
            <v>194.233271305263</v>
          </cell>
          <cell r="ED10">
            <v>199.5080868</v>
          </cell>
          <cell r="EE10">
            <v>199.5080868</v>
          </cell>
          <cell r="EF10">
            <v>199.5080868</v>
          </cell>
        </row>
        <row r="11">
          <cell r="D11" t="str">
            <v>7LINE</v>
          </cell>
          <cell r="E11">
            <v>1082</v>
          </cell>
          <cell r="I11">
            <v>0</v>
          </cell>
          <cell r="J11">
            <v>2</v>
          </cell>
          <cell r="L11">
            <v>13</v>
          </cell>
          <cell r="M11">
            <v>2</v>
          </cell>
          <cell r="N11">
            <v>115</v>
          </cell>
          <cell r="O11">
            <v>150</v>
          </cell>
          <cell r="P11">
            <v>300</v>
          </cell>
          <cell r="Q11">
            <v>500</v>
          </cell>
          <cell r="R11">
            <v>5180</v>
          </cell>
          <cell r="S11">
            <v>600</v>
          </cell>
          <cell r="T11">
            <v>550</v>
          </cell>
          <cell r="U11">
            <v>550</v>
          </cell>
          <cell r="V11">
            <v>600</v>
          </cell>
          <cell r="W11">
            <v>750</v>
          </cell>
          <cell r="X11">
            <v>650</v>
          </cell>
          <cell r="Y11">
            <v>500</v>
          </cell>
          <cell r="Z11">
            <v>500</v>
          </cell>
          <cell r="AA11">
            <v>380</v>
          </cell>
          <cell r="AB11">
            <v>100</v>
          </cell>
          <cell r="AC11">
            <v>0</v>
          </cell>
          <cell r="AD11">
            <v>0</v>
          </cell>
          <cell r="AI11" t="str">
            <v>7LINE</v>
          </cell>
          <cell r="AJ11">
            <v>261</v>
          </cell>
          <cell r="AN11">
            <v>38.06</v>
          </cell>
          <cell r="AQ11">
            <v>31.34</v>
          </cell>
          <cell r="AR11">
            <v>31.3</v>
          </cell>
          <cell r="AS11">
            <v>31.4</v>
          </cell>
          <cell r="AT11">
            <v>56.8</v>
          </cell>
          <cell r="AU11">
            <v>69.5</v>
          </cell>
          <cell r="AV11">
            <v>73.8</v>
          </cell>
          <cell r="AW11">
            <v>261</v>
          </cell>
          <cell r="AX11">
            <v>74.7</v>
          </cell>
          <cell r="AY11">
            <v>75.599999999999994</v>
          </cell>
          <cell r="AZ11">
            <v>76.439880000000002</v>
          </cell>
          <cell r="BA11">
            <v>76.439880000000002</v>
          </cell>
          <cell r="BB11">
            <v>76.439880000000002</v>
          </cell>
          <cell r="BC11">
            <v>76.439880000000002</v>
          </cell>
          <cell r="BD11">
            <v>76.439880000000002</v>
          </cell>
          <cell r="BE11">
            <v>76.439880000000002</v>
          </cell>
          <cell r="BF11">
            <v>76.439880000000002</v>
          </cell>
          <cell r="BG11">
            <v>76.439880000000002</v>
          </cell>
          <cell r="BH11">
            <v>76.439880000000002</v>
          </cell>
          <cell r="BI11">
            <v>76.439880000000002</v>
          </cell>
          <cell r="BN11" t="str">
            <v>7LINE</v>
          </cell>
          <cell r="BO11">
            <v>261</v>
          </cell>
          <cell r="BP11">
            <v>0</v>
          </cell>
          <cell r="BQ11">
            <v>0</v>
          </cell>
          <cell r="BR11">
            <v>0</v>
          </cell>
          <cell r="BS11">
            <v>99.336600000000004</v>
          </cell>
          <cell r="BT11">
            <v>0</v>
          </cell>
          <cell r="BU11">
            <v>0</v>
          </cell>
          <cell r="BV11">
            <v>81.797399999999996</v>
          </cell>
          <cell r="BW11">
            <v>81.692999999999998</v>
          </cell>
          <cell r="BX11">
            <v>81.953999999999994</v>
          </cell>
          <cell r="BY11">
            <v>148.24799999999999</v>
          </cell>
          <cell r="BZ11">
            <v>181.39500000000001</v>
          </cell>
          <cell r="CA11">
            <v>192.61799999999999</v>
          </cell>
          <cell r="CB11">
            <v>261</v>
          </cell>
          <cell r="CC11">
            <v>194.96700000000001</v>
          </cell>
          <cell r="CD11">
            <v>197.316</v>
          </cell>
          <cell r="CE11">
            <v>199.5080868</v>
          </cell>
          <cell r="CF11">
            <v>199.5080868</v>
          </cell>
          <cell r="CG11">
            <v>199.5080868</v>
          </cell>
          <cell r="CH11">
            <v>199.5080868</v>
          </cell>
          <cell r="CI11">
            <v>199.5080868</v>
          </cell>
          <cell r="CJ11">
            <v>199.5080868</v>
          </cell>
          <cell r="CK11">
            <v>199.5080868</v>
          </cell>
          <cell r="CL11">
            <v>199.5080868</v>
          </cell>
          <cell r="CM11">
            <v>199.5080868</v>
          </cell>
          <cell r="CN11">
            <v>199.5080868</v>
          </cell>
          <cell r="DX11" t="str">
            <v>7LINE</v>
          </cell>
          <cell r="DY11">
            <v>0</v>
          </cell>
          <cell r="DZ11">
            <v>0</v>
          </cell>
          <cell r="EA11">
            <v>81.934324615384597</v>
          </cell>
          <cell r="EB11">
            <v>182.068105263158</v>
          </cell>
          <cell r="EC11">
            <v>197.196145729412</v>
          </cell>
          <cell r="ED11">
            <v>199.5080868</v>
          </cell>
          <cell r="EE11">
            <v>199.5080868</v>
          </cell>
          <cell r="EF11">
            <v>199.5080868</v>
          </cell>
        </row>
        <row r="12">
          <cell r="C12" t="str">
            <v>3세대</v>
          </cell>
          <cell r="D12" t="str">
            <v>9LINE</v>
          </cell>
          <cell r="E12">
            <v>2700</v>
          </cell>
          <cell r="O12">
            <v>350</v>
          </cell>
          <cell r="P12">
            <v>850</v>
          </cell>
          <cell r="Q12">
            <v>1500</v>
          </cell>
          <cell r="R12">
            <v>14510</v>
          </cell>
          <cell r="S12">
            <v>2480</v>
          </cell>
          <cell r="T12">
            <v>2000</v>
          </cell>
          <cell r="U12">
            <v>2000</v>
          </cell>
          <cell r="V12">
            <v>1600</v>
          </cell>
          <cell r="W12">
            <v>1350</v>
          </cell>
          <cell r="X12">
            <v>1100</v>
          </cell>
          <cell r="Y12">
            <v>950</v>
          </cell>
          <cell r="Z12">
            <v>740</v>
          </cell>
          <cell r="AA12">
            <v>600</v>
          </cell>
          <cell r="AB12">
            <v>590</v>
          </cell>
          <cell r="AC12">
            <v>550</v>
          </cell>
          <cell r="AD12">
            <v>550</v>
          </cell>
          <cell r="AH12" t="str">
            <v>3세대</v>
          </cell>
          <cell r="AI12" t="str">
            <v>9LINE</v>
          </cell>
          <cell r="AJ12">
            <v>276</v>
          </cell>
          <cell r="AS12">
            <v>33.43</v>
          </cell>
          <cell r="AT12">
            <v>38.5</v>
          </cell>
          <cell r="AU12">
            <v>52.4</v>
          </cell>
          <cell r="AV12">
            <v>63.6</v>
          </cell>
          <cell r="AW12">
            <v>276</v>
          </cell>
          <cell r="AX12">
            <v>72.2</v>
          </cell>
          <cell r="AY12">
            <v>76.400000000000006</v>
          </cell>
          <cell r="AZ12">
            <v>78.2</v>
          </cell>
          <cell r="BA12">
            <v>78.177149999999997</v>
          </cell>
          <cell r="BB12">
            <v>78.177149999999997</v>
          </cell>
          <cell r="BC12">
            <v>78.177149999999997</v>
          </cell>
          <cell r="BD12">
            <v>78.177149999999997</v>
          </cell>
          <cell r="BE12">
            <v>78.177149999999997</v>
          </cell>
          <cell r="BF12">
            <v>78.177149999999997</v>
          </cell>
          <cell r="BG12">
            <v>78.177149999999997</v>
          </cell>
          <cell r="BH12">
            <v>78.177149999999997</v>
          </cell>
          <cell r="BI12">
            <v>78.177149999999997</v>
          </cell>
          <cell r="BM12" t="str">
            <v>3세대</v>
          </cell>
          <cell r="BN12" t="str">
            <v>9LINE</v>
          </cell>
          <cell r="BO12">
            <v>276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92.266800000000003</v>
          </cell>
          <cell r="BY12">
            <v>106.26</v>
          </cell>
          <cell r="BZ12">
            <v>144.624</v>
          </cell>
          <cell r="CA12">
            <v>175.536</v>
          </cell>
          <cell r="CB12">
            <v>276</v>
          </cell>
          <cell r="CC12">
            <v>199.27199999999999</v>
          </cell>
          <cell r="CD12">
            <v>210.864</v>
          </cell>
          <cell r="CE12">
            <v>215.83199999999999</v>
          </cell>
          <cell r="CF12">
            <v>215.768934</v>
          </cell>
          <cell r="CG12">
            <v>215.768934</v>
          </cell>
          <cell r="CH12">
            <v>215.768934</v>
          </cell>
          <cell r="CI12">
            <v>215.768934</v>
          </cell>
          <cell r="CJ12">
            <v>215.768934</v>
          </cell>
          <cell r="CK12">
            <v>215.768934</v>
          </cell>
          <cell r="CL12">
            <v>215.768934</v>
          </cell>
          <cell r="CM12">
            <v>215.768934</v>
          </cell>
          <cell r="CN12">
            <v>215.768934</v>
          </cell>
          <cell r="DW12" t="str">
            <v>3세대</v>
          </cell>
          <cell r="DX12" t="str">
            <v>9LINE</v>
          </cell>
          <cell r="DY12">
            <v>0</v>
          </cell>
          <cell r="DZ12">
            <v>0</v>
          </cell>
          <cell r="EA12">
            <v>0</v>
          </cell>
          <cell r="EB12">
            <v>156.82422222222201</v>
          </cell>
          <cell r="EC12">
            <v>207.960888888889</v>
          </cell>
          <cell r="ED12">
            <v>215.768934</v>
          </cell>
          <cell r="EE12">
            <v>215.768934</v>
          </cell>
          <cell r="EF12">
            <v>215.768934</v>
          </cell>
        </row>
        <row r="13">
          <cell r="D13" t="str">
            <v>8LINE</v>
          </cell>
          <cell r="E13">
            <v>1531</v>
          </cell>
          <cell r="K13">
            <v>3</v>
          </cell>
          <cell r="L13">
            <v>9</v>
          </cell>
          <cell r="M13">
            <v>114</v>
          </cell>
          <cell r="N13">
            <v>95</v>
          </cell>
          <cell r="O13">
            <v>250</v>
          </cell>
          <cell r="P13">
            <v>350</v>
          </cell>
          <cell r="Q13">
            <v>710</v>
          </cell>
          <cell r="R13">
            <v>6180</v>
          </cell>
          <cell r="S13">
            <v>1020</v>
          </cell>
          <cell r="T13">
            <v>1100</v>
          </cell>
          <cell r="U13">
            <v>1000</v>
          </cell>
          <cell r="V13">
            <v>900</v>
          </cell>
          <cell r="W13">
            <v>820</v>
          </cell>
          <cell r="X13">
            <v>680</v>
          </cell>
          <cell r="Y13">
            <v>500</v>
          </cell>
          <cell r="Z13">
            <v>160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I13" t="str">
            <v>8LINE</v>
          </cell>
          <cell r="AJ13">
            <v>276</v>
          </cell>
          <cell r="AR13">
            <v>38.4</v>
          </cell>
          <cell r="AS13">
            <v>49.6</v>
          </cell>
          <cell r="AT13">
            <v>60.9</v>
          </cell>
          <cell r="AU13">
            <v>70.7</v>
          </cell>
          <cell r="AV13">
            <v>74.7</v>
          </cell>
          <cell r="AW13">
            <v>276</v>
          </cell>
          <cell r="AX13">
            <v>76.439880000000002</v>
          </cell>
          <cell r="AY13">
            <v>78.177149999999997</v>
          </cell>
          <cell r="AZ13">
            <v>78.177149999999997</v>
          </cell>
          <cell r="BA13">
            <v>78.177149999999997</v>
          </cell>
          <cell r="BB13">
            <v>78.177149999999997</v>
          </cell>
          <cell r="BC13">
            <v>78.177149999999997</v>
          </cell>
          <cell r="BD13">
            <v>78.177149999999997</v>
          </cell>
          <cell r="BE13">
            <v>78.177149999999997</v>
          </cell>
          <cell r="BF13">
            <v>78.177149999999997</v>
          </cell>
          <cell r="BG13">
            <v>78.177149999999997</v>
          </cell>
          <cell r="BH13">
            <v>78.177149999999997</v>
          </cell>
          <cell r="BI13">
            <v>78.177149999999997</v>
          </cell>
          <cell r="BN13" t="str">
            <v>8LINE</v>
          </cell>
          <cell r="BO13">
            <v>276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105.98399999999999</v>
          </cell>
          <cell r="BX13">
            <v>136.89599999999999</v>
          </cell>
          <cell r="BY13">
            <v>168.084</v>
          </cell>
          <cell r="BZ13">
            <v>195.13200000000001</v>
          </cell>
          <cell r="CA13">
            <v>206.172</v>
          </cell>
          <cell r="CB13">
            <v>276</v>
          </cell>
          <cell r="CC13">
            <v>210.9740688</v>
          </cell>
          <cell r="CD13">
            <v>215.768934</v>
          </cell>
          <cell r="CE13">
            <v>215.768934</v>
          </cell>
          <cell r="CF13">
            <v>215.768934</v>
          </cell>
          <cell r="CG13">
            <v>215.768934</v>
          </cell>
          <cell r="CH13">
            <v>215.768934</v>
          </cell>
          <cell r="CI13">
            <v>215.768934</v>
          </cell>
          <cell r="CJ13">
            <v>215.768934</v>
          </cell>
          <cell r="CK13">
            <v>215.768934</v>
          </cell>
          <cell r="CL13">
            <v>215.768934</v>
          </cell>
          <cell r="CM13">
            <v>215.768934</v>
          </cell>
          <cell r="CN13">
            <v>215.768934</v>
          </cell>
          <cell r="DX13" t="str">
            <v>8LINE</v>
          </cell>
          <cell r="DY13">
            <v>0</v>
          </cell>
          <cell r="DZ13">
            <v>0</v>
          </cell>
          <cell r="EA13">
            <v>115.079339449541</v>
          </cell>
          <cell r="EB13">
            <v>195.95367938931301</v>
          </cell>
          <cell r="EC13">
            <v>214.20138191538501</v>
          </cell>
          <cell r="ED13">
            <v>215.768934</v>
          </cell>
          <cell r="EE13">
            <v>215.768934</v>
          </cell>
          <cell r="EF13">
            <v>0</v>
          </cell>
        </row>
        <row r="14">
          <cell r="D14" t="str">
            <v>8LINE*16</v>
          </cell>
          <cell r="E14">
            <v>1</v>
          </cell>
          <cell r="M14">
            <v>1</v>
          </cell>
          <cell r="R14">
            <v>5640</v>
          </cell>
          <cell r="V14">
            <v>50</v>
          </cell>
          <cell r="W14">
            <v>300</v>
          </cell>
          <cell r="X14">
            <v>750</v>
          </cell>
          <cell r="Y14">
            <v>850</v>
          </cell>
          <cell r="Z14">
            <v>850</v>
          </cell>
          <cell r="AA14">
            <v>850</v>
          </cell>
          <cell r="AB14">
            <v>850</v>
          </cell>
          <cell r="AC14">
            <v>700</v>
          </cell>
          <cell r="AD14">
            <v>440</v>
          </cell>
          <cell r="AI14" t="str">
            <v>8LINE*16</v>
          </cell>
          <cell r="AJ14">
            <v>270</v>
          </cell>
          <cell r="AW14">
            <v>270</v>
          </cell>
          <cell r="AX14">
            <v>0</v>
          </cell>
          <cell r="AY14">
            <v>26.268000000000001</v>
          </cell>
          <cell r="AZ14">
            <v>38.481625000000001</v>
          </cell>
          <cell r="BA14">
            <v>53.73</v>
          </cell>
          <cell r="BB14">
            <v>65.19041</v>
          </cell>
          <cell r="BC14">
            <v>72.193219999999997</v>
          </cell>
          <cell r="BD14">
            <v>76.439880000000002</v>
          </cell>
          <cell r="BE14">
            <v>76.439880000000002</v>
          </cell>
          <cell r="BF14">
            <v>76.439880000000002</v>
          </cell>
          <cell r="BG14">
            <v>76.439880000000002</v>
          </cell>
          <cell r="BH14">
            <v>76.439880000000002</v>
          </cell>
          <cell r="BI14">
            <v>76.439880000000002</v>
          </cell>
          <cell r="BN14" t="str">
            <v>8LINE*16</v>
          </cell>
          <cell r="BO14">
            <v>270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270</v>
          </cell>
          <cell r="CC14">
            <v>0</v>
          </cell>
          <cell r="CD14">
            <v>70.923599999999993</v>
          </cell>
          <cell r="CE14">
            <v>103.90038749999999</v>
          </cell>
          <cell r="CF14">
            <v>145.071</v>
          </cell>
          <cell r="CG14">
            <v>176.014107</v>
          </cell>
          <cell r="CH14">
            <v>194.921694</v>
          </cell>
          <cell r="CI14">
            <v>206.387676</v>
          </cell>
          <cell r="CJ14">
            <v>206.387676</v>
          </cell>
          <cell r="CK14">
            <v>206.387676</v>
          </cell>
          <cell r="CL14">
            <v>206.387676</v>
          </cell>
          <cell r="CM14">
            <v>206.387676</v>
          </cell>
          <cell r="CN14">
            <v>206.387676</v>
          </cell>
          <cell r="DX14" t="str">
            <v>8LINE*16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187.49913872727299</v>
          </cell>
          <cell r="EE14">
            <v>206.387676</v>
          </cell>
          <cell r="EF14">
            <v>206.387676</v>
          </cell>
        </row>
        <row r="15">
          <cell r="C15" t="str">
            <v>4세대</v>
          </cell>
          <cell r="D15" t="str">
            <v>(SAS)</v>
          </cell>
          <cell r="E15">
            <v>0</v>
          </cell>
          <cell r="R15">
            <v>770</v>
          </cell>
          <cell r="AB15">
            <v>20</v>
          </cell>
          <cell r="AC15">
            <v>150</v>
          </cell>
          <cell r="AD15">
            <v>600</v>
          </cell>
          <cell r="AH15" t="str">
            <v>4세대</v>
          </cell>
          <cell r="AI15" t="str">
            <v>(SAS)</v>
          </cell>
          <cell r="AJ15">
            <v>370</v>
          </cell>
          <cell r="AW15">
            <v>370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F15">
            <v>16.7</v>
          </cell>
          <cell r="BG15">
            <v>27.9</v>
          </cell>
          <cell r="BH15">
            <v>44</v>
          </cell>
          <cell r="BI15">
            <v>55.8</v>
          </cell>
          <cell r="BM15" t="str">
            <v>4세대</v>
          </cell>
          <cell r="BN15" t="str">
            <v>(SAS)</v>
          </cell>
          <cell r="BO15">
            <v>370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370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61.79</v>
          </cell>
          <cell r="CL15">
            <v>103.23</v>
          </cell>
          <cell r="CM15">
            <v>162.80000000000001</v>
          </cell>
          <cell r="CN15">
            <v>206.46</v>
          </cell>
          <cell r="DW15" t="str">
            <v>4세대</v>
          </cell>
          <cell r="DX15" t="str">
            <v>(SAS)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195.27350649350601</v>
          </cell>
        </row>
        <row r="16">
          <cell r="D16" t="str">
            <v>8LINE</v>
          </cell>
          <cell r="E16">
            <v>0</v>
          </cell>
          <cell r="M16">
            <v>0</v>
          </cell>
          <cell r="R16">
            <v>2600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80</v>
          </cell>
          <cell r="X16">
            <v>200</v>
          </cell>
          <cell r="Y16">
            <v>350</v>
          </cell>
          <cell r="Z16">
            <v>400</v>
          </cell>
          <cell r="AA16">
            <v>420</v>
          </cell>
          <cell r="AB16">
            <v>440</v>
          </cell>
          <cell r="AC16">
            <v>370</v>
          </cell>
          <cell r="AD16">
            <v>340</v>
          </cell>
          <cell r="AI16" t="str">
            <v>8LINE</v>
          </cell>
          <cell r="AJ16">
            <v>370</v>
          </cell>
          <cell r="AW16">
            <v>370</v>
          </cell>
          <cell r="AY16">
            <v>13.9</v>
          </cell>
          <cell r="AZ16">
            <v>26.3</v>
          </cell>
          <cell r="BA16">
            <v>38.5</v>
          </cell>
          <cell r="BB16">
            <v>51.6</v>
          </cell>
          <cell r="BC16">
            <v>62</v>
          </cell>
          <cell r="BD16">
            <v>69.599999999999994</v>
          </cell>
          <cell r="BE16">
            <v>73.8</v>
          </cell>
          <cell r="BF16">
            <v>75.599999999999994</v>
          </cell>
          <cell r="BG16">
            <v>77.3</v>
          </cell>
          <cell r="BH16">
            <v>78.2</v>
          </cell>
          <cell r="BI16">
            <v>78.2</v>
          </cell>
          <cell r="BN16" t="str">
            <v>9LINE</v>
          </cell>
          <cell r="BO16">
            <v>370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370</v>
          </cell>
          <cell r="CC16">
            <v>0</v>
          </cell>
          <cell r="CD16">
            <v>51.43</v>
          </cell>
          <cell r="CE16">
            <v>97.31</v>
          </cell>
          <cell r="CF16">
            <v>142.44999999999999</v>
          </cell>
          <cell r="CG16">
            <v>190.92</v>
          </cell>
          <cell r="CH16">
            <v>229.4</v>
          </cell>
          <cell r="CI16">
            <v>257.52</v>
          </cell>
          <cell r="CJ16">
            <v>273.06</v>
          </cell>
          <cell r="CK16">
            <v>279.72000000000003</v>
          </cell>
          <cell r="CL16">
            <v>286.01</v>
          </cell>
          <cell r="CM16">
            <v>289.33999999999997</v>
          </cell>
          <cell r="CN16">
            <v>289.33999999999997</v>
          </cell>
          <cell r="DX16" t="str">
            <v>9LINE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218.405714285714</v>
          </cell>
          <cell r="EE16">
            <v>270.80205128205102</v>
          </cell>
          <cell r="EF16">
            <v>288.06591304347802</v>
          </cell>
        </row>
        <row r="17">
          <cell r="D17" t="str">
            <v>7LINE</v>
          </cell>
          <cell r="E17">
            <v>0</v>
          </cell>
          <cell r="R17">
            <v>13350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120</v>
          </cell>
          <cell r="Y17">
            <v>750</v>
          </cell>
          <cell r="Z17">
            <v>1300</v>
          </cell>
          <cell r="AA17">
            <v>2000</v>
          </cell>
          <cell r="AB17">
            <v>2620</v>
          </cell>
          <cell r="AC17">
            <v>2950</v>
          </cell>
          <cell r="AD17">
            <v>3610</v>
          </cell>
          <cell r="AI17" t="str">
            <v>7LINE</v>
          </cell>
          <cell r="AJ17">
            <v>370</v>
          </cell>
          <cell r="AW17">
            <v>370</v>
          </cell>
          <cell r="AX17">
            <v>0</v>
          </cell>
          <cell r="AY17">
            <v>0</v>
          </cell>
          <cell r="BA17">
            <v>14.3</v>
          </cell>
          <cell r="BB17">
            <v>22.6</v>
          </cell>
          <cell r="BC17">
            <v>38.799999999999997</v>
          </cell>
          <cell r="BD17">
            <v>50.7</v>
          </cell>
          <cell r="BE17">
            <v>62.4</v>
          </cell>
          <cell r="BF17">
            <v>70.8</v>
          </cell>
          <cell r="BG17">
            <v>76.400000000000006</v>
          </cell>
          <cell r="BH17">
            <v>78.2</v>
          </cell>
          <cell r="BI17">
            <v>78.2</v>
          </cell>
          <cell r="BN17" t="str">
            <v>7LINE</v>
          </cell>
          <cell r="BO17">
            <v>370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370</v>
          </cell>
          <cell r="CC17">
            <v>0</v>
          </cell>
          <cell r="CD17">
            <v>0</v>
          </cell>
          <cell r="CE17">
            <v>0</v>
          </cell>
          <cell r="CF17">
            <v>52.91</v>
          </cell>
          <cell r="CG17">
            <v>83.62</v>
          </cell>
          <cell r="CH17">
            <v>143.56</v>
          </cell>
          <cell r="CI17">
            <v>187.59</v>
          </cell>
          <cell r="CJ17">
            <v>230.88</v>
          </cell>
          <cell r="CK17">
            <v>261.95999999999998</v>
          </cell>
          <cell r="CL17">
            <v>282.68</v>
          </cell>
          <cell r="CM17">
            <v>289.33999999999997</v>
          </cell>
          <cell r="CN17">
            <v>289.33999999999997</v>
          </cell>
          <cell r="DX17" t="str">
            <v>7LINE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143.56</v>
          </cell>
          <cell r="EE17">
            <v>238.211481481481</v>
          </cell>
          <cell r="EF17">
            <v>287.43921568627502</v>
          </cell>
        </row>
        <row r="18">
          <cell r="C18" t="str">
            <v>1세대</v>
          </cell>
          <cell r="E18">
            <v>79.891777348923497</v>
          </cell>
          <cell r="F18">
            <v>100</v>
          </cell>
          <cell r="G18">
            <v>100</v>
          </cell>
          <cell r="H18">
            <v>100</v>
          </cell>
          <cell r="I18">
            <v>100</v>
          </cell>
          <cell r="J18">
            <v>99.910354101299902</v>
          </cell>
          <cell r="K18">
            <v>99.871244635193094</v>
          </cell>
          <cell r="L18">
            <v>99.064625850340093</v>
          </cell>
          <cell r="M18">
            <v>95.7268078889701</v>
          </cell>
          <cell r="N18">
            <v>91.428571428571402</v>
          </cell>
          <cell r="O18">
            <v>71.910112359550595</v>
          </cell>
          <cell r="P18">
            <v>44.4444444444444</v>
          </cell>
          <cell r="Q18">
            <v>9.9667774086378706</v>
          </cell>
          <cell r="R18">
            <v>9.8901098901098905</v>
          </cell>
          <cell r="S18">
            <v>9.8901098901098905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H18" t="str">
            <v>1세대</v>
          </cell>
          <cell r="BM18" t="str">
            <v>1세대</v>
          </cell>
          <cell r="BO18">
            <v>0</v>
          </cell>
          <cell r="BP18">
            <v>137.05199999999999</v>
          </cell>
          <cell r="BQ18">
            <v>69.56</v>
          </cell>
          <cell r="BR18">
            <v>128.59200000000001</v>
          </cell>
          <cell r="BS18">
            <v>138.93199999999999</v>
          </cell>
          <cell r="BT18">
            <v>134.608</v>
          </cell>
          <cell r="BU18">
            <v>140.43600000000001</v>
          </cell>
          <cell r="BV18">
            <v>140.43600000000001</v>
          </cell>
          <cell r="BW18">
            <v>137.99199999999999</v>
          </cell>
          <cell r="BX18">
            <v>145.136</v>
          </cell>
          <cell r="BY18">
            <v>140.43600000000001</v>
          </cell>
          <cell r="BZ18">
            <v>140.43600000000001</v>
          </cell>
          <cell r="CA18">
            <v>140.43600000000001</v>
          </cell>
          <cell r="CB18">
            <v>0</v>
          </cell>
          <cell r="CC18">
            <v>140.44090679999999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DW18" t="str">
            <v>1세대</v>
          </cell>
          <cell r="DY18">
            <v>112.79658753283999</v>
          </cell>
          <cell r="DZ18">
            <v>137.95996706254999</v>
          </cell>
          <cell r="EA18">
            <v>141.00925490196099</v>
          </cell>
          <cell r="EB18">
            <v>140.43600000000001</v>
          </cell>
          <cell r="EC18">
            <v>140.44090679999999</v>
          </cell>
          <cell r="ED18">
            <v>0</v>
          </cell>
          <cell r="EE18">
            <v>0</v>
          </cell>
          <cell r="EF18">
            <v>0</v>
          </cell>
        </row>
        <row r="19">
          <cell r="C19" t="str">
            <v>2세대</v>
          </cell>
          <cell r="E19">
            <v>4.0942974987702003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8.9645898700134494E-2</v>
          </cell>
          <cell r="K19">
            <v>0</v>
          </cell>
          <cell r="L19">
            <v>0.55272108843537404</v>
          </cell>
          <cell r="M19">
            <v>7.3046018991964903E-2</v>
          </cell>
          <cell r="N19">
            <v>4.6938775510204103</v>
          </cell>
          <cell r="O19">
            <v>5.6179775280898898</v>
          </cell>
          <cell r="P19">
            <v>11.1111111111111</v>
          </cell>
          <cell r="Q19">
            <v>16.611295681063101</v>
          </cell>
          <cell r="R19">
            <v>140.68841461297799</v>
          </cell>
          <cell r="S19">
            <v>13.1868131868132</v>
          </cell>
          <cell r="T19">
            <v>15.068493150684899</v>
          </cell>
          <cell r="U19">
            <v>15.492957746478901</v>
          </cell>
          <cell r="V19">
            <v>19.047619047619001</v>
          </cell>
          <cell r="W19">
            <v>22.727272727272702</v>
          </cell>
          <cell r="X19">
            <v>18.571428571428601</v>
          </cell>
          <cell r="Y19">
            <v>12.8205128205128</v>
          </cell>
          <cell r="Z19">
            <v>12.6582278481013</v>
          </cell>
          <cell r="AA19">
            <v>8.9411764705882408</v>
          </cell>
          <cell r="AB19">
            <v>2.1739130434782599</v>
          </cell>
          <cell r="AC19">
            <v>0</v>
          </cell>
          <cell r="AD19">
            <v>0</v>
          </cell>
          <cell r="AH19" t="str">
            <v>2세대</v>
          </cell>
          <cell r="BM19" t="str">
            <v>2세대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81.797399999999996</v>
          </cell>
          <cell r="BW19">
            <v>81.692999999999998</v>
          </cell>
          <cell r="BX19">
            <v>81.953999999999994</v>
          </cell>
          <cell r="BY19">
            <v>148.24799999999999</v>
          </cell>
          <cell r="BZ19">
            <v>181.39500000000001</v>
          </cell>
          <cell r="CA19">
            <v>192.61799999999999</v>
          </cell>
          <cell r="CB19">
            <v>0</v>
          </cell>
          <cell r="CC19">
            <v>194.96700000000001</v>
          </cell>
          <cell r="CD19">
            <v>197.316</v>
          </cell>
          <cell r="CE19">
            <v>199.5080868</v>
          </cell>
          <cell r="CF19">
            <v>199.5080868</v>
          </cell>
          <cell r="CG19">
            <v>199.5080868</v>
          </cell>
          <cell r="CH19">
            <v>199.5080868</v>
          </cell>
          <cell r="CI19">
            <v>199.5080868</v>
          </cell>
          <cell r="CJ19">
            <v>199.5080868</v>
          </cell>
          <cell r="CK19">
            <v>199.5080868</v>
          </cell>
          <cell r="CL19">
            <v>199.5080868</v>
          </cell>
          <cell r="CM19">
            <v>0</v>
          </cell>
          <cell r="CN19">
            <v>0</v>
          </cell>
          <cell r="DW19" t="str">
            <v>2세대</v>
          </cell>
          <cell r="DY19">
            <v>0</v>
          </cell>
          <cell r="DZ19">
            <v>0</v>
          </cell>
          <cell r="EA19">
            <v>81.934324615384597</v>
          </cell>
          <cell r="EB19">
            <v>182.068105263158</v>
          </cell>
          <cell r="EC19">
            <v>197.196145729412</v>
          </cell>
          <cell r="ED19">
            <v>199.5080868</v>
          </cell>
          <cell r="EE19">
            <v>199.5080868</v>
          </cell>
          <cell r="EF19">
            <v>199.5080868</v>
          </cell>
        </row>
        <row r="20">
          <cell r="C20" t="str">
            <v>3세대</v>
          </cell>
          <cell r="E20">
            <v>16.013925152306399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0.128755364806867</v>
          </cell>
          <cell r="L20">
            <v>0.38265306122449</v>
          </cell>
          <cell r="M20">
            <v>4.2001460920379801</v>
          </cell>
          <cell r="N20">
            <v>3.87755102040816</v>
          </cell>
          <cell r="O20">
            <v>22.471910112359499</v>
          </cell>
          <cell r="P20">
            <v>44.4444444444444</v>
          </cell>
          <cell r="Q20">
            <v>73.421926910299007</v>
          </cell>
          <cell r="R20">
            <v>690.54114086307402</v>
          </cell>
          <cell r="S20">
            <v>76.923076923076906</v>
          </cell>
          <cell r="T20">
            <v>84.931506849315099</v>
          </cell>
          <cell r="U20">
            <v>84.507042253521107</v>
          </cell>
          <cell r="V20">
            <v>80.952380952380906</v>
          </cell>
          <cell r="W20">
            <v>74.848484848484901</v>
          </cell>
          <cell r="X20">
            <v>72.285714285714306</v>
          </cell>
          <cell r="Y20">
            <v>58.974358974358999</v>
          </cell>
          <cell r="Z20">
            <v>44.303797468354396</v>
          </cell>
          <cell r="AA20">
            <v>34.117647058823501</v>
          </cell>
          <cell r="AB20">
            <v>31.304347826087</v>
          </cell>
          <cell r="AC20">
            <v>27.3522975929978</v>
          </cell>
          <cell r="AD20">
            <v>20.040485829959501</v>
          </cell>
          <cell r="AH20" t="str">
            <v>3세대</v>
          </cell>
          <cell r="BM20" t="str">
            <v>3세대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105.0624</v>
          </cell>
          <cell r="BX20">
            <v>136.89599999999999</v>
          </cell>
          <cell r="BY20">
            <v>132.02000000000001</v>
          </cell>
          <cell r="BZ20">
            <v>159.35550000000001</v>
          </cell>
          <cell r="CA20">
            <v>185.378334841629</v>
          </cell>
          <cell r="CB20">
            <v>0</v>
          </cell>
          <cell r="CC20">
            <v>202.68231719314301</v>
          </cell>
          <cell r="CD20">
            <v>212.60446045161299</v>
          </cell>
          <cell r="CE20">
            <v>215.81097800000001</v>
          </cell>
          <cell r="CF20">
            <v>214.3827</v>
          </cell>
          <cell r="CG20">
            <v>210.940412502024</v>
          </cell>
          <cell r="CH20">
            <v>209.58892214229201</v>
          </cell>
          <cell r="CI20">
            <v>212.301947347826</v>
          </cell>
          <cell r="CJ20">
            <v>211.21232297142899</v>
          </cell>
          <cell r="CK20">
            <v>210.26957586206899</v>
          </cell>
          <cell r="CL20">
            <v>210.231385875</v>
          </cell>
          <cell r="CM20">
            <v>210.51542952</v>
          </cell>
          <cell r="CN20">
            <v>211.59948600000001</v>
          </cell>
          <cell r="DW20" t="str">
            <v>3세대</v>
          </cell>
          <cell r="DY20">
            <v>0</v>
          </cell>
          <cell r="DZ20">
            <v>0</v>
          </cell>
          <cell r="EA20">
            <v>114.553863013699</v>
          </cell>
          <cell r="EB20">
            <v>169.607162094763</v>
          </cell>
          <cell r="EC20">
            <v>209.98904912250001</v>
          </cell>
          <cell r="ED20">
            <v>211.65015588079501</v>
          </cell>
          <cell r="EE20">
            <v>211.41944165454501</v>
          </cell>
          <cell r="EF20">
            <v>210.69591676630401</v>
          </cell>
        </row>
        <row r="21">
          <cell r="C21" t="str">
            <v>4세대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358.880334633838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2.4242424242424199</v>
          </cell>
          <cell r="X21">
            <v>9.1428571428571406</v>
          </cell>
          <cell r="Y21">
            <v>28.205128205128201</v>
          </cell>
          <cell r="Z21">
            <v>43.037974683544299</v>
          </cell>
          <cell r="AA21">
            <v>56.941176470588204</v>
          </cell>
          <cell r="AB21">
            <v>66.521739130434796</v>
          </cell>
          <cell r="AC21">
            <v>72.6477024070022</v>
          </cell>
          <cell r="AD21">
            <v>79.959514170040507</v>
          </cell>
          <cell r="AH21" t="str">
            <v>4세대</v>
          </cell>
          <cell r="BM21" t="str">
            <v>4세대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190.92</v>
          </cell>
          <cell r="CH21">
            <v>197.21</v>
          </cell>
          <cell r="CI21">
            <v>209.840454545455</v>
          </cell>
          <cell r="CJ21">
            <v>240.80470588235301</v>
          </cell>
          <cell r="CK21">
            <v>265.04231404958699</v>
          </cell>
          <cell r="CL21">
            <v>283.15882352941202</v>
          </cell>
          <cell r="CM21">
            <v>289.33999999999997</v>
          </cell>
          <cell r="CN21">
            <v>289.33999999999997</v>
          </cell>
          <cell r="DW21" t="str">
            <v>4세대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195.952</v>
          </cell>
          <cell r="EE21">
            <v>245.51626436781601</v>
          </cell>
          <cell r="EF21">
            <v>287.50898354307799</v>
          </cell>
        </row>
        <row r="22">
          <cell r="A22" t="str">
            <v>Rambus</v>
          </cell>
          <cell r="E22">
            <v>6574</v>
          </cell>
          <cell r="F22">
            <v>0</v>
          </cell>
          <cell r="G22">
            <v>12</v>
          </cell>
          <cell r="H22">
            <v>20</v>
          </cell>
          <cell r="I22">
            <v>5</v>
          </cell>
          <cell r="J22">
            <v>11</v>
          </cell>
          <cell r="K22">
            <v>16</v>
          </cell>
          <cell r="L22">
            <v>23</v>
          </cell>
          <cell r="M22">
            <v>54</v>
          </cell>
          <cell r="N22">
            <v>440</v>
          </cell>
          <cell r="O22">
            <v>1260</v>
          </cell>
          <cell r="P22">
            <v>2000</v>
          </cell>
          <cell r="Q22">
            <v>2733</v>
          </cell>
          <cell r="R22">
            <v>73000</v>
          </cell>
          <cell r="S22">
            <v>3500</v>
          </cell>
          <cell r="T22">
            <v>4200</v>
          </cell>
          <cell r="U22">
            <v>4700</v>
          </cell>
          <cell r="V22">
            <v>5400</v>
          </cell>
          <cell r="W22">
            <v>5700</v>
          </cell>
          <cell r="X22">
            <v>6100</v>
          </cell>
          <cell r="Y22">
            <v>7000</v>
          </cell>
          <cell r="Z22">
            <v>7400</v>
          </cell>
          <cell r="AA22">
            <v>7400</v>
          </cell>
          <cell r="AB22">
            <v>7300</v>
          </cell>
          <cell r="AC22">
            <v>7000</v>
          </cell>
          <cell r="AD22">
            <v>7300</v>
          </cell>
          <cell r="AF22" t="str">
            <v>Rambus</v>
          </cell>
          <cell r="BL22" t="str">
            <v>Rambus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36.484999999999999</v>
          </cell>
          <cell r="BW22">
            <v>50.094999999999999</v>
          </cell>
          <cell r="BX22">
            <v>93.840909090909093</v>
          </cell>
          <cell r="BY22">
            <v>103.16404761904801</v>
          </cell>
          <cell r="BZ22">
            <v>115.38062499999999</v>
          </cell>
          <cell r="CA22">
            <v>134.26127332601499</v>
          </cell>
          <cell r="CB22">
            <v>0</v>
          </cell>
          <cell r="CC22">
            <v>143.93212</v>
          </cell>
          <cell r="CD22">
            <v>150.731595238095</v>
          </cell>
          <cell r="CE22">
            <v>156.71689361702099</v>
          </cell>
          <cell r="CF22">
            <v>165.045148148148</v>
          </cell>
          <cell r="CG22">
            <v>167.944130552632</v>
          </cell>
          <cell r="CH22">
            <v>170.60380521803299</v>
          </cell>
          <cell r="CI22">
            <v>172.05475069857101</v>
          </cell>
          <cell r="CJ22">
            <v>171.769326128378</v>
          </cell>
          <cell r="CK22">
            <v>174.714351337838</v>
          </cell>
          <cell r="CL22">
            <v>176.124934336986</v>
          </cell>
          <cell r="CM22">
            <v>177.38321921428599</v>
          </cell>
          <cell r="CN22">
            <v>179.463848350685</v>
          </cell>
          <cell r="DV22" t="str">
            <v>Rambus</v>
          </cell>
          <cell r="DY22">
            <v>0</v>
          </cell>
          <cell r="DZ22">
            <v>0</v>
          </cell>
          <cell r="EA22">
            <v>86.720087040619006</v>
          </cell>
          <cell r="EB22">
            <v>121.422327715668</v>
          </cell>
          <cell r="EC22">
            <v>151.08100967741899</v>
          </cell>
          <cell r="ED22">
            <v>167.97724162674399</v>
          </cell>
          <cell r="EE22">
            <v>172.860663676147</v>
          </cell>
          <cell r="EF22">
            <v>177.66114111666701</v>
          </cell>
        </row>
        <row r="23">
          <cell r="C23" t="str">
            <v>*16  128M</v>
          </cell>
          <cell r="E23">
            <v>3872</v>
          </cell>
          <cell r="F23">
            <v>0</v>
          </cell>
          <cell r="G23">
            <v>0</v>
          </cell>
          <cell r="H23">
            <v>0</v>
          </cell>
          <cell r="I23">
            <v>2</v>
          </cell>
          <cell r="J23">
            <v>7</v>
          </cell>
          <cell r="K23">
            <v>3</v>
          </cell>
          <cell r="L23">
            <v>7</v>
          </cell>
          <cell r="M23">
            <v>0</v>
          </cell>
          <cell r="N23">
            <v>150</v>
          </cell>
          <cell r="O23">
            <v>720</v>
          </cell>
          <cell r="P23">
            <v>1200</v>
          </cell>
          <cell r="Q23">
            <v>1783</v>
          </cell>
          <cell r="R23">
            <v>51130</v>
          </cell>
          <cell r="S23">
            <v>2260</v>
          </cell>
          <cell r="T23">
            <v>2500</v>
          </cell>
          <cell r="U23">
            <v>2930</v>
          </cell>
          <cell r="V23">
            <v>3700</v>
          </cell>
          <cell r="W23">
            <v>3950</v>
          </cell>
          <cell r="X23">
            <v>4220</v>
          </cell>
          <cell r="Y23">
            <v>4930</v>
          </cell>
          <cell r="Z23">
            <v>5280</v>
          </cell>
          <cell r="AA23">
            <v>5600</v>
          </cell>
          <cell r="AB23">
            <v>5380</v>
          </cell>
          <cell r="AC23">
            <v>4950</v>
          </cell>
          <cell r="AD23">
            <v>5430</v>
          </cell>
          <cell r="AH23" t="str">
            <v>*16  128M</v>
          </cell>
          <cell r="BL23" t="str">
            <v>Async.</v>
          </cell>
          <cell r="BM23" t="str">
            <v>*16  128M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7.0350000000000001</v>
          </cell>
          <cell r="BW23">
            <v>0</v>
          </cell>
          <cell r="BX23">
            <v>96.53</v>
          </cell>
          <cell r="BY23">
            <v>110.25</v>
          </cell>
          <cell r="BZ23">
            <v>123.72499999999999</v>
          </cell>
          <cell r="CA23">
            <v>143.57</v>
          </cell>
          <cell r="CB23">
            <v>0</v>
          </cell>
          <cell r="CC23">
            <v>152.44461061946899</v>
          </cell>
          <cell r="CD23">
            <v>158.20768000000001</v>
          </cell>
          <cell r="CE23">
            <v>161.92098976109199</v>
          </cell>
          <cell r="CF23">
            <v>169.60129729729701</v>
          </cell>
          <cell r="CG23">
            <v>172.93312658227799</v>
          </cell>
          <cell r="CH23">
            <v>176.876682464455</v>
          </cell>
          <cell r="CI23">
            <v>178.648843813387</v>
          </cell>
          <cell r="CJ23">
            <v>177.950321969697</v>
          </cell>
          <cell r="CK23">
            <v>180.65422321428599</v>
          </cell>
          <cell r="CL23">
            <v>183.294083643123</v>
          </cell>
          <cell r="CM23">
            <v>184.867353535354</v>
          </cell>
          <cell r="CN23">
            <v>185.211364640884</v>
          </cell>
          <cell r="DV23" t="str">
            <v>Async.</v>
          </cell>
          <cell r="DW23" t="str">
            <v>*16  128M</v>
          </cell>
          <cell r="DY23">
            <v>0</v>
          </cell>
          <cell r="DZ23">
            <v>0</v>
          </cell>
          <cell r="EA23">
            <v>92.539777070063707</v>
          </cell>
          <cell r="EB23">
            <v>130.660359168242</v>
          </cell>
          <cell r="EC23">
            <v>157.92880624187299</v>
          </cell>
          <cell r="ED23">
            <v>173.29656697556899</v>
          </cell>
          <cell r="EE23">
            <v>179.125879190386</v>
          </cell>
          <cell r="EF23">
            <v>184.44881218274099</v>
          </cell>
        </row>
        <row r="24">
          <cell r="C24" t="str">
            <v>1세대</v>
          </cell>
          <cell r="D24" t="str">
            <v>8LINE</v>
          </cell>
          <cell r="E24">
            <v>18</v>
          </cell>
          <cell r="I24">
            <v>2</v>
          </cell>
          <cell r="J24">
            <v>7</v>
          </cell>
          <cell r="K24">
            <v>3</v>
          </cell>
          <cell r="L24">
            <v>6</v>
          </cell>
          <cell r="R24">
            <v>0</v>
          </cell>
          <cell r="AH24" t="str">
            <v>1세대</v>
          </cell>
          <cell r="AI24" t="str">
            <v>8LINE</v>
          </cell>
          <cell r="BM24" t="str">
            <v>1세대</v>
          </cell>
          <cell r="BN24" t="str">
            <v>8LINE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DW24" t="str">
            <v>1세대</v>
          </cell>
          <cell r="DX24" t="str">
            <v>8LINE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</row>
        <row r="25">
          <cell r="C25" t="str">
            <v>2세대</v>
          </cell>
          <cell r="D25" t="str">
            <v>9LINE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R25">
            <v>29760</v>
          </cell>
          <cell r="S25">
            <v>80</v>
          </cell>
          <cell r="T25">
            <v>300</v>
          </cell>
          <cell r="U25">
            <v>700</v>
          </cell>
          <cell r="V25">
            <v>1300</v>
          </cell>
          <cell r="W25">
            <v>1950</v>
          </cell>
          <cell r="X25">
            <v>2500</v>
          </cell>
          <cell r="Y25">
            <v>3050</v>
          </cell>
          <cell r="Z25">
            <v>3550</v>
          </cell>
          <cell r="AA25">
            <v>3750</v>
          </cell>
          <cell r="AB25">
            <v>3830</v>
          </cell>
          <cell r="AC25">
            <v>4100</v>
          </cell>
          <cell r="AD25">
            <v>4650</v>
          </cell>
          <cell r="AH25" t="str">
            <v>2세대</v>
          </cell>
          <cell r="AI25" t="str">
            <v>9LINE</v>
          </cell>
          <cell r="AJ25">
            <v>241</v>
          </cell>
          <cell r="AW25">
            <v>241</v>
          </cell>
          <cell r="AX25">
            <v>33.4</v>
          </cell>
          <cell r="AY25">
            <v>33.4</v>
          </cell>
          <cell r="AZ25">
            <v>47.4</v>
          </cell>
          <cell r="BA25">
            <v>61.6</v>
          </cell>
          <cell r="BB25">
            <v>68.3</v>
          </cell>
          <cell r="BC25">
            <v>72.2</v>
          </cell>
          <cell r="BD25">
            <v>73.900000000000006</v>
          </cell>
          <cell r="BE25">
            <v>73.900000000000006</v>
          </cell>
          <cell r="BF25">
            <v>73.900000000000006</v>
          </cell>
          <cell r="BG25">
            <v>73.900000000000006</v>
          </cell>
          <cell r="BH25">
            <v>73.900000000000006</v>
          </cell>
          <cell r="BI25">
            <v>73.900000000000006</v>
          </cell>
          <cell r="BM25" t="str">
            <v>2세대</v>
          </cell>
          <cell r="BN25" t="str">
            <v>9LINE</v>
          </cell>
          <cell r="BO25">
            <v>241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241</v>
          </cell>
          <cell r="CC25">
            <v>80.494</v>
          </cell>
          <cell r="CD25">
            <v>80.494</v>
          </cell>
          <cell r="CE25">
            <v>114.23399999999999</v>
          </cell>
          <cell r="CF25">
            <v>148.45599999999999</v>
          </cell>
          <cell r="CG25">
            <v>164.60300000000001</v>
          </cell>
          <cell r="CH25">
            <v>174.00200000000001</v>
          </cell>
          <cell r="CI25">
            <v>178.09899999999999</v>
          </cell>
          <cell r="CJ25">
            <v>178.09899999999999</v>
          </cell>
          <cell r="CK25">
            <v>178.09899999999999</v>
          </cell>
          <cell r="CL25">
            <v>178.09899999999999</v>
          </cell>
          <cell r="CM25">
            <v>178.09899999999999</v>
          </cell>
          <cell r="CN25">
            <v>178.09899999999999</v>
          </cell>
          <cell r="DW25" t="str">
            <v>2세대</v>
          </cell>
          <cell r="DX25" t="str">
            <v>9LINE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102.362518518519</v>
          </cell>
          <cell r="ED25">
            <v>165.03889565217401</v>
          </cell>
          <cell r="EE25">
            <v>178.09899999999999</v>
          </cell>
          <cell r="EF25">
            <v>178.09899999999999</v>
          </cell>
        </row>
        <row r="26">
          <cell r="D26" t="str">
            <v>8LINE</v>
          </cell>
          <cell r="E26">
            <v>3854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1</v>
          </cell>
          <cell r="N26">
            <v>150</v>
          </cell>
          <cell r="O26">
            <v>720</v>
          </cell>
          <cell r="P26">
            <v>1200</v>
          </cell>
          <cell r="Q26">
            <v>1783</v>
          </cell>
          <cell r="R26">
            <v>18090</v>
          </cell>
          <cell r="S26">
            <v>2180</v>
          </cell>
          <cell r="T26">
            <v>2200</v>
          </cell>
          <cell r="U26">
            <v>2230</v>
          </cell>
          <cell r="V26">
            <v>2400</v>
          </cell>
          <cell r="W26">
            <v>2000</v>
          </cell>
          <cell r="X26">
            <v>1720</v>
          </cell>
          <cell r="Y26">
            <v>1830</v>
          </cell>
          <cell r="Z26">
            <v>1430</v>
          </cell>
          <cell r="AA26">
            <v>1200</v>
          </cell>
          <cell r="AB26">
            <v>800</v>
          </cell>
          <cell r="AC26">
            <v>100</v>
          </cell>
          <cell r="AI26" t="str">
            <v>8LINE</v>
          </cell>
          <cell r="AJ26">
            <v>245</v>
          </cell>
          <cell r="AQ26">
            <v>20.100000000000001</v>
          </cell>
          <cell r="AR26">
            <v>33.9</v>
          </cell>
          <cell r="AS26">
            <v>39.4</v>
          </cell>
          <cell r="AT26">
            <v>45</v>
          </cell>
          <cell r="AU26">
            <v>50.5</v>
          </cell>
          <cell r="AV26">
            <v>58.6</v>
          </cell>
          <cell r="AW26">
            <v>245</v>
          </cell>
          <cell r="AX26">
            <v>63.3</v>
          </cell>
          <cell r="AY26">
            <v>68.900000000000006</v>
          </cell>
          <cell r="AZ26">
            <v>72.2</v>
          </cell>
          <cell r="BA26">
            <v>73.900000000000006</v>
          </cell>
          <cell r="BB26">
            <v>73.900000000000006</v>
          </cell>
          <cell r="BC26">
            <v>73.900000000000006</v>
          </cell>
          <cell r="BD26">
            <v>73.900000000000006</v>
          </cell>
          <cell r="BE26">
            <v>73.900000000000006</v>
          </cell>
          <cell r="BF26">
            <v>73.900000000000006</v>
          </cell>
          <cell r="BG26">
            <v>73.900000000000006</v>
          </cell>
          <cell r="BH26">
            <v>73.900000000000006</v>
          </cell>
          <cell r="BI26">
            <v>73.900000000000006</v>
          </cell>
          <cell r="BN26" t="str">
            <v>8LINE</v>
          </cell>
          <cell r="BO26">
            <v>245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49.244999999999997</v>
          </cell>
          <cell r="BW26">
            <v>83.055000000000007</v>
          </cell>
          <cell r="BX26">
            <v>96.53</v>
          </cell>
          <cell r="BY26">
            <v>110.25</v>
          </cell>
          <cell r="BZ26">
            <v>123.72499999999999</v>
          </cell>
          <cell r="CA26">
            <v>143.57</v>
          </cell>
          <cell r="CB26">
            <v>245</v>
          </cell>
          <cell r="CC26">
            <v>155.08500000000001</v>
          </cell>
          <cell r="CD26">
            <v>168.80500000000001</v>
          </cell>
          <cell r="CE26">
            <v>176.89</v>
          </cell>
          <cell r="CF26">
            <v>181.05500000000001</v>
          </cell>
          <cell r="CG26">
            <v>181.05500000000001</v>
          </cell>
          <cell r="CH26">
            <v>181.05500000000001</v>
          </cell>
          <cell r="CI26">
            <v>181.05500000000001</v>
          </cell>
          <cell r="CJ26">
            <v>181.05500000000001</v>
          </cell>
          <cell r="CK26">
            <v>181.05500000000001</v>
          </cell>
          <cell r="CL26">
            <v>181.05500000000001</v>
          </cell>
          <cell r="CM26">
            <v>181.05500000000001</v>
          </cell>
          <cell r="CN26">
            <v>181.05500000000001</v>
          </cell>
          <cell r="DX26" t="str">
            <v>8LINE</v>
          </cell>
          <cell r="DY26">
            <v>0</v>
          </cell>
          <cell r="DZ26">
            <v>0</v>
          </cell>
          <cell r="EA26">
            <v>96.216854304635802</v>
          </cell>
          <cell r="EB26">
            <v>130.660359168242</v>
          </cell>
          <cell r="EC26">
            <v>167.007715582451</v>
          </cell>
          <cell r="ED26">
            <v>181.05500000000001</v>
          </cell>
          <cell r="EE26">
            <v>181.05500000000001</v>
          </cell>
          <cell r="EF26">
            <v>181.05500000000001</v>
          </cell>
        </row>
        <row r="27">
          <cell r="C27" t="str">
            <v>3세대</v>
          </cell>
          <cell r="D27" t="str">
            <v>9LINE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R27">
            <v>0</v>
          </cell>
          <cell r="AH27" t="str">
            <v>3세대</v>
          </cell>
          <cell r="AI27" t="str">
            <v>9LINE</v>
          </cell>
          <cell r="AJ27">
            <v>308</v>
          </cell>
          <cell r="AW27">
            <v>308</v>
          </cell>
          <cell r="AX27">
            <v>0</v>
          </cell>
          <cell r="AY27">
            <v>0</v>
          </cell>
          <cell r="AZ27">
            <v>0</v>
          </cell>
          <cell r="BA27">
            <v>18.805499999999999</v>
          </cell>
          <cell r="BB27">
            <v>30.646000000000001</v>
          </cell>
          <cell r="BC27">
            <v>41.230312499999997</v>
          </cell>
          <cell r="BD27">
            <v>53.73</v>
          </cell>
          <cell r="BE27">
            <v>65.19041</v>
          </cell>
          <cell r="BF27">
            <v>72.212523000000004</v>
          </cell>
          <cell r="BG27">
            <v>74.741215999999994</v>
          </cell>
          <cell r="BH27">
            <v>76.439880000000002</v>
          </cell>
          <cell r="BI27">
            <v>76.439880000000002</v>
          </cell>
          <cell r="BM27" t="str">
            <v>3세대</v>
          </cell>
          <cell r="BN27" t="str">
            <v>9LINE</v>
          </cell>
          <cell r="BO27">
            <v>308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308</v>
          </cell>
          <cell r="CC27">
            <v>0</v>
          </cell>
          <cell r="CD27">
            <v>0</v>
          </cell>
          <cell r="CE27">
            <v>0</v>
          </cell>
          <cell r="CF27">
            <v>57.920940000000002</v>
          </cell>
          <cell r="CG27">
            <v>94.389679999999998</v>
          </cell>
          <cell r="CH27">
            <v>126.9893625</v>
          </cell>
          <cell r="CI27">
            <v>165.48840000000001</v>
          </cell>
          <cell r="CJ27">
            <v>200.78646280000001</v>
          </cell>
          <cell r="CK27">
            <v>222.41457084000001</v>
          </cell>
          <cell r="CL27">
            <v>230.20294527999999</v>
          </cell>
          <cell r="CM27">
            <v>235.43483040000001</v>
          </cell>
          <cell r="CN27">
            <v>235.43483040000001</v>
          </cell>
          <cell r="DW27" t="str">
            <v>3세대</v>
          </cell>
          <cell r="DX27" t="str">
            <v>9LINE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</row>
        <row r="28">
          <cell r="D28" t="str">
            <v>8LINE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R28">
            <v>3280</v>
          </cell>
          <cell r="Y28">
            <v>50</v>
          </cell>
          <cell r="Z28">
            <v>300</v>
          </cell>
          <cell r="AA28">
            <v>650</v>
          </cell>
          <cell r="AB28">
            <v>750</v>
          </cell>
          <cell r="AC28">
            <v>750</v>
          </cell>
          <cell r="AD28">
            <v>780</v>
          </cell>
          <cell r="AI28" t="str">
            <v>8LINE</v>
          </cell>
          <cell r="AJ28">
            <v>308</v>
          </cell>
          <cell r="AW28">
            <v>308</v>
          </cell>
          <cell r="AX28">
            <v>0</v>
          </cell>
          <cell r="AY28">
            <v>0</v>
          </cell>
          <cell r="AZ28">
            <v>0</v>
          </cell>
          <cell r="BB28">
            <v>19.100000000000001</v>
          </cell>
          <cell r="BC28">
            <v>29.6</v>
          </cell>
          <cell r="BD28">
            <v>40.299999999999997</v>
          </cell>
          <cell r="BE28">
            <v>52.4</v>
          </cell>
          <cell r="BF28">
            <v>63.2</v>
          </cell>
          <cell r="BG28">
            <v>68.900000000000006</v>
          </cell>
          <cell r="BH28">
            <v>72.2</v>
          </cell>
          <cell r="BI28">
            <v>73.900000000000006</v>
          </cell>
          <cell r="BN28" t="str">
            <v>8LINE</v>
          </cell>
          <cell r="BO28">
            <v>308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308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58.828000000000003</v>
          </cell>
          <cell r="CH28">
            <v>91.168000000000006</v>
          </cell>
          <cell r="CI28">
            <v>124.124</v>
          </cell>
          <cell r="CJ28">
            <v>161.392</v>
          </cell>
          <cell r="CK28">
            <v>194.65600000000001</v>
          </cell>
          <cell r="CL28">
            <v>212.21199999999999</v>
          </cell>
          <cell r="CM28">
            <v>222.376</v>
          </cell>
          <cell r="CN28">
            <v>227.61199999999999</v>
          </cell>
          <cell r="DX28" t="str">
            <v>8LINE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181.15020000000001</v>
          </cell>
          <cell r="EF28">
            <v>220.823842105263</v>
          </cell>
        </row>
        <row r="29">
          <cell r="C29" t="str">
            <v>*18  144M</v>
          </cell>
          <cell r="E29">
            <v>2702</v>
          </cell>
          <cell r="F29">
            <v>0</v>
          </cell>
          <cell r="G29">
            <v>12</v>
          </cell>
          <cell r="H29">
            <v>20</v>
          </cell>
          <cell r="I29">
            <v>3</v>
          </cell>
          <cell r="J29">
            <v>4</v>
          </cell>
          <cell r="K29">
            <v>13</v>
          </cell>
          <cell r="L29">
            <v>16</v>
          </cell>
          <cell r="M29">
            <v>54</v>
          </cell>
          <cell r="N29">
            <v>290</v>
          </cell>
          <cell r="O29">
            <v>540</v>
          </cell>
          <cell r="P29">
            <v>800</v>
          </cell>
          <cell r="Q29">
            <v>950</v>
          </cell>
          <cell r="R29">
            <v>21870</v>
          </cell>
          <cell r="S29">
            <v>1240</v>
          </cell>
          <cell r="T29">
            <v>1700</v>
          </cell>
          <cell r="U29">
            <v>1770</v>
          </cell>
          <cell r="V29">
            <v>1700</v>
          </cell>
          <cell r="W29">
            <v>1750</v>
          </cell>
          <cell r="X29">
            <v>1880</v>
          </cell>
          <cell r="Y29">
            <v>2070</v>
          </cell>
          <cell r="Z29">
            <v>2120</v>
          </cell>
          <cell r="AA29">
            <v>1800</v>
          </cell>
          <cell r="AB29">
            <v>1920</v>
          </cell>
          <cell r="AC29">
            <v>2050</v>
          </cell>
          <cell r="AD29">
            <v>1870</v>
          </cell>
          <cell r="AH29" t="str">
            <v>*18  144M</v>
          </cell>
          <cell r="BL29" t="str">
            <v>Async.</v>
          </cell>
          <cell r="BM29" t="str">
            <v>*18  144M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49.369374999999998</v>
          </cell>
          <cell r="BW29">
            <v>50.094999999999999</v>
          </cell>
          <cell r="BX29">
            <v>92.45</v>
          </cell>
          <cell r="BY29">
            <v>93.716111111111104</v>
          </cell>
          <cell r="BZ29">
            <v>102.8640625</v>
          </cell>
          <cell r="CA29">
            <v>116.790263157895</v>
          </cell>
          <cell r="CB29">
            <v>0</v>
          </cell>
          <cell r="CC29">
            <v>128.41741935483901</v>
          </cell>
          <cell r="CD29">
            <v>139.737352941176</v>
          </cell>
          <cell r="CE29">
            <v>148.10220338983001</v>
          </cell>
          <cell r="CF29">
            <v>155.12882352941199</v>
          </cell>
          <cell r="CG29">
            <v>156.68325379999999</v>
          </cell>
          <cell r="CH29">
            <v>156.523197781915</v>
          </cell>
          <cell r="CI29">
            <v>156.34997820772901</v>
          </cell>
          <cell r="CJ29">
            <v>156.37514780660399</v>
          </cell>
          <cell r="CK29">
            <v>156.23474994444399</v>
          </cell>
          <cell r="CL29">
            <v>156.03638055208299</v>
          </cell>
          <cell r="CM29">
            <v>159.31177292682901</v>
          </cell>
          <cell r="CN29">
            <v>162.77453634224599</v>
          </cell>
          <cell r="DV29" t="str">
            <v>Async.</v>
          </cell>
          <cell r="DW29" t="str">
            <v>*18  144M</v>
          </cell>
          <cell r="DY29">
            <v>0</v>
          </cell>
          <cell r="DZ29">
            <v>0</v>
          </cell>
          <cell r="EA29">
            <v>84.182055555555607</v>
          </cell>
          <cell r="EB29">
            <v>106.484148471616</v>
          </cell>
          <cell r="EC29">
            <v>139.90063694267499</v>
          </cell>
          <cell r="ED29">
            <v>156.13101425515899</v>
          </cell>
          <cell r="EE29">
            <v>156.32426012353901</v>
          </cell>
          <cell r="EF29">
            <v>159.343727417808</v>
          </cell>
        </row>
        <row r="30">
          <cell r="C30" t="str">
            <v>1세대</v>
          </cell>
          <cell r="D30" t="str">
            <v>8LINE</v>
          </cell>
          <cell r="E30">
            <v>57</v>
          </cell>
          <cell r="G30">
            <v>12</v>
          </cell>
          <cell r="H30">
            <v>20</v>
          </cell>
          <cell r="I30">
            <v>3</v>
          </cell>
          <cell r="J30">
            <v>4</v>
          </cell>
          <cell r="K30">
            <v>13</v>
          </cell>
          <cell r="L30">
            <v>5</v>
          </cell>
          <cell r="R30">
            <v>0</v>
          </cell>
          <cell r="AH30" t="str">
            <v>1세대</v>
          </cell>
          <cell r="AI30" t="str">
            <v>8LINE</v>
          </cell>
          <cell r="AO30">
            <v>32.1</v>
          </cell>
          <cell r="AP30">
            <v>32.1</v>
          </cell>
          <cell r="BM30" t="str">
            <v>1세대</v>
          </cell>
          <cell r="BN30" t="str">
            <v>8LINE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DW30" t="str">
            <v>1세대</v>
          </cell>
          <cell r="DX30" t="str">
            <v>8LINE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</row>
        <row r="31">
          <cell r="C31" t="str">
            <v>2세대</v>
          </cell>
          <cell r="D31" t="str">
            <v>9LINE</v>
          </cell>
          <cell r="E31">
            <v>960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O31">
            <v>110</v>
          </cell>
          <cell r="P31">
            <v>350</v>
          </cell>
          <cell r="Q31">
            <v>500</v>
          </cell>
          <cell r="R31">
            <v>14500</v>
          </cell>
          <cell r="S31">
            <v>820</v>
          </cell>
          <cell r="T31">
            <v>980</v>
          </cell>
          <cell r="U31">
            <v>920</v>
          </cell>
          <cell r="V31">
            <v>900</v>
          </cell>
          <cell r="W31">
            <v>1050</v>
          </cell>
          <cell r="X31">
            <v>1210</v>
          </cell>
          <cell r="Y31">
            <v>1430</v>
          </cell>
          <cell r="Z31">
            <v>1450</v>
          </cell>
          <cell r="AA31">
            <v>1300</v>
          </cell>
          <cell r="AB31">
            <v>1420</v>
          </cell>
          <cell r="AC31">
            <v>1500</v>
          </cell>
          <cell r="AD31">
            <v>1520</v>
          </cell>
          <cell r="AH31" t="str">
            <v>2세대</v>
          </cell>
          <cell r="AI31" t="str">
            <v>9LINE</v>
          </cell>
          <cell r="AJ31">
            <v>215</v>
          </cell>
          <cell r="AS31">
            <v>35</v>
          </cell>
          <cell r="AT31">
            <v>32.6</v>
          </cell>
          <cell r="AU31">
            <v>42.5</v>
          </cell>
          <cell r="AV31">
            <v>51.1</v>
          </cell>
          <cell r="AW31">
            <v>215</v>
          </cell>
          <cell r="AX31">
            <v>57.9</v>
          </cell>
          <cell r="AY31">
            <v>63.3</v>
          </cell>
          <cell r="AZ31">
            <v>67.3</v>
          </cell>
          <cell r="BA31">
            <v>70.599999999999994</v>
          </cell>
          <cell r="BB31">
            <v>72.193219999999997</v>
          </cell>
          <cell r="BC31">
            <v>72.193219999999997</v>
          </cell>
          <cell r="BD31">
            <v>72.193219999999997</v>
          </cell>
          <cell r="BE31">
            <v>72.193219999999997</v>
          </cell>
          <cell r="BF31">
            <v>72.193219999999997</v>
          </cell>
          <cell r="BG31">
            <v>72.193219999999997</v>
          </cell>
          <cell r="BH31">
            <v>72.193219999999997</v>
          </cell>
          <cell r="BI31">
            <v>72.193219999999997</v>
          </cell>
          <cell r="BM31" t="str">
            <v>2세대</v>
          </cell>
          <cell r="BN31" t="str">
            <v>9LINE</v>
          </cell>
          <cell r="BO31">
            <v>215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75.25</v>
          </cell>
          <cell r="BY31">
            <v>70.09</v>
          </cell>
          <cell r="BZ31">
            <v>91.375</v>
          </cell>
          <cell r="CA31">
            <v>109.86499999999999</v>
          </cell>
          <cell r="CB31">
            <v>215</v>
          </cell>
          <cell r="CC31">
            <v>124.485</v>
          </cell>
          <cell r="CD31">
            <v>136.095</v>
          </cell>
          <cell r="CE31">
            <v>144.69499999999999</v>
          </cell>
          <cell r="CF31">
            <v>151.79</v>
          </cell>
          <cell r="CG31">
            <v>155.21542299999999</v>
          </cell>
          <cell r="CH31">
            <v>155.21542299999999</v>
          </cell>
          <cell r="CI31">
            <v>155.21542299999999</v>
          </cell>
          <cell r="CJ31">
            <v>155.21542299999999</v>
          </cell>
          <cell r="CK31">
            <v>155.21542299999999</v>
          </cell>
          <cell r="CL31">
            <v>155.21542299999999</v>
          </cell>
          <cell r="CM31">
            <v>155.21542299999999</v>
          </cell>
          <cell r="CN31">
            <v>155.21542299999999</v>
          </cell>
          <cell r="DW31" t="str">
            <v>2세대</v>
          </cell>
          <cell r="DX31" t="str">
            <v>9LINE</v>
          </cell>
          <cell r="DY31">
            <v>0</v>
          </cell>
          <cell r="DZ31">
            <v>0</v>
          </cell>
          <cell r="EA31">
            <v>0</v>
          </cell>
          <cell r="EB31">
            <v>98.566302083333298</v>
          </cell>
          <cell r="EC31">
            <v>135.50375</v>
          </cell>
          <cell r="ED31">
            <v>154.23982784177201</v>
          </cell>
          <cell r="EE31">
            <v>155.21542299999999</v>
          </cell>
          <cell r="EF31">
            <v>155.21542299999999</v>
          </cell>
        </row>
        <row r="32">
          <cell r="D32" t="str">
            <v>8LINE</v>
          </cell>
          <cell r="E32">
            <v>1685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11</v>
          </cell>
          <cell r="M32">
            <v>54</v>
          </cell>
          <cell r="N32">
            <v>290</v>
          </cell>
          <cell r="O32">
            <v>430</v>
          </cell>
          <cell r="P32">
            <v>450</v>
          </cell>
          <cell r="Q32">
            <v>450</v>
          </cell>
          <cell r="R32">
            <v>6740</v>
          </cell>
          <cell r="S32">
            <v>420</v>
          </cell>
          <cell r="T32">
            <v>720</v>
          </cell>
          <cell r="U32">
            <v>850</v>
          </cell>
          <cell r="V32">
            <v>800</v>
          </cell>
          <cell r="W32">
            <v>700</v>
          </cell>
          <cell r="X32">
            <v>670</v>
          </cell>
          <cell r="Y32">
            <v>640</v>
          </cell>
          <cell r="Z32">
            <v>670</v>
          </cell>
          <cell r="AA32">
            <v>500</v>
          </cell>
          <cell r="AB32">
            <v>450</v>
          </cell>
          <cell r="AC32">
            <v>300</v>
          </cell>
          <cell r="AD32">
            <v>20</v>
          </cell>
          <cell r="AI32" t="str">
            <v>8LINE</v>
          </cell>
          <cell r="AJ32">
            <v>215</v>
          </cell>
          <cell r="AQ32">
            <v>33.4</v>
          </cell>
          <cell r="AR32">
            <v>23.3</v>
          </cell>
          <cell r="AS32">
            <v>43</v>
          </cell>
          <cell r="AT32">
            <v>46.4</v>
          </cell>
          <cell r="AU32">
            <v>52</v>
          </cell>
          <cell r="AV32">
            <v>57.9</v>
          </cell>
          <cell r="AW32">
            <v>215</v>
          </cell>
          <cell r="AX32">
            <v>63.3</v>
          </cell>
          <cell r="AY32">
            <v>67.3</v>
          </cell>
          <cell r="AZ32">
            <v>70.599999999999994</v>
          </cell>
          <cell r="BA32">
            <v>73.900000000000006</v>
          </cell>
          <cell r="BB32">
            <v>73.900000000000006</v>
          </cell>
          <cell r="BC32">
            <v>73.900000000000006</v>
          </cell>
          <cell r="BD32">
            <v>73.900000000000006</v>
          </cell>
          <cell r="BE32">
            <v>73.900000000000006</v>
          </cell>
          <cell r="BF32">
            <v>73.900000000000006</v>
          </cell>
          <cell r="BG32">
            <v>73.900000000000006</v>
          </cell>
          <cell r="BH32">
            <v>73.900000000000006</v>
          </cell>
          <cell r="BI32">
            <v>73.900000000000006</v>
          </cell>
          <cell r="BN32" t="str">
            <v>8LINE</v>
          </cell>
          <cell r="BO32">
            <v>215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71.81</v>
          </cell>
          <cell r="BW32">
            <v>50.094999999999999</v>
          </cell>
          <cell r="BX32">
            <v>92.45</v>
          </cell>
          <cell r="BY32">
            <v>99.76</v>
          </cell>
          <cell r="BZ32">
            <v>111.8</v>
          </cell>
          <cell r="CA32">
            <v>124.485</v>
          </cell>
          <cell r="CB32">
            <v>215</v>
          </cell>
          <cell r="CC32">
            <v>136.095</v>
          </cell>
          <cell r="CD32">
            <v>144.69499999999999</v>
          </cell>
          <cell r="CE32">
            <v>151.79</v>
          </cell>
          <cell r="CF32">
            <v>158.88499999999999</v>
          </cell>
          <cell r="CG32">
            <v>158.88499999999999</v>
          </cell>
          <cell r="CH32">
            <v>158.88499999999999</v>
          </cell>
          <cell r="CI32">
            <v>158.88499999999999</v>
          </cell>
          <cell r="CJ32">
            <v>158.88499999999999</v>
          </cell>
          <cell r="CK32">
            <v>158.88499999999999</v>
          </cell>
          <cell r="CL32">
            <v>158.88499999999999</v>
          </cell>
          <cell r="CM32">
            <v>158.88499999999999</v>
          </cell>
          <cell r="CN32">
            <v>158.88499999999999</v>
          </cell>
          <cell r="DX32" t="str">
            <v>8LINE</v>
          </cell>
          <cell r="DY32">
            <v>0</v>
          </cell>
          <cell r="DZ32">
            <v>0</v>
          </cell>
          <cell r="EA32">
            <v>85.3677183098592</v>
          </cell>
          <cell r="EB32">
            <v>112.19928571428601</v>
          </cell>
          <cell r="EC32">
            <v>145.910452261307</v>
          </cell>
          <cell r="ED32">
            <v>158.88499999999999</v>
          </cell>
          <cell r="EE32">
            <v>158.88499999999999</v>
          </cell>
          <cell r="EF32">
            <v>158.88499999999999</v>
          </cell>
        </row>
        <row r="33">
          <cell r="C33" t="str">
            <v>3세대</v>
          </cell>
          <cell r="D33" t="str">
            <v>9LINE</v>
          </cell>
          <cell r="E33">
            <v>0</v>
          </cell>
          <cell r="R33">
            <v>630</v>
          </cell>
          <cell r="AB33">
            <v>50</v>
          </cell>
          <cell r="AC33">
            <v>250</v>
          </cell>
          <cell r="AD33">
            <v>330</v>
          </cell>
          <cell r="AH33" t="str">
            <v>3세대</v>
          </cell>
          <cell r="AI33" t="str">
            <v>9LINE</v>
          </cell>
          <cell r="AJ33">
            <v>274</v>
          </cell>
          <cell r="AW33">
            <v>274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D33">
            <v>21.5</v>
          </cell>
          <cell r="BE33">
            <v>32.6</v>
          </cell>
          <cell r="BF33">
            <v>43.7</v>
          </cell>
          <cell r="BG33">
            <v>56.1</v>
          </cell>
          <cell r="BH33">
            <v>67.3</v>
          </cell>
          <cell r="BI33">
            <v>72.2</v>
          </cell>
          <cell r="BM33" t="str">
            <v>3세대</v>
          </cell>
          <cell r="BN33" t="str">
            <v>9LINE</v>
          </cell>
          <cell r="BO33">
            <v>274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274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58.91</v>
          </cell>
          <cell r="CJ33">
            <v>89.323999999999998</v>
          </cell>
          <cell r="CK33">
            <v>119.738</v>
          </cell>
          <cell r="CL33">
            <v>153.714</v>
          </cell>
          <cell r="CM33">
            <v>184.40199999999999</v>
          </cell>
          <cell r="CN33">
            <v>197.828</v>
          </cell>
          <cell r="DW33" t="str">
            <v>3세대</v>
          </cell>
          <cell r="DX33" t="str">
            <v>9LINE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188.99911111111101</v>
          </cell>
        </row>
        <row r="34">
          <cell r="C34" t="str">
            <v>1세대</v>
          </cell>
          <cell r="E34">
            <v>1.14085792515972</v>
          </cell>
          <cell r="F34">
            <v>0</v>
          </cell>
          <cell r="G34">
            <v>100</v>
          </cell>
          <cell r="H34">
            <v>100</v>
          </cell>
          <cell r="I34">
            <v>100</v>
          </cell>
          <cell r="J34">
            <v>100</v>
          </cell>
          <cell r="K34">
            <v>100</v>
          </cell>
          <cell r="L34">
            <v>47.826086956521699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H34" t="str">
            <v>1세대</v>
          </cell>
          <cell r="BM34" t="str">
            <v>1세대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DW34" t="str">
            <v>1세대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</row>
        <row r="35">
          <cell r="C35" t="str">
            <v>2세대</v>
          </cell>
          <cell r="E35">
            <v>98.859142074840307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52.173913043478301</v>
          </cell>
          <cell r="M35">
            <v>100</v>
          </cell>
          <cell r="N35">
            <v>100</v>
          </cell>
          <cell r="O35">
            <v>100</v>
          </cell>
          <cell r="P35">
            <v>100</v>
          </cell>
          <cell r="Q35">
            <v>100</v>
          </cell>
          <cell r="R35">
            <v>94.643835616438395</v>
          </cell>
          <cell r="S35">
            <v>100</v>
          </cell>
          <cell r="T35">
            <v>100</v>
          </cell>
          <cell r="U35">
            <v>100</v>
          </cell>
          <cell r="V35">
            <v>100</v>
          </cell>
          <cell r="W35">
            <v>100</v>
          </cell>
          <cell r="X35">
            <v>100</v>
          </cell>
          <cell r="Y35">
            <v>99.285714285714306</v>
          </cell>
          <cell r="Z35">
            <v>95.945945945945894</v>
          </cell>
          <cell r="AA35">
            <v>91.216216216216196</v>
          </cell>
          <cell r="AB35">
            <v>89.041095890411</v>
          </cell>
          <cell r="AC35">
            <v>85.714285714285694</v>
          </cell>
          <cell r="AD35">
            <v>84.794520547945197</v>
          </cell>
          <cell r="AH35" t="str">
            <v>2세대</v>
          </cell>
          <cell r="BM35" t="str">
            <v>2세대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69.929583333333298</v>
          </cell>
          <cell r="BW35">
            <v>50.094999999999999</v>
          </cell>
          <cell r="BX35">
            <v>93.840909090909093</v>
          </cell>
          <cell r="BY35">
            <v>103.16404761904801</v>
          </cell>
          <cell r="BZ35">
            <v>115.38062499999999</v>
          </cell>
          <cell r="CA35">
            <v>134.26127332601499</v>
          </cell>
          <cell r="CB35">
            <v>0</v>
          </cell>
          <cell r="CC35">
            <v>143.93212</v>
          </cell>
          <cell r="CD35">
            <v>150.731595238095</v>
          </cell>
          <cell r="CE35">
            <v>156.71689361702099</v>
          </cell>
          <cell r="CF35">
            <v>165.045148148148</v>
          </cell>
          <cell r="CG35">
            <v>167.944130552632</v>
          </cell>
          <cell r="CH35">
            <v>170.60380521803299</v>
          </cell>
          <cell r="CI35">
            <v>172.399576243165</v>
          </cell>
          <cell r="CJ35">
            <v>172.20780469718301</v>
          </cell>
          <cell r="CK35">
            <v>172.79404442962999</v>
          </cell>
          <cell r="CL35">
            <v>172.133433947692</v>
          </cell>
          <cell r="CM35">
            <v>171.466672416667</v>
          </cell>
          <cell r="CN35">
            <v>172.41768868497601</v>
          </cell>
          <cell r="DW35" t="str">
            <v>2세대</v>
          </cell>
          <cell r="DY35">
            <v>0</v>
          </cell>
          <cell r="DZ35">
            <v>0</v>
          </cell>
          <cell r="EA35">
            <v>88.6053063241107</v>
          </cell>
          <cell r="EB35">
            <v>121.422327715668</v>
          </cell>
          <cell r="EC35">
            <v>151.08100967741899</v>
          </cell>
          <cell r="ED35">
            <v>167.97724162674399</v>
          </cell>
          <cell r="EE35">
            <v>191.371207055524</v>
          </cell>
          <cell r="EF35">
            <v>172.01352852434499</v>
          </cell>
        </row>
        <row r="36">
          <cell r="C36" t="str">
            <v>3세대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5.3561643835616399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0.71428571428571397</v>
          </cell>
          <cell r="Z36">
            <v>4.0540540540540499</v>
          </cell>
          <cell r="AA36">
            <v>8.7837837837837807</v>
          </cell>
          <cell r="AB36">
            <v>10.958904109589</v>
          </cell>
          <cell r="AC36">
            <v>14.285714285714301</v>
          </cell>
          <cell r="AD36">
            <v>15.205479452054799</v>
          </cell>
          <cell r="AH36" t="str">
            <v>3세대</v>
          </cell>
          <cell r="BM36" t="str">
            <v>3세대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124.124</v>
          </cell>
          <cell r="CJ36">
            <v>161.392</v>
          </cell>
          <cell r="CK36">
            <v>194.65600000000001</v>
          </cell>
          <cell r="CL36">
            <v>208.55587499999999</v>
          </cell>
          <cell r="CM36">
            <v>212.88249999999999</v>
          </cell>
          <cell r="CN36">
            <v>218.75729729729699</v>
          </cell>
          <cell r="DW36" t="str">
            <v>3세대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190.68442105263199</v>
          </cell>
          <cell r="EF36">
            <v>213.933951890034</v>
          </cell>
        </row>
        <row r="37">
          <cell r="A37" t="str">
            <v>세대별 비중</v>
          </cell>
          <cell r="E37">
            <v>100</v>
          </cell>
          <cell r="F37">
            <v>100</v>
          </cell>
          <cell r="G37">
            <v>100</v>
          </cell>
          <cell r="H37">
            <v>100</v>
          </cell>
          <cell r="I37">
            <v>100</v>
          </cell>
          <cell r="J37">
            <v>100</v>
          </cell>
          <cell r="K37">
            <v>100</v>
          </cell>
          <cell r="L37">
            <v>100</v>
          </cell>
          <cell r="M37">
            <v>100</v>
          </cell>
          <cell r="N37">
            <v>100</v>
          </cell>
          <cell r="O37">
            <v>100</v>
          </cell>
          <cell r="P37">
            <v>100</v>
          </cell>
          <cell r="Q37">
            <v>100</v>
          </cell>
          <cell r="R37">
            <v>100</v>
          </cell>
          <cell r="S37">
            <v>100</v>
          </cell>
          <cell r="T37">
            <v>100</v>
          </cell>
          <cell r="U37">
            <v>100</v>
          </cell>
          <cell r="V37">
            <v>100</v>
          </cell>
          <cell r="W37">
            <v>100</v>
          </cell>
          <cell r="X37">
            <v>100</v>
          </cell>
          <cell r="Y37">
            <v>100</v>
          </cell>
          <cell r="Z37">
            <v>100</v>
          </cell>
          <cell r="AA37">
            <v>100</v>
          </cell>
          <cell r="AB37">
            <v>100</v>
          </cell>
          <cell r="AC37">
            <v>100</v>
          </cell>
          <cell r="AD37">
            <v>100</v>
          </cell>
          <cell r="AF37" t="str">
            <v>세대별 비중</v>
          </cell>
          <cell r="BK37" t="str">
            <v>세대별 평균</v>
          </cell>
          <cell r="BO37">
            <v>0</v>
          </cell>
          <cell r="BP37">
            <v>137.05199999999999</v>
          </cell>
          <cell r="BQ37">
            <v>68.9169183359014</v>
          </cell>
          <cell r="BR37">
            <v>127.134866855524</v>
          </cell>
          <cell r="BS37">
            <v>138.53820181405899</v>
          </cell>
          <cell r="BT37">
            <v>133.827489741302</v>
          </cell>
          <cell r="BU37">
            <v>139.298624040921</v>
          </cell>
          <cell r="BV37">
            <v>138.576168926316</v>
          </cell>
          <cell r="BW37">
            <v>134.89531661891101</v>
          </cell>
          <cell r="BX37">
            <v>134.54133910034599</v>
          </cell>
          <cell r="BY37">
            <v>127.49949618320601</v>
          </cell>
          <cell r="BZ37">
            <v>137.219053191489</v>
          </cell>
          <cell r="CA37">
            <v>159.33518718439799</v>
          </cell>
          <cell r="CB37">
            <v>0</v>
          </cell>
          <cell r="CC37">
            <v>173.08436499826101</v>
          </cell>
          <cell r="CD37">
            <v>178.429341070064</v>
          </cell>
          <cell r="CE37">
            <v>181.058397786667</v>
          </cell>
          <cell r="CF37">
            <v>181.32994000935699</v>
          </cell>
          <cell r="CG37">
            <v>176.71164400333299</v>
          </cell>
          <cell r="CH37">
            <v>168.49368445520801</v>
          </cell>
          <cell r="CI37">
            <v>169.525390145872</v>
          </cell>
          <cell r="CJ37">
            <v>173.956572453744</v>
          </cell>
          <cell r="CK37">
            <v>183.65347925184599</v>
          </cell>
          <cell r="CL37">
            <v>193.229621882353</v>
          </cell>
          <cell r="CM37">
            <v>200.60192292134801</v>
          </cell>
          <cell r="CN37">
            <v>210.10228812581701</v>
          </cell>
          <cell r="DU37" t="str">
            <v>세대별 평균</v>
          </cell>
          <cell r="DY37">
            <v>161.68411913728201</v>
          </cell>
          <cell r="DZ37">
            <v>137.15635894206599</v>
          </cell>
          <cell r="EA37">
            <v>135.85336914484299</v>
          </cell>
          <cell r="EB37">
            <v>143.398354553677</v>
          </cell>
          <cell r="EC37">
            <v>177.54580734476201</v>
          </cell>
          <cell r="ED37">
            <v>175.26022666224699</v>
          </cell>
          <cell r="EE37">
            <v>228.859765190941</v>
          </cell>
          <cell r="EF37">
            <v>201.40153333128001</v>
          </cell>
        </row>
        <row r="38">
          <cell r="C38" t="str">
            <v>D26</v>
          </cell>
          <cell r="E38">
            <v>63.9768491863883</v>
          </cell>
          <cell r="F38">
            <v>100</v>
          </cell>
          <cell r="G38">
            <v>99.075500770415999</v>
          </cell>
          <cell r="H38">
            <v>98.866855524079298</v>
          </cell>
          <cell r="I38">
            <v>99.716553287981895</v>
          </cell>
          <cell r="J38">
            <v>99.420160570918796</v>
          </cell>
          <cell r="K38">
            <v>99.190110826939502</v>
          </cell>
          <cell r="L38">
            <v>98.105263157894697</v>
          </cell>
          <cell r="M38">
            <v>93.875358166189102</v>
          </cell>
          <cell r="N38">
            <v>77.508650519031093</v>
          </cell>
          <cell r="O38">
            <v>48.8549618320611</v>
          </cell>
          <cell r="P38">
            <v>25.531914893617</v>
          </cell>
          <cell r="Q38">
            <v>5.22375065296883</v>
          </cell>
          <cell r="R38">
            <v>0.37217765279960302</v>
          </cell>
          <cell r="S38">
            <v>5.5900621118012399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H38" t="str">
            <v>D26</v>
          </cell>
          <cell r="BM38" t="str">
            <v>D26</v>
          </cell>
          <cell r="BO38">
            <v>0</v>
          </cell>
          <cell r="BP38">
            <v>137.05199999999999</v>
          </cell>
          <cell r="BQ38">
            <v>69.56</v>
          </cell>
          <cell r="BR38">
            <v>128.59200000000001</v>
          </cell>
          <cell r="BS38">
            <v>138.93199999999999</v>
          </cell>
          <cell r="BT38">
            <v>134.608</v>
          </cell>
          <cell r="BU38">
            <v>140.43600000000001</v>
          </cell>
          <cell r="BV38">
            <v>140.43600000000001</v>
          </cell>
          <cell r="BW38">
            <v>137.99199999999999</v>
          </cell>
          <cell r="BX38">
            <v>145.136</v>
          </cell>
          <cell r="BY38">
            <v>140.43600000000001</v>
          </cell>
          <cell r="BZ38">
            <v>140.43600000000001</v>
          </cell>
          <cell r="CA38">
            <v>140.43600000000001</v>
          </cell>
          <cell r="CB38">
            <v>0</v>
          </cell>
          <cell r="CC38">
            <v>140.44090679999999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DW38" t="str">
            <v>D26</v>
          </cell>
          <cell r="DY38">
            <v>162.79879765598099</v>
          </cell>
          <cell r="DZ38">
            <v>137.95996706254999</v>
          </cell>
          <cell r="EA38">
            <v>141.00925490196099</v>
          </cell>
          <cell r="EB38">
            <v>140.43600000000001</v>
          </cell>
          <cell r="EC38">
            <v>140.44090679999999</v>
          </cell>
          <cell r="ED38">
            <v>0</v>
          </cell>
          <cell r="EE38">
            <v>0</v>
          </cell>
          <cell r="EF38">
            <v>0</v>
          </cell>
        </row>
        <row r="39">
          <cell r="C39" t="str">
            <v>D23</v>
          </cell>
          <cell r="E39">
            <v>3.5059543650192402</v>
          </cell>
          <cell r="F39">
            <v>0</v>
          </cell>
          <cell r="G39">
            <v>0.92449922958397501</v>
          </cell>
          <cell r="H39">
            <v>1.1331444759206799</v>
          </cell>
          <cell r="I39">
            <v>0.28344671201814098</v>
          </cell>
          <cell r="J39">
            <v>0.57983942908117703</v>
          </cell>
          <cell r="K39">
            <v>0.68201193520886605</v>
          </cell>
          <cell r="L39">
            <v>1.0105263157894699</v>
          </cell>
          <cell r="M39">
            <v>7.1633237822349594E-2</v>
          </cell>
          <cell r="N39">
            <v>3.9792387543252601</v>
          </cell>
          <cell r="O39">
            <v>3.8167938931297698</v>
          </cell>
          <cell r="P39">
            <v>6.3829787234042596</v>
          </cell>
          <cell r="Q39">
            <v>8.7062510882813893</v>
          </cell>
          <cell r="R39">
            <v>4.2841783144487602</v>
          </cell>
          <cell r="S39">
            <v>7.4534161490683202</v>
          </cell>
          <cell r="T39">
            <v>7.0063694267515899</v>
          </cell>
          <cell r="U39">
            <v>6.6666666666666696</v>
          </cell>
          <cell r="V39">
            <v>7.0175438596491198</v>
          </cell>
          <cell r="W39">
            <v>8.3333333333333304</v>
          </cell>
          <cell r="X39">
            <v>6.7708333333333304</v>
          </cell>
          <cell r="Y39">
            <v>4.5871559633027497</v>
          </cell>
          <cell r="Z39">
            <v>4.4052863436123397</v>
          </cell>
          <cell r="AA39">
            <v>3.2618025751072999</v>
          </cell>
          <cell r="AB39">
            <v>0.84033613445378197</v>
          </cell>
          <cell r="AC39">
            <v>0</v>
          </cell>
          <cell r="AD39">
            <v>0</v>
          </cell>
          <cell r="AH39" t="str">
            <v>D23</v>
          </cell>
          <cell r="BM39" t="str">
            <v>D23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44.306925</v>
          </cell>
          <cell r="BW39">
            <v>81.692999999999998</v>
          </cell>
          <cell r="BX39">
            <v>81.953999999999994</v>
          </cell>
          <cell r="BY39">
            <v>148.24799999999999</v>
          </cell>
          <cell r="BZ39">
            <v>181.39500000000001</v>
          </cell>
          <cell r="CA39">
            <v>192.61799999999999</v>
          </cell>
          <cell r="CB39">
            <v>0</v>
          </cell>
          <cell r="CC39">
            <v>194.96700000000001</v>
          </cell>
          <cell r="CD39">
            <v>197.316</v>
          </cell>
          <cell r="CE39">
            <v>199.5080868</v>
          </cell>
          <cell r="CF39">
            <v>199.5080868</v>
          </cell>
          <cell r="CG39">
            <v>199.5080868</v>
          </cell>
          <cell r="CH39">
            <v>199.5080868</v>
          </cell>
          <cell r="CI39">
            <v>199.5080868</v>
          </cell>
          <cell r="CJ39">
            <v>199.5080868</v>
          </cell>
          <cell r="CK39">
            <v>199.5080868</v>
          </cell>
          <cell r="CL39">
            <v>199.5080868</v>
          </cell>
          <cell r="CM39">
            <v>0</v>
          </cell>
          <cell r="CN39">
            <v>0</v>
          </cell>
          <cell r="DW39" t="str">
            <v>D23</v>
          </cell>
          <cell r="DY39">
            <v>0</v>
          </cell>
          <cell r="DZ39">
            <v>0</v>
          </cell>
          <cell r="EA39">
            <v>75.542285106383005</v>
          </cell>
          <cell r="EB39">
            <v>182.068105263158</v>
          </cell>
          <cell r="EC39">
            <v>197.196145729412</v>
          </cell>
          <cell r="ED39">
            <v>199.5080868</v>
          </cell>
          <cell r="EE39">
            <v>312.86495430000002</v>
          </cell>
          <cell r="EF39">
            <v>199.5080868</v>
          </cell>
        </row>
        <row r="40">
          <cell r="C40" t="str">
            <v>D21</v>
          </cell>
          <cell r="E40">
            <v>32.5171964485925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0.127877237851662</v>
          </cell>
          <cell r="L40">
            <v>0.884210526315789</v>
          </cell>
          <cell r="M40">
            <v>6.0530085959885396</v>
          </cell>
          <cell r="N40">
            <v>18.512110726643598</v>
          </cell>
          <cell r="O40">
            <v>47.328244274809201</v>
          </cell>
          <cell r="P40">
            <v>68.085106382978694</v>
          </cell>
          <cell r="Q40">
            <v>86.069998258749806</v>
          </cell>
          <cell r="R40">
            <v>78.918203622529205</v>
          </cell>
          <cell r="S40">
            <v>86.956521739130395</v>
          </cell>
          <cell r="T40">
            <v>92.993630573248396</v>
          </cell>
          <cell r="U40">
            <v>93.3333333333333</v>
          </cell>
          <cell r="V40">
            <v>92.982456140350905</v>
          </cell>
          <cell r="W40">
            <v>90.7777777777778</v>
          </cell>
          <cell r="X40">
            <v>89.8958333333333</v>
          </cell>
          <cell r="Y40">
            <v>84.862385321100902</v>
          </cell>
          <cell r="Z40">
            <v>77.973568281938299</v>
          </cell>
          <cell r="AA40">
            <v>70.386266094420606</v>
          </cell>
          <cell r="AB40">
            <v>66.7226890756302</v>
          </cell>
          <cell r="AC40">
            <v>62.662057044079503</v>
          </cell>
          <cell r="AD40">
            <v>58.660130718954299</v>
          </cell>
          <cell r="AH40" t="str">
            <v>D21</v>
          </cell>
          <cell r="BM40" t="str">
            <v>D21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39.959761904761898</v>
          </cell>
          <cell r="BW40">
            <v>87.498852071005899</v>
          </cell>
          <cell r="BX40">
            <v>101.486205607477</v>
          </cell>
          <cell r="BY40">
            <v>112.472419354839</v>
          </cell>
          <cell r="BZ40">
            <v>131.87120312499999</v>
          </cell>
          <cell r="CA40">
            <v>157.11555330770801</v>
          </cell>
          <cell r="CB40">
            <v>0</v>
          </cell>
          <cell r="CC40">
            <v>173.307218596571</v>
          </cell>
          <cell r="CD40">
            <v>177.006373616438</v>
          </cell>
          <cell r="CE40">
            <v>179.740562857143</v>
          </cell>
          <cell r="CF40">
            <v>179.958004402516</v>
          </cell>
          <cell r="CG40">
            <v>174.47982018727001</v>
          </cell>
          <cell r="CH40">
            <v>165.09292170915401</v>
          </cell>
          <cell r="CI40">
            <v>163.35589288540501</v>
          </cell>
          <cell r="CJ40">
            <v>160.09801739548001</v>
          </cell>
          <cell r="CK40">
            <v>158.02697076829301</v>
          </cell>
          <cell r="CL40">
            <v>156.948487622166</v>
          </cell>
          <cell r="CM40">
            <v>158.27213078620699</v>
          </cell>
          <cell r="CN40">
            <v>165.17248003621199</v>
          </cell>
          <cell r="DW40" t="str">
            <v>D21</v>
          </cell>
          <cell r="DY40">
            <v>0</v>
          </cell>
          <cell r="DZ40">
            <v>0</v>
          </cell>
          <cell r="EA40">
            <v>96.443560000000005</v>
          </cell>
          <cell r="EB40">
            <v>140.738651404579</v>
          </cell>
          <cell r="EC40">
            <v>176.78633598072699</v>
          </cell>
          <cell r="ED40">
            <v>172.966391122424</v>
          </cell>
          <cell r="EE40">
            <v>247.11116726646</v>
          </cell>
          <cell r="EF40">
            <v>160.017091934734</v>
          </cell>
        </row>
        <row r="41">
          <cell r="C41" t="str">
            <v>D19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16.4254404102225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0.88888888888888895</v>
          </cell>
          <cell r="X41">
            <v>3.3333333333333299</v>
          </cell>
          <cell r="Y41">
            <v>10.550458715596299</v>
          </cell>
          <cell r="Z41">
            <v>17.621145374449299</v>
          </cell>
          <cell r="AA41">
            <v>26.351931330472102</v>
          </cell>
          <cell r="AB41">
            <v>32.436974789916</v>
          </cell>
          <cell r="AC41">
            <v>37.337942955920497</v>
          </cell>
          <cell r="AD41">
            <v>41.3398692810458</v>
          </cell>
          <cell r="AH41" t="str">
            <v>D19</v>
          </cell>
          <cell r="BM41" t="str">
            <v>D19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190.92</v>
          </cell>
          <cell r="CH41">
            <v>197.21</v>
          </cell>
          <cell r="CI41">
            <v>206.11365217391301</v>
          </cell>
          <cell r="CJ41">
            <v>228.89279999999999</v>
          </cell>
          <cell r="CK41">
            <v>250.13967426710099</v>
          </cell>
          <cell r="CL41">
            <v>267.69707253886003</v>
          </cell>
          <cell r="CM41">
            <v>271.64150462962999</v>
          </cell>
          <cell r="CN41">
            <v>273.85644268774701</v>
          </cell>
          <cell r="DW41" t="str">
            <v>D19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195.952</v>
          </cell>
          <cell r="EE41">
            <v>276.59530718988299</v>
          </cell>
          <cell r="EF41">
            <v>271.33803625377601</v>
          </cell>
        </row>
        <row r="42">
          <cell r="A42" t="str">
            <v>라인별 비중</v>
          </cell>
          <cell r="E42">
            <v>100</v>
          </cell>
          <cell r="F42">
            <v>100</v>
          </cell>
          <cell r="G42">
            <v>100</v>
          </cell>
          <cell r="H42">
            <v>100</v>
          </cell>
          <cell r="I42">
            <v>100</v>
          </cell>
          <cell r="J42">
            <v>100</v>
          </cell>
          <cell r="K42">
            <v>100</v>
          </cell>
          <cell r="L42">
            <v>100</v>
          </cell>
          <cell r="M42">
            <v>100</v>
          </cell>
          <cell r="N42">
            <v>100</v>
          </cell>
          <cell r="O42">
            <v>100</v>
          </cell>
          <cell r="P42">
            <v>100</v>
          </cell>
          <cell r="Q42">
            <v>100</v>
          </cell>
          <cell r="R42">
            <v>100</v>
          </cell>
          <cell r="S42">
            <v>100</v>
          </cell>
          <cell r="T42">
            <v>100</v>
          </cell>
          <cell r="U42">
            <v>100</v>
          </cell>
          <cell r="V42">
            <v>100</v>
          </cell>
          <cell r="W42">
            <v>100</v>
          </cell>
          <cell r="X42">
            <v>100</v>
          </cell>
          <cell r="Y42">
            <v>100</v>
          </cell>
          <cell r="Z42">
            <v>100</v>
          </cell>
          <cell r="AA42">
            <v>100</v>
          </cell>
          <cell r="AB42">
            <v>100</v>
          </cell>
          <cell r="AC42">
            <v>100</v>
          </cell>
          <cell r="AD42">
            <v>100</v>
          </cell>
          <cell r="AF42" t="str">
            <v>라인별 비중</v>
          </cell>
          <cell r="BK42" t="str">
            <v>라인별 평균</v>
          </cell>
          <cell r="BO42">
            <v>0</v>
          </cell>
          <cell r="BP42">
            <v>137.05199999999999</v>
          </cell>
          <cell r="BQ42">
            <v>68.9169183359014</v>
          </cell>
          <cell r="BR42">
            <v>127.134866855524</v>
          </cell>
          <cell r="BS42">
            <v>138.53820181405899</v>
          </cell>
          <cell r="BT42">
            <v>133.827489741302</v>
          </cell>
          <cell r="BU42">
            <v>139.298624040921</v>
          </cell>
          <cell r="BV42">
            <v>138.576168926316</v>
          </cell>
          <cell r="BW42">
            <v>134.89531661891101</v>
          </cell>
          <cell r="BX42">
            <v>134.54133910034599</v>
          </cell>
          <cell r="BY42">
            <v>127.49949618320601</v>
          </cell>
          <cell r="BZ42">
            <v>137.219053191489</v>
          </cell>
          <cell r="CA42">
            <v>159.33518718439799</v>
          </cell>
          <cell r="CB42">
            <v>0</v>
          </cell>
          <cell r="CC42">
            <v>173.08436499826101</v>
          </cell>
          <cell r="CD42">
            <v>178.429341070064</v>
          </cell>
          <cell r="CE42">
            <v>181.058397786667</v>
          </cell>
          <cell r="CF42">
            <v>182.178308430409</v>
          </cell>
          <cell r="CG42">
            <v>182.57878090333301</v>
          </cell>
          <cell r="CH42">
            <v>183.721941798958</v>
          </cell>
          <cell r="CI42">
            <v>185.61984194403701</v>
          </cell>
          <cell r="CJ42">
            <v>189.41291823348001</v>
          </cell>
          <cell r="CK42">
            <v>198.71180754369101</v>
          </cell>
          <cell r="CL42">
            <v>207.97159873949599</v>
          </cell>
          <cell r="CM42">
            <v>213.08864489196199</v>
          </cell>
          <cell r="CN42">
            <v>217.52145294934601</v>
          </cell>
          <cell r="DU42" t="str">
            <v>라인별 평균</v>
          </cell>
          <cell r="DY42">
            <v>161.02260893283301</v>
          </cell>
          <cell r="DZ42">
            <v>137.15635894206599</v>
          </cell>
          <cell r="EA42">
            <v>135.85336914484299</v>
          </cell>
          <cell r="EB42">
            <v>143.398354553677</v>
          </cell>
          <cell r="EC42">
            <v>177.54580734476201</v>
          </cell>
          <cell r="ED42">
            <v>182.85687685009199</v>
          </cell>
          <cell r="EE42">
            <v>282.09067204452202</v>
          </cell>
          <cell r="EF42">
            <v>212.90283479417499</v>
          </cell>
        </row>
        <row r="43">
          <cell r="C43" t="str">
            <v>7라인</v>
          </cell>
          <cell r="E43">
            <v>3.27868852459016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8.9206066012488899E-2</v>
          </cell>
          <cell r="K43">
            <v>0</v>
          </cell>
          <cell r="L43">
            <v>0.54736842105263195</v>
          </cell>
          <cell r="M43">
            <v>7.1633237822349594E-2</v>
          </cell>
          <cell r="N43">
            <v>3.9792387543252601</v>
          </cell>
          <cell r="O43">
            <v>3.8167938931297698</v>
          </cell>
          <cell r="P43">
            <v>6.3829787234042596</v>
          </cell>
          <cell r="Q43">
            <v>8.7062510882813893</v>
          </cell>
          <cell r="R43">
            <v>15.325448680837001</v>
          </cell>
          <cell r="S43">
            <v>7.4534161490683202</v>
          </cell>
          <cell r="T43">
            <v>7.0063694267515899</v>
          </cell>
          <cell r="U43">
            <v>6.6666666666666696</v>
          </cell>
          <cell r="V43">
            <v>7.0175438596491198</v>
          </cell>
          <cell r="W43">
            <v>8.3333333333333304</v>
          </cell>
          <cell r="X43">
            <v>8.0208333333333304</v>
          </cell>
          <cell r="Y43">
            <v>11.4678899082569</v>
          </cell>
          <cell r="Z43">
            <v>15.859030837004401</v>
          </cell>
          <cell r="AA43">
            <v>20.429184549356201</v>
          </cell>
          <cell r="AB43">
            <v>22.8571428571429</v>
          </cell>
          <cell r="AC43">
            <v>25.496974935177199</v>
          </cell>
          <cell r="AD43">
            <v>29.493464052287599</v>
          </cell>
          <cell r="AH43" t="str">
            <v>7라인</v>
          </cell>
          <cell r="BM43" t="str">
            <v>7라인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81.797399999999996</v>
          </cell>
          <cell r="BW43">
            <v>81.692999999999998</v>
          </cell>
          <cell r="BX43">
            <v>81.953999999999994</v>
          </cell>
          <cell r="BY43">
            <v>148.24799999999999</v>
          </cell>
          <cell r="BZ43">
            <v>181.39500000000001</v>
          </cell>
          <cell r="CA43">
            <v>192.61799999999999</v>
          </cell>
          <cell r="CB43">
            <v>0</v>
          </cell>
          <cell r="CC43">
            <v>194.96700000000001</v>
          </cell>
          <cell r="CD43">
            <v>197.316</v>
          </cell>
          <cell r="CE43">
            <v>199.5080868</v>
          </cell>
          <cell r="CF43">
            <v>199.5080868</v>
          </cell>
          <cell r="CG43">
            <v>199.5080868</v>
          </cell>
          <cell r="CH43">
            <v>190.788904441558</v>
          </cell>
          <cell r="CI43">
            <v>192.35723472000001</v>
          </cell>
          <cell r="CJ43">
            <v>222.16557966666701</v>
          </cell>
          <cell r="CK43">
            <v>251.988686127731</v>
          </cell>
          <cell r="CL43">
            <v>279.62220907352997</v>
          </cell>
          <cell r="CM43">
            <v>289.33999999999997</v>
          </cell>
          <cell r="CN43">
            <v>289.33999999999997</v>
          </cell>
          <cell r="DW43" t="str">
            <v>7라인</v>
          </cell>
          <cell r="DY43">
            <v>0</v>
          </cell>
          <cell r="DZ43">
            <v>0</v>
          </cell>
          <cell r="EA43">
            <v>81.934324615384597</v>
          </cell>
          <cell r="EB43">
            <v>182.068105263158</v>
          </cell>
          <cell r="EC43">
            <v>197.196145729412</v>
          </cell>
          <cell r="ED43">
            <v>196.34121396226399</v>
          </cell>
          <cell r="EE43">
            <v>285.469677433671</v>
          </cell>
          <cell r="EF43">
            <v>286.49168196982799</v>
          </cell>
        </row>
        <row r="44">
          <cell r="C44" t="str">
            <v>8라인</v>
          </cell>
          <cell r="E44">
            <v>85.630738462470802</v>
          </cell>
          <cell r="F44">
            <v>100</v>
          </cell>
          <cell r="G44">
            <v>100</v>
          </cell>
          <cell r="H44">
            <v>100</v>
          </cell>
          <cell r="I44">
            <v>100</v>
          </cell>
          <cell r="J44">
            <v>99.910793933987506</v>
          </cell>
          <cell r="K44">
            <v>100</v>
          </cell>
          <cell r="L44">
            <v>99.452631578947404</v>
          </cell>
          <cell r="M44">
            <v>99.928366762177603</v>
          </cell>
          <cell r="N44">
            <v>96.020761245674706</v>
          </cell>
          <cell r="O44">
            <v>84.478371501272306</v>
          </cell>
          <cell r="P44">
            <v>68.085106382978694</v>
          </cell>
          <cell r="Q44">
            <v>56.468744558593102</v>
          </cell>
          <cell r="R44">
            <v>33.396741377884403</v>
          </cell>
          <cell r="S44">
            <v>50.559006211180098</v>
          </cell>
          <cell r="T44">
            <v>51.210191082802503</v>
          </cell>
          <cell r="U44">
            <v>49.454545454545503</v>
          </cell>
          <cell r="V44">
            <v>48.538011695906398</v>
          </cell>
          <cell r="W44">
            <v>42.4444444444444</v>
          </cell>
          <cell r="X44">
            <v>39.7916666666667</v>
          </cell>
          <cell r="Y44">
            <v>35.5045871559633</v>
          </cell>
          <cell r="Z44">
            <v>30.0440528634361</v>
          </cell>
          <cell r="AA44">
            <v>27.467811158798298</v>
          </cell>
          <cell r="AB44">
            <v>23.949579831932802</v>
          </cell>
          <cell r="AC44">
            <v>15.989628349178901</v>
          </cell>
          <cell r="AD44">
            <v>10.130718954248399</v>
          </cell>
          <cell r="AH44" t="str">
            <v>8라인</v>
          </cell>
          <cell r="BM44" t="str">
            <v>8라인</v>
          </cell>
          <cell r="BO44">
            <v>0</v>
          </cell>
          <cell r="BP44">
            <v>137.05199999999999</v>
          </cell>
          <cell r="BQ44">
            <v>68.9169183359014</v>
          </cell>
          <cell r="BR44">
            <v>127.134866855524</v>
          </cell>
          <cell r="BS44">
            <v>138.53820181405899</v>
          </cell>
          <cell r="BT44">
            <v>133.94697857142901</v>
          </cell>
          <cell r="BU44">
            <v>139.298624040921</v>
          </cell>
          <cell r="BV44">
            <v>138.88866850126999</v>
          </cell>
          <cell r="BW44">
            <v>134.933454480287</v>
          </cell>
          <cell r="BX44">
            <v>136.72063423423401</v>
          </cell>
          <cell r="BY44">
            <v>130.70328915662699</v>
          </cell>
          <cell r="BZ44">
            <v>136.12481249999999</v>
          </cell>
          <cell r="CA44">
            <v>154.33748997841499</v>
          </cell>
          <cell r="CB44">
            <v>0</v>
          </cell>
          <cell r="CC44">
            <v>165.51281529140101</v>
          </cell>
          <cell r="CD44">
            <v>177.337618756219</v>
          </cell>
          <cell r="CE44">
            <v>181.18998382352899</v>
          </cell>
          <cell r="CF44">
            <v>183.876045927711</v>
          </cell>
          <cell r="CG44">
            <v>184.048235073298</v>
          </cell>
          <cell r="CH44">
            <v>186.06850670680601</v>
          </cell>
          <cell r="CI44">
            <v>186.70212961240301</v>
          </cell>
          <cell r="CJ44">
            <v>182.91253784164201</v>
          </cell>
          <cell r="CK44">
            <v>187.08263268749999</v>
          </cell>
          <cell r="CL44">
            <v>193.30904371929799</v>
          </cell>
          <cell r="CM44">
            <v>203.796958486487</v>
          </cell>
          <cell r="CN44">
            <v>218.97228825806499</v>
          </cell>
          <cell r="DW44" t="str">
            <v>8라인</v>
          </cell>
          <cell r="DY44">
            <v>161.68411913728201</v>
          </cell>
          <cell r="DZ44">
            <v>137.19955779527601</v>
          </cell>
          <cell r="EA44">
            <v>136.73762242967101</v>
          </cell>
          <cell r="EB44">
            <v>140.33092287206799</v>
          </cell>
          <cell r="EC44">
            <v>174.674570224815</v>
          </cell>
          <cell r="ED44">
            <v>184.64220052586899</v>
          </cell>
          <cell r="EE44">
            <v>284.462216851292</v>
          </cell>
          <cell r="EF44">
            <v>201.93279212794599</v>
          </cell>
        </row>
        <row r="45">
          <cell r="C45" t="str">
            <v>9라인</v>
          </cell>
          <cell r="E45">
            <v>11.090573012939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11.704834605598</v>
          </cell>
          <cell r="P45">
            <v>25.531914893617</v>
          </cell>
          <cell r="Q45">
            <v>34.8250043531255</v>
          </cell>
          <cell r="R45">
            <v>51.277809941278598</v>
          </cell>
          <cell r="S45">
            <v>41.987577639751599</v>
          </cell>
          <cell r="T45">
            <v>41.7834394904459</v>
          </cell>
          <cell r="U45">
            <v>43.878787878787897</v>
          </cell>
          <cell r="V45">
            <v>44.4444444444444</v>
          </cell>
          <cell r="W45">
            <v>49.2222222222222</v>
          </cell>
          <cell r="X45">
            <v>52.1875</v>
          </cell>
          <cell r="Y45">
            <v>53.0275229357798</v>
          </cell>
          <cell r="Z45">
            <v>54.096916299559503</v>
          </cell>
          <cell r="AA45">
            <v>52.103004291845501</v>
          </cell>
          <cell r="AB45">
            <v>53.193277310924401</v>
          </cell>
          <cell r="AC45">
            <v>58.5133967156439</v>
          </cell>
          <cell r="AD45">
            <v>60.375816993463999</v>
          </cell>
          <cell r="AH45" t="str">
            <v>9라인</v>
          </cell>
          <cell r="BM45" t="str">
            <v>9라인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97.610652173913095</v>
          </cell>
          <cell r="BZ45">
            <v>129.09304166666701</v>
          </cell>
          <cell r="CA45">
            <v>159.11824999999999</v>
          </cell>
          <cell r="CB45">
            <v>0</v>
          </cell>
          <cell r="CC45">
            <v>178.31709467455599</v>
          </cell>
          <cell r="CD45">
            <v>176.60039634146301</v>
          </cell>
          <cell r="CE45">
            <v>178.10696132596701</v>
          </cell>
          <cell r="CF45">
            <v>177.58791957894701</v>
          </cell>
          <cell r="CG45">
            <v>178.445531613995</v>
          </cell>
          <cell r="CH45">
            <v>180.84660463672699</v>
          </cell>
          <cell r="CI45">
            <v>183.438147437716</v>
          </cell>
          <cell r="CJ45">
            <v>183.42130692345299</v>
          </cell>
          <cell r="CK45">
            <v>183.95305771004899</v>
          </cell>
          <cell r="CL45">
            <v>183.78496709636701</v>
          </cell>
          <cell r="CM45">
            <v>182.401513766617</v>
          </cell>
          <cell r="CN45">
            <v>182.19479657104199</v>
          </cell>
          <cell r="DW45" t="str">
            <v>9라인</v>
          </cell>
          <cell r="DY45">
            <v>0</v>
          </cell>
          <cell r="DZ45">
            <v>0</v>
          </cell>
          <cell r="EA45">
            <v>0</v>
          </cell>
          <cell r="EB45">
            <v>141.543456284153</v>
          </cell>
          <cell r="EC45">
            <v>177.69535797665401</v>
          </cell>
          <cell r="ED45">
            <v>179.10795231722099</v>
          </cell>
          <cell r="EE45">
            <v>270.52206199836201</v>
          </cell>
          <cell r="EF45">
            <v>182.754350247926</v>
          </cell>
        </row>
        <row r="48">
          <cell r="A48" t="str">
            <v>○ 64MD 입고 계획</v>
          </cell>
          <cell r="AF48" t="str">
            <v>○ 64MD 수율 계획</v>
          </cell>
          <cell r="BK48" t="str">
            <v>○ 64MD Good Die 계획</v>
          </cell>
          <cell r="DU48" t="str">
            <v>○ 64MD Good Die 계획(分期別)</v>
          </cell>
        </row>
        <row r="49">
          <cell r="AD49" t="str">
            <v>(천개)</v>
          </cell>
          <cell r="BI49" t="str">
            <v>(%)</v>
          </cell>
          <cell r="CN49" t="str">
            <v>(개)</v>
          </cell>
        </row>
        <row r="50">
          <cell r="A50" t="str">
            <v>구       분</v>
          </cell>
          <cell r="E50" t="str">
            <v>1999年 (Rev30)</v>
          </cell>
          <cell r="R50" t="str">
            <v>2000年 (Rev05)</v>
          </cell>
          <cell r="AF50" t="str">
            <v>구       분</v>
          </cell>
          <cell r="AJ50" t="str">
            <v>1999年</v>
          </cell>
          <cell r="AW50" t="str">
            <v>2000年</v>
          </cell>
          <cell r="BK50" t="str">
            <v>구       분</v>
          </cell>
          <cell r="BO50" t="str">
            <v>1999년 Good Die 계획</v>
          </cell>
          <cell r="CB50" t="str">
            <v>2000년 Good Die 계획</v>
          </cell>
          <cell r="DU50" t="str">
            <v>구       분</v>
          </cell>
          <cell r="DY50" t="str">
            <v>1999年</v>
          </cell>
          <cell r="EC50" t="str">
            <v>2000年</v>
          </cell>
        </row>
        <row r="51">
          <cell r="E51" t="str">
            <v>계</v>
          </cell>
          <cell r="F51" t="str">
            <v>1 월</v>
          </cell>
          <cell r="G51" t="str">
            <v>2 월</v>
          </cell>
          <cell r="H51" t="str">
            <v>3 월</v>
          </cell>
          <cell r="I51" t="str">
            <v>4 월</v>
          </cell>
          <cell r="J51" t="str">
            <v>5 월</v>
          </cell>
          <cell r="K51" t="str">
            <v>6 월</v>
          </cell>
          <cell r="L51" t="str">
            <v>7 월</v>
          </cell>
          <cell r="M51" t="str">
            <v>8 월</v>
          </cell>
          <cell r="N51" t="str">
            <v>9 월</v>
          </cell>
          <cell r="O51" t="str">
            <v>10 월</v>
          </cell>
          <cell r="P51" t="str">
            <v>11 월</v>
          </cell>
          <cell r="Q51" t="str">
            <v>12 월</v>
          </cell>
          <cell r="R51" t="str">
            <v>계</v>
          </cell>
          <cell r="S51" t="str">
            <v>1 월</v>
          </cell>
          <cell r="T51" t="str">
            <v>2 월</v>
          </cell>
          <cell r="U51" t="str">
            <v>3 월</v>
          </cell>
          <cell r="V51" t="str">
            <v>4 월</v>
          </cell>
          <cell r="W51" t="str">
            <v>5 월</v>
          </cell>
          <cell r="X51" t="str">
            <v>6 월</v>
          </cell>
          <cell r="Y51" t="str">
            <v>7 월</v>
          </cell>
          <cell r="Z51" t="str">
            <v>8 월</v>
          </cell>
          <cell r="AA51" t="str">
            <v>9 월</v>
          </cell>
          <cell r="AB51" t="str">
            <v>10 월</v>
          </cell>
          <cell r="AC51" t="str">
            <v>11 월</v>
          </cell>
          <cell r="AD51" t="str">
            <v>12 월</v>
          </cell>
          <cell r="AJ51" t="str">
            <v>N/D</v>
          </cell>
          <cell r="AK51" t="str">
            <v>1 월</v>
          </cell>
          <cell r="AL51" t="str">
            <v>2 월</v>
          </cell>
          <cell r="AM51" t="str">
            <v>3 월</v>
          </cell>
          <cell r="AN51" t="str">
            <v>4 월</v>
          </cell>
          <cell r="AO51" t="str">
            <v>5 월</v>
          </cell>
          <cell r="AP51" t="str">
            <v>6 월</v>
          </cell>
          <cell r="AQ51" t="str">
            <v>7 월</v>
          </cell>
          <cell r="AR51" t="str">
            <v>8 월</v>
          </cell>
          <cell r="AS51" t="str">
            <v>9 월</v>
          </cell>
          <cell r="AT51" t="str">
            <v>10 월</v>
          </cell>
          <cell r="AU51" t="str">
            <v>11 월</v>
          </cell>
          <cell r="AV51" t="str">
            <v>12 월</v>
          </cell>
          <cell r="AW51" t="str">
            <v>N/D</v>
          </cell>
          <cell r="AX51" t="str">
            <v>1 월</v>
          </cell>
          <cell r="AY51" t="str">
            <v>2 월</v>
          </cell>
          <cell r="AZ51" t="str">
            <v>3 월</v>
          </cell>
          <cell r="BA51" t="str">
            <v>4 월</v>
          </cell>
          <cell r="BB51" t="str">
            <v>5 월</v>
          </cell>
          <cell r="BC51" t="str">
            <v>6 월</v>
          </cell>
          <cell r="BD51" t="str">
            <v>7 월</v>
          </cell>
          <cell r="BE51" t="str">
            <v>8 월</v>
          </cell>
          <cell r="BF51" t="str">
            <v>9 월</v>
          </cell>
          <cell r="BG51" t="str">
            <v>10 월</v>
          </cell>
          <cell r="BH51" t="str">
            <v>11 월</v>
          </cell>
          <cell r="BI51" t="str">
            <v>12 월</v>
          </cell>
          <cell r="BO51" t="str">
            <v>N/D</v>
          </cell>
          <cell r="BP51" t="str">
            <v>1 월</v>
          </cell>
          <cell r="BQ51" t="str">
            <v>2 월</v>
          </cell>
          <cell r="BR51" t="str">
            <v>3 월</v>
          </cell>
          <cell r="BS51" t="str">
            <v>4 월</v>
          </cell>
          <cell r="BT51" t="str">
            <v>5 월</v>
          </cell>
          <cell r="BU51" t="str">
            <v>6 월</v>
          </cell>
          <cell r="BV51" t="str">
            <v>7 월</v>
          </cell>
          <cell r="BW51" t="str">
            <v>8 월</v>
          </cell>
          <cell r="BX51" t="str">
            <v>9 월</v>
          </cell>
          <cell r="BY51" t="str">
            <v>10 월</v>
          </cell>
          <cell r="BZ51" t="str">
            <v>11 월</v>
          </cell>
          <cell r="CA51" t="str">
            <v>12 월</v>
          </cell>
          <cell r="CB51" t="str">
            <v>N/D</v>
          </cell>
          <cell r="CC51" t="str">
            <v>1 월</v>
          </cell>
          <cell r="CD51" t="str">
            <v>2 월</v>
          </cell>
          <cell r="CE51" t="str">
            <v>3 월</v>
          </cell>
          <cell r="CF51" t="str">
            <v>4 월</v>
          </cell>
          <cell r="CG51" t="str">
            <v>5 월</v>
          </cell>
          <cell r="CH51" t="str">
            <v>6 월</v>
          </cell>
          <cell r="CI51" t="str">
            <v>7 월</v>
          </cell>
          <cell r="CJ51" t="str">
            <v>8 월</v>
          </cell>
          <cell r="CK51" t="str">
            <v>9 월</v>
          </cell>
          <cell r="CL51" t="str">
            <v>10 월</v>
          </cell>
          <cell r="CM51" t="str">
            <v>11 월</v>
          </cell>
          <cell r="CN51" t="str">
            <v>12 월</v>
          </cell>
          <cell r="DY51" t="str">
            <v>1Q</v>
          </cell>
          <cell r="DZ51" t="str">
            <v>2Q</v>
          </cell>
          <cell r="EA51" t="str">
            <v>3Q</v>
          </cell>
          <cell r="EB51" t="str">
            <v>4Q</v>
          </cell>
          <cell r="EC51" t="str">
            <v>1Q</v>
          </cell>
          <cell r="ED51" t="str">
            <v>2Q</v>
          </cell>
          <cell r="EE51" t="str">
            <v>3Q</v>
          </cell>
          <cell r="EF51" t="str">
            <v>4Q</v>
          </cell>
        </row>
        <row r="52">
          <cell r="A52" t="str">
            <v>64MDRAM 계</v>
          </cell>
          <cell r="E52">
            <v>278967.59999999998</v>
          </cell>
          <cell r="F52">
            <v>25371</v>
          </cell>
          <cell r="G52">
            <v>22611</v>
          </cell>
          <cell r="H52">
            <v>25178</v>
          </cell>
          <cell r="I52">
            <v>23675</v>
          </cell>
          <cell r="J52">
            <v>22362</v>
          </cell>
          <cell r="K52">
            <v>21034</v>
          </cell>
          <cell r="L52">
            <v>22468</v>
          </cell>
          <cell r="M52">
            <v>23023.599999999999</v>
          </cell>
          <cell r="N52">
            <v>23000</v>
          </cell>
          <cell r="O52">
            <v>23000</v>
          </cell>
          <cell r="P52">
            <v>23000</v>
          </cell>
          <cell r="Q52">
            <v>24245</v>
          </cell>
          <cell r="R52">
            <v>204790.419309644</v>
          </cell>
          <cell r="S52">
            <v>22299.732374699801</v>
          </cell>
          <cell r="T52">
            <v>19049.967980745001</v>
          </cell>
          <cell r="U52">
            <v>18400.308520329501</v>
          </cell>
          <cell r="V52">
            <v>17989.853019406401</v>
          </cell>
          <cell r="W52">
            <v>16600.089147889099</v>
          </cell>
          <cell r="X52">
            <v>16300.4500736955</v>
          </cell>
          <cell r="Y52">
            <v>16179.761901222901</v>
          </cell>
          <cell r="Z52">
            <v>16499.7316695769</v>
          </cell>
          <cell r="AA52">
            <v>15430</v>
          </cell>
          <cell r="AB52">
            <v>15700.133212644399</v>
          </cell>
          <cell r="AC52">
            <v>15350</v>
          </cell>
          <cell r="AD52">
            <v>14990.391409435</v>
          </cell>
          <cell r="AF52" t="str">
            <v>64MDRAM 계</v>
          </cell>
          <cell r="BO52">
            <v>0</v>
          </cell>
          <cell r="CB52">
            <v>0</v>
          </cell>
        </row>
        <row r="53">
          <cell r="A53" t="str">
            <v>64MDRAM (SAS제외시)</v>
          </cell>
          <cell r="E53">
            <v>198863.6</v>
          </cell>
          <cell r="F53">
            <v>21607</v>
          </cell>
          <cell r="G53">
            <v>18874</v>
          </cell>
          <cell r="H53">
            <v>21015</v>
          </cell>
          <cell r="I53">
            <v>17501</v>
          </cell>
          <cell r="J53">
            <v>16521</v>
          </cell>
          <cell r="K53">
            <v>14567</v>
          </cell>
          <cell r="L53">
            <v>14596</v>
          </cell>
          <cell r="M53">
            <v>14737.6</v>
          </cell>
          <cell r="N53">
            <v>14700</v>
          </cell>
          <cell r="O53">
            <v>14500</v>
          </cell>
          <cell r="P53">
            <v>15000</v>
          </cell>
          <cell r="Q53">
            <v>15245</v>
          </cell>
          <cell r="R53">
            <v>132330</v>
          </cell>
          <cell r="S53">
            <v>13800</v>
          </cell>
          <cell r="T53">
            <v>11250</v>
          </cell>
          <cell r="U53">
            <v>11500</v>
          </cell>
          <cell r="V53">
            <v>12190</v>
          </cell>
          <cell r="W53">
            <v>11100</v>
          </cell>
          <cell r="X53">
            <v>10500</v>
          </cell>
          <cell r="Y53">
            <v>10680</v>
          </cell>
          <cell r="Z53">
            <v>10500</v>
          </cell>
          <cell r="AA53">
            <v>10130</v>
          </cell>
          <cell r="AB53">
            <v>10400</v>
          </cell>
          <cell r="AC53">
            <v>10250</v>
          </cell>
          <cell r="AD53">
            <v>10030</v>
          </cell>
          <cell r="AF53" t="str">
            <v>64MDRAM (SAS제외시)</v>
          </cell>
          <cell r="BK53" t="str">
            <v>64MDRAM (SAS제외시)</v>
          </cell>
          <cell r="BO53">
            <v>0</v>
          </cell>
          <cell r="BP53">
            <v>55.351248206599699</v>
          </cell>
          <cell r="BQ53">
            <v>136.25202818692401</v>
          </cell>
          <cell r="BR53">
            <v>235.679478943612</v>
          </cell>
          <cell r="BS53">
            <v>235.73823301525599</v>
          </cell>
          <cell r="BT53">
            <v>230.97456606742901</v>
          </cell>
          <cell r="BU53">
            <v>253.12758419029299</v>
          </cell>
          <cell r="BV53">
            <v>254.06447342422601</v>
          </cell>
          <cell r="BW53">
            <v>285.484325534687</v>
          </cell>
          <cell r="BX53">
            <v>302.037176870748</v>
          </cell>
          <cell r="BY53">
            <v>318.34560344827599</v>
          </cell>
          <cell r="BZ53">
            <v>326.53305333333299</v>
          </cell>
          <cell r="CA53">
            <v>336.40363397835398</v>
          </cell>
          <cell r="CB53">
            <v>0</v>
          </cell>
          <cell r="CC53">
            <v>344.33202510000001</v>
          </cell>
          <cell r="CD53">
            <v>345.37986174711102</v>
          </cell>
          <cell r="CE53">
            <v>355.05495741311302</v>
          </cell>
          <cell r="CF53">
            <v>360.673428782543</v>
          </cell>
          <cell r="CG53">
            <v>362.88930832126101</v>
          </cell>
          <cell r="CH53">
            <v>368.233743843333</v>
          </cell>
          <cell r="CI53">
            <v>370.48169852397001</v>
          </cell>
          <cell r="CJ53">
            <v>366.57635905750499</v>
          </cell>
          <cell r="CK53">
            <v>360.99421419228003</v>
          </cell>
          <cell r="CL53">
            <v>368.75894200134599</v>
          </cell>
          <cell r="CM53">
            <v>393.47678761190201</v>
          </cell>
          <cell r="CN53">
            <v>420.52135262203399</v>
          </cell>
          <cell r="DU53" t="str">
            <v>64MDRAM (SAS제외시)</v>
          </cell>
          <cell r="DY53">
            <v>141.80433605437801</v>
          </cell>
          <cell r="DZ53">
            <v>239.33184755603099</v>
          </cell>
          <cell r="EA53">
            <v>280.59539420124599</v>
          </cell>
          <cell r="EB53">
            <v>327.24283048385303</v>
          </cell>
          <cell r="EC53">
            <v>348.02838307211499</v>
          </cell>
          <cell r="ED53">
            <v>363.75065787452502</v>
          </cell>
          <cell r="EE53">
            <v>366.10244970001901</v>
          </cell>
          <cell r="EF53">
            <v>393.93934930361797</v>
          </cell>
        </row>
        <row r="54">
          <cell r="B54" t="str">
            <v>Sync.</v>
          </cell>
          <cell r="E54">
            <v>96257.600000000006</v>
          </cell>
          <cell r="F54">
            <v>12887</v>
          </cell>
          <cell r="G54">
            <v>10680</v>
          </cell>
          <cell r="H54">
            <v>9720</v>
          </cell>
          <cell r="I54">
            <v>6930</v>
          </cell>
          <cell r="J54">
            <v>5789</v>
          </cell>
          <cell r="K54">
            <v>6567</v>
          </cell>
          <cell r="L54">
            <v>5962</v>
          </cell>
          <cell r="M54">
            <v>6527.6</v>
          </cell>
          <cell r="N54">
            <v>7650</v>
          </cell>
          <cell r="O54">
            <v>7000</v>
          </cell>
          <cell r="P54">
            <v>7800</v>
          </cell>
          <cell r="Q54">
            <v>8745</v>
          </cell>
          <cell r="R54">
            <v>76510</v>
          </cell>
          <cell r="S54">
            <v>7000</v>
          </cell>
          <cell r="T54">
            <v>5050</v>
          </cell>
          <cell r="U54">
            <v>5400</v>
          </cell>
          <cell r="V54">
            <v>6690</v>
          </cell>
          <cell r="W54">
            <v>6100</v>
          </cell>
          <cell r="X54">
            <v>6600</v>
          </cell>
          <cell r="Y54">
            <v>6580</v>
          </cell>
          <cell r="Z54">
            <v>6500</v>
          </cell>
          <cell r="AA54">
            <v>6330</v>
          </cell>
          <cell r="AB54">
            <v>6800</v>
          </cell>
          <cell r="AC54">
            <v>7030</v>
          </cell>
          <cell r="AD54">
            <v>6430</v>
          </cell>
          <cell r="AG54" t="str">
            <v>Sync.</v>
          </cell>
          <cell r="BL54" t="str">
            <v>Sync.</v>
          </cell>
          <cell r="BO54">
            <v>0</v>
          </cell>
          <cell r="BP54">
            <v>83.452252657717096</v>
          </cell>
          <cell r="BQ54">
            <v>148.683191011236</v>
          </cell>
          <cell r="BR54">
            <v>254.975219135803</v>
          </cell>
          <cell r="BS54">
            <v>254.00811774891801</v>
          </cell>
          <cell r="BT54">
            <v>289.39521782691298</v>
          </cell>
          <cell r="BU54">
            <v>263.93104444952002</v>
          </cell>
          <cell r="BV54">
            <v>287.25448978530699</v>
          </cell>
          <cell r="BW54">
            <v>295.30990072921099</v>
          </cell>
          <cell r="BX54">
            <v>295.25294117647098</v>
          </cell>
          <cell r="BY54">
            <v>318.784607142857</v>
          </cell>
          <cell r="BZ54">
            <v>329.93599999999998</v>
          </cell>
          <cell r="CA54">
            <v>339.536809605489</v>
          </cell>
          <cell r="CB54">
            <v>0</v>
          </cell>
          <cell r="CC54">
            <v>347.08728681714302</v>
          </cell>
          <cell r="CD54">
            <v>336.41526800970303</v>
          </cell>
          <cell r="CE54">
            <v>344.94133563163001</v>
          </cell>
          <cell r="CF54">
            <v>353.85020563366197</v>
          </cell>
          <cell r="CG54">
            <v>351.03873165016398</v>
          </cell>
          <cell r="CH54">
            <v>351.68321418257602</v>
          </cell>
          <cell r="CI54">
            <v>347.071689642249</v>
          </cell>
          <cell r="CJ54">
            <v>341.05294438520002</v>
          </cell>
          <cell r="CK54">
            <v>332.744729817978</v>
          </cell>
          <cell r="CL54">
            <v>347.95678358441199</v>
          </cell>
          <cell r="CM54">
            <v>387.25476070298703</v>
          </cell>
          <cell r="CN54">
            <v>432.42038281788501</v>
          </cell>
          <cell r="DV54" t="str">
            <v>Sync.</v>
          </cell>
          <cell r="DY54">
            <v>154.467052903536</v>
          </cell>
          <cell r="DZ54">
            <v>268.00893606242897</v>
          </cell>
          <cell r="EA54">
            <v>292.90359173469199</v>
          </cell>
          <cell r="EB54">
            <v>330.18655553195998</v>
          </cell>
          <cell r="EC54">
            <v>343.33474633695101</v>
          </cell>
          <cell r="ED54">
            <v>352.228125444054</v>
          </cell>
          <cell r="EE54">
            <v>340.38382257071601</v>
          </cell>
          <cell r="EF54">
            <v>388.39931676382002</v>
          </cell>
        </row>
        <row r="55">
          <cell r="C55" t="str">
            <v>2세대</v>
          </cell>
          <cell r="D55" t="str">
            <v>6LINE</v>
          </cell>
          <cell r="E55">
            <v>236</v>
          </cell>
          <cell r="F55">
            <v>237</v>
          </cell>
          <cell r="G55">
            <v>1</v>
          </cell>
          <cell r="H55">
            <v>1</v>
          </cell>
          <cell r="J55">
            <v>-2</v>
          </cell>
          <cell r="K55">
            <v>1</v>
          </cell>
          <cell r="L55">
            <v>0</v>
          </cell>
          <cell r="M55">
            <v>-2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AH55" t="str">
            <v>2세대</v>
          </cell>
          <cell r="AI55" t="str">
            <v>6LINE</v>
          </cell>
          <cell r="BM55" t="str">
            <v>2세대</v>
          </cell>
          <cell r="BN55" t="str">
            <v>6LINE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DW55" t="str">
            <v>2세대</v>
          </cell>
          <cell r="DX55" t="str">
            <v>6LINE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</row>
        <row r="56">
          <cell r="C56" t="str">
            <v>3세대</v>
          </cell>
          <cell r="D56" t="str">
            <v>7LINE</v>
          </cell>
          <cell r="E56">
            <v>93</v>
          </cell>
          <cell r="F56">
            <v>79</v>
          </cell>
          <cell r="G56">
            <v>10</v>
          </cell>
          <cell r="H56">
            <v>16</v>
          </cell>
          <cell r="J56">
            <v>-4</v>
          </cell>
          <cell r="M56">
            <v>-8</v>
          </cell>
          <cell r="R56">
            <v>0</v>
          </cell>
          <cell r="AH56" t="str">
            <v>3세대</v>
          </cell>
          <cell r="AI56" t="str">
            <v>7LINE</v>
          </cell>
          <cell r="BM56" t="str">
            <v>3세대</v>
          </cell>
          <cell r="BN56" t="str">
            <v>7LINE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DW56" t="str">
            <v>3세대</v>
          </cell>
          <cell r="DX56" t="str">
            <v>7LINE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</row>
        <row r="57">
          <cell r="D57" t="str">
            <v>7LINE*32</v>
          </cell>
          <cell r="E57">
            <v>2027</v>
          </cell>
          <cell r="F57">
            <v>488</v>
          </cell>
          <cell r="G57">
            <v>410</v>
          </cell>
          <cell r="H57">
            <v>490</v>
          </cell>
          <cell r="I57">
            <v>583</v>
          </cell>
          <cell r="J57">
            <v>59</v>
          </cell>
          <cell r="K57">
            <v>4</v>
          </cell>
          <cell r="L57">
            <v>-7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AI57" t="str">
            <v>7LINE*32</v>
          </cell>
          <cell r="BN57" t="str">
            <v>7LINE*32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DX57" t="str">
            <v>7LINE*32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</row>
        <row r="58">
          <cell r="D58" t="str">
            <v>(SAS)</v>
          </cell>
          <cell r="E58">
            <v>8413</v>
          </cell>
          <cell r="F58">
            <v>3745</v>
          </cell>
          <cell r="G58">
            <v>3670</v>
          </cell>
          <cell r="H58">
            <v>974</v>
          </cell>
          <cell r="I58">
            <v>30</v>
          </cell>
          <cell r="J58">
            <v>-4</v>
          </cell>
          <cell r="M58">
            <v>-2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AI58" t="str">
            <v>(SAS)</v>
          </cell>
          <cell r="BN58" t="str">
            <v>(SAS)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DX58" t="str">
            <v>(SAS)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</row>
        <row r="59">
          <cell r="C59" t="str">
            <v>4세대</v>
          </cell>
          <cell r="D59" t="str">
            <v>8LINE</v>
          </cell>
          <cell r="E59">
            <v>14085.6</v>
          </cell>
          <cell r="F59">
            <v>8610</v>
          </cell>
          <cell r="G59">
            <v>5131</v>
          </cell>
          <cell r="H59">
            <v>249</v>
          </cell>
          <cell r="I59">
            <v>90</v>
          </cell>
          <cell r="J59">
            <v>-9</v>
          </cell>
          <cell r="K59">
            <v>12</v>
          </cell>
          <cell r="L59">
            <v>3</v>
          </cell>
          <cell r="M59">
            <v>-0.4</v>
          </cell>
          <cell r="R59">
            <v>0</v>
          </cell>
          <cell r="AH59" t="str">
            <v>4세대</v>
          </cell>
          <cell r="AI59" t="str">
            <v>8LINE</v>
          </cell>
          <cell r="AK59">
            <v>77.3</v>
          </cell>
          <cell r="AL59">
            <v>79</v>
          </cell>
          <cell r="AM59">
            <v>80.8</v>
          </cell>
          <cell r="AN59">
            <v>82.6</v>
          </cell>
          <cell r="AO59">
            <v>83.5</v>
          </cell>
          <cell r="AP59">
            <v>83.5</v>
          </cell>
          <cell r="AW59">
            <v>410</v>
          </cell>
          <cell r="BM59" t="str">
            <v>4세대</v>
          </cell>
          <cell r="BN59" t="str">
            <v>8LINE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410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DW59" t="str">
            <v>4세대</v>
          </cell>
          <cell r="DX59" t="str">
            <v>8LINE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</row>
        <row r="60">
          <cell r="D60" t="str">
            <v>7LINE</v>
          </cell>
          <cell r="E60">
            <v>67489</v>
          </cell>
          <cell r="F60">
            <v>3473</v>
          </cell>
          <cell r="G60">
            <v>5128</v>
          </cell>
          <cell r="H60">
            <v>8963</v>
          </cell>
          <cell r="I60">
            <v>6199</v>
          </cell>
          <cell r="J60">
            <v>4722</v>
          </cell>
          <cell r="K60">
            <v>4817</v>
          </cell>
          <cell r="L60">
            <v>3349</v>
          </cell>
          <cell r="M60">
            <v>4993</v>
          </cell>
          <cell r="N60">
            <v>7150</v>
          </cell>
          <cell r="O60">
            <v>6250</v>
          </cell>
          <cell r="P60">
            <v>6200</v>
          </cell>
          <cell r="Q60">
            <v>6245</v>
          </cell>
          <cell r="R60">
            <v>4550</v>
          </cell>
          <cell r="S60">
            <v>2100</v>
          </cell>
          <cell r="T60">
            <v>1400</v>
          </cell>
          <cell r="U60">
            <v>780</v>
          </cell>
          <cell r="V60">
            <v>270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I60" t="str">
            <v>7LINE</v>
          </cell>
          <cell r="AJ60">
            <v>390</v>
          </cell>
          <cell r="AK60">
            <v>79.400000000000006</v>
          </cell>
          <cell r="AL60">
            <v>79.400000000000006</v>
          </cell>
          <cell r="AM60">
            <v>70.900000000000006</v>
          </cell>
          <cell r="AN60">
            <v>72.400000000000006</v>
          </cell>
          <cell r="AO60">
            <v>76.400000000000006</v>
          </cell>
          <cell r="AP60">
            <v>66.790000000000006</v>
          </cell>
          <cell r="AQ60">
            <v>73.010000000000005</v>
          </cell>
          <cell r="AR60">
            <v>78</v>
          </cell>
          <cell r="AS60">
            <v>79.400000000000006</v>
          </cell>
          <cell r="AT60">
            <v>80.8</v>
          </cell>
          <cell r="AU60">
            <v>80.8</v>
          </cell>
          <cell r="AV60">
            <v>80.8</v>
          </cell>
          <cell r="AW60">
            <v>390</v>
          </cell>
          <cell r="AX60">
            <v>80.8</v>
          </cell>
          <cell r="AY60">
            <v>80.8</v>
          </cell>
          <cell r="AZ60">
            <v>80.8</v>
          </cell>
          <cell r="BA60">
            <v>80.8</v>
          </cell>
          <cell r="BB60">
            <v>80.8</v>
          </cell>
          <cell r="BC60">
            <v>80.8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N60" t="str">
            <v>7LINE</v>
          </cell>
          <cell r="BO60">
            <v>390</v>
          </cell>
          <cell r="BP60">
            <v>309.66000000000003</v>
          </cell>
          <cell r="BQ60">
            <v>309.66000000000003</v>
          </cell>
          <cell r="BR60">
            <v>276.51</v>
          </cell>
          <cell r="BS60">
            <v>282.36</v>
          </cell>
          <cell r="BT60">
            <v>297.95999999999998</v>
          </cell>
          <cell r="BU60">
            <v>260.48099999999999</v>
          </cell>
          <cell r="BV60">
            <v>284.73899999999998</v>
          </cell>
          <cell r="BW60">
            <v>304.2</v>
          </cell>
          <cell r="BX60">
            <v>309.66000000000003</v>
          </cell>
          <cell r="BY60">
            <v>315.12</v>
          </cell>
          <cell r="BZ60">
            <v>315.12</v>
          </cell>
          <cell r="CA60">
            <v>315.12</v>
          </cell>
          <cell r="CB60">
            <v>390</v>
          </cell>
          <cell r="CC60">
            <v>315.12</v>
          </cell>
          <cell r="CD60">
            <v>315.12</v>
          </cell>
          <cell r="CE60">
            <v>315.12</v>
          </cell>
          <cell r="CF60">
            <v>315.12</v>
          </cell>
          <cell r="CG60">
            <v>315.12</v>
          </cell>
          <cell r="CH60">
            <v>315.12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DX60" t="str">
            <v>7LINE</v>
          </cell>
          <cell r="DY60">
            <v>292.74338362559803</v>
          </cell>
          <cell r="DZ60">
            <v>280.34399142203603</v>
          </cell>
          <cell r="EA60">
            <v>302.512942873741</v>
          </cell>
          <cell r="EB60">
            <v>315.12</v>
          </cell>
          <cell r="EC60">
            <v>315.12</v>
          </cell>
          <cell r="ED60">
            <v>315.12</v>
          </cell>
          <cell r="EE60">
            <v>0</v>
          </cell>
          <cell r="EF60">
            <v>0</v>
          </cell>
        </row>
        <row r="61">
          <cell r="D61" t="str">
            <v>7LINE*32</v>
          </cell>
          <cell r="E61">
            <v>5582</v>
          </cell>
          <cell r="F61">
            <v>0</v>
          </cell>
          <cell r="G61">
            <v>0</v>
          </cell>
          <cell r="H61">
            <v>1</v>
          </cell>
          <cell r="I61">
            <v>46</v>
          </cell>
          <cell r="J61">
            <v>985</v>
          </cell>
          <cell r="K61">
            <v>1458</v>
          </cell>
          <cell r="L61">
            <v>1701</v>
          </cell>
          <cell r="M61">
            <v>1391</v>
          </cell>
          <cell r="R61">
            <v>22360</v>
          </cell>
          <cell r="S61">
            <v>2000</v>
          </cell>
          <cell r="T61">
            <v>2100</v>
          </cell>
          <cell r="U61">
            <v>2300</v>
          </cell>
          <cell r="V61">
            <v>2300</v>
          </cell>
          <cell r="W61">
            <v>2300</v>
          </cell>
          <cell r="X61">
            <v>2500</v>
          </cell>
          <cell r="Y61">
            <v>2500</v>
          </cell>
          <cell r="Z61">
            <v>2480</v>
          </cell>
          <cell r="AA61">
            <v>1800</v>
          </cell>
          <cell r="AB61">
            <v>1100</v>
          </cell>
          <cell r="AC61">
            <v>750</v>
          </cell>
          <cell r="AD61">
            <v>230</v>
          </cell>
          <cell r="AI61" t="str">
            <v>7LINE*32</v>
          </cell>
          <cell r="AJ61">
            <v>367</v>
          </cell>
          <cell r="AN61">
            <v>58.8</v>
          </cell>
          <cell r="AO61">
            <v>73</v>
          </cell>
          <cell r="AP61">
            <v>77.290000000000006</v>
          </cell>
          <cell r="AQ61">
            <v>78.17</v>
          </cell>
          <cell r="AR61">
            <v>77.599999999999994</v>
          </cell>
          <cell r="AS61">
            <v>77.3</v>
          </cell>
          <cell r="AT61">
            <v>79.900000000000006</v>
          </cell>
          <cell r="AU61">
            <v>79.900000000000006</v>
          </cell>
          <cell r="AV61">
            <v>80.8</v>
          </cell>
          <cell r="AW61">
            <v>367</v>
          </cell>
          <cell r="AX61">
            <v>80.802357999999998</v>
          </cell>
          <cell r="AY61">
            <v>80.802357999999998</v>
          </cell>
          <cell r="AZ61">
            <v>80.802357999999998</v>
          </cell>
          <cell r="BA61">
            <v>80.802357999999998</v>
          </cell>
          <cell r="BB61">
            <v>80.802357999999998</v>
          </cell>
          <cell r="BC61">
            <v>80.802357999999998</v>
          </cell>
          <cell r="BD61">
            <v>80.802357999999998</v>
          </cell>
          <cell r="BE61">
            <v>80.802357999999998</v>
          </cell>
          <cell r="BF61">
            <v>80.802357999999998</v>
          </cell>
          <cell r="BG61">
            <v>80.802357999999998</v>
          </cell>
          <cell r="BH61">
            <v>80.802357999999998</v>
          </cell>
          <cell r="BI61">
            <v>80.802357999999998</v>
          </cell>
          <cell r="BN61" t="str">
            <v>7LINE*32</v>
          </cell>
          <cell r="BO61">
            <v>367</v>
          </cell>
          <cell r="BP61">
            <v>0</v>
          </cell>
          <cell r="BQ61">
            <v>0</v>
          </cell>
          <cell r="BR61">
            <v>0</v>
          </cell>
          <cell r="BS61">
            <v>215.79599999999999</v>
          </cell>
          <cell r="BT61">
            <v>267.91000000000003</v>
          </cell>
          <cell r="BU61">
            <v>283.65429999999998</v>
          </cell>
          <cell r="BV61">
            <v>286.88389999999998</v>
          </cell>
          <cell r="BW61">
            <v>284.79199999999997</v>
          </cell>
          <cell r="BX61">
            <v>283.69099999999997</v>
          </cell>
          <cell r="BY61">
            <v>293.233</v>
          </cell>
          <cell r="BZ61">
            <v>293.233</v>
          </cell>
          <cell r="CA61">
            <v>296.536</v>
          </cell>
          <cell r="CB61">
            <v>367</v>
          </cell>
          <cell r="CC61">
            <v>296.54465385999998</v>
          </cell>
          <cell r="CD61">
            <v>296.54465385999998</v>
          </cell>
          <cell r="CE61">
            <v>296.54465385999998</v>
          </cell>
          <cell r="CF61">
            <v>296.54465385999998</v>
          </cell>
          <cell r="CG61">
            <v>296.54465385999998</v>
          </cell>
          <cell r="CH61">
            <v>296.54465385999998</v>
          </cell>
          <cell r="CI61">
            <v>296.54465385999998</v>
          </cell>
          <cell r="CJ61">
            <v>296.54465385999998</v>
          </cell>
          <cell r="CK61">
            <v>296.54465385999998</v>
          </cell>
          <cell r="CL61">
            <v>296.54465385999998</v>
          </cell>
          <cell r="CM61">
            <v>296.54465385999998</v>
          </cell>
          <cell r="CN61">
            <v>296.54465385999998</v>
          </cell>
          <cell r="DX61" t="str">
            <v>7LINE*32</v>
          </cell>
          <cell r="DY61">
            <v>0</v>
          </cell>
          <cell r="DZ61">
            <v>276.16952004821201</v>
          </cell>
          <cell r="EA61">
            <v>285.94281562095699</v>
          </cell>
          <cell r="EB61">
            <v>0</v>
          </cell>
          <cell r="EC61">
            <v>296.54465385999998</v>
          </cell>
          <cell r="ED61">
            <v>296.54465385999998</v>
          </cell>
          <cell r="EE61">
            <v>296.54465385999998</v>
          </cell>
          <cell r="EF61">
            <v>296.54465385999998</v>
          </cell>
        </row>
        <row r="62">
          <cell r="D62" t="str">
            <v>6LINE</v>
          </cell>
          <cell r="E62">
            <v>0</v>
          </cell>
          <cell r="R62">
            <v>0</v>
          </cell>
          <cell r="AI62" t="str">
            <v>6LINE</v>
          </cell>
          <cell r="BN62" t="str">
            <v>6LINE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DX62" t="str">
            <v>6LINE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</row>
        <row r="63">
          <cell r="D63" t="str">
            <v>(SAS)</v>
          </cell>
          <cell r="E63">
            <v>67081</v>
          </cell>
          <cell r="F63">
            <v>19</v>
          </cell>
          <cell r="G63">
            <v>67</v>
          </cell>
          <cell r="H63">
            <v>3189</v>
          </cell>
          <cell r="I63">
            <v>6144</v>
          </cell>
          <cell r="J63">
            <v>5845</v>
          </cell>
          <cell r="K63">
            <v>6467</v>
          </cell>
          <cell r="L63">
            <v>7872</v>
          </cell>
          <cell r="M63">
            <v>8278</v>
          </cell>
          <cell r="N63">
            <v>8200</v>
          </cell>
          <cell r="O63">
            <v>8000</v>
          </cell>
          <cell r="P63">
            <v>7000</v>
          </cell>
          <cell r="Q63">
            <v>6000</v>
          </cell>
          <cell r="R63">
            <v>9500.3914094350002</v>
          </cell>
          <cell r="S63">
            <v>5500</v>
          </cell>
          <cell r="T63">
            <v>3000</v>
          </cell>
          <cell r="U63">
            <v>1000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0.39140943500467501</v>
          </cell>
          <cell r="AI63" t="str">
            <v>(SAS)</v>
          </cell>
          <cell r="AJ63">
            <v>390</v>
          </cell>
          <cell r="AT63">
            <v>83.5</v>
          </cell>
          <cell r="AU63">
            <v>83.5</v>
          </cell>
          <cell r="AV63">
            <v>83.5</v>
          </cell>
          <cell r="AW63">
            <v>390</v>
          </cell>
          <cell r="AX63">
            <v>83.5</v>
          </cell>
          <cell r="AY63">
            <v>83.5</v>
          </cell>
          <cell r="AZ63">
            <v>83.5</v>
          </cell>
          <cell r="BA63">
            <v>83.5</v>
          </cell>
          <cell r="BB63">
            <v>83.5</v>
          </cell>
          <cell r="BC63">
            <v>83.5</v>
          </cell>
          <cell r="BD63">
            <v>83.5</v>
          </cell>
          <cell r="BE63">
            <v>83.5</v>
          </cell>
          <cell r="BF63">
            <v>83.5</v>
          </cell>
          <cell r="BG63">
            <v>83.5</v>
          </cell>
          <cell r="BH63">
            <v>83.5</v>
          </cell>
          <cell r="BI63">
            <v>83.5</v>
          </cell>
          <cell r="BN63" t="str">
            <v>(SAS)</v>
          </cell>
          <cell r="BO63">
            <v>390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325.64999999999998</v>
          </cell>
          <cell r="BZ63">
            <v>325.64999999999998</v>
          </cell>
          <cell r="CA63">
            <v>325.64999999999998</v>
          </cell>
          <cell r="CB63">
            <v>390</v>
          </cell>
          <cell r="CC63">
            <v>325.64999999999998</v>
          </cell>
          <cell r="CD63">
            <v>325.64999999999998</v>
          </cell>
          <cell r="CE63">
            <v>325.64999999999998</v>
          </cell>
          <cell r="CF63">
            <v>325.64999999999998</v>
          </cell>
          <cell r="CG63">
            <v>325.64999999999998</v>
          </cell>
          <cell r="CH63">
            <v>325.64999999999998</v>
          </cell>
          <cell r="CI63">
            <v>325.64999999999998</v>
          </cell>
          <cell r="CJ63">
            <v>325.64999999999998</v>
          </cell>
          <cell r="CK63">
            <v>325.64999999999998</v>
          </cell>
          <cell r="CL63">
            <v>325.64999999999998</v>
          </cell>
          <cell r="CM63">
            <v>325.64999999999998</v>
          </cell>
          <cell r="CN63">
            <v>325.64999999999998</v>
          </cell>
          <cell r="DX63" t="str">
            <v>(SAS)</v>
          </cell>
          <cell r="DY63">
            <v>0</v>
          </cell>
          <cell r="DZ63">
            <v>0</v>
          </cell>
          <cell r="EA63">
            <v>0</v>
          </cell>
          <cell r="EB63">
            <v>325.64999999999998</v>
          </cell>
          <cell r="EC63">
            <v>325.64999999999998</v>
          </cell>
          <cell r="ED63">
            <v>0</v>
          </cell>
          <cell r="EE63">
            <v>0</v>
          </cell>
          <cell r="EF63">
            <v>325.64999999999998</v>
          </cell>
        </row>
        <row r="64">
          <cell r="C64" t="str">
            <v>5세대</v>
          </cell>
          <cell r="D64" t="str">
            <v>9LINE</v>
          </cell>
          <cell r="E64">
            <v>0</v>
          </cell>
          <cell r="R64">
            <v>0</v>
          </cell>
          <cell r="AH64" t="str">
            <v>5세대</v>
          </cell>
          <cell r="AI64" t="str">
            <v>9LINE</v>
          </cell>
          <cell r="AJ64">
            <v>507</v>
          </cell>
          <cell r="AT64">
            <v>64.400000000000006</v>
          </cell>
          <cell r="AU64">
            <v>70.8</v>
          </cell>
          <cell r="AV64">
            <v>74.900000000000006</v>
          </cell>
          <cell r="AW64">
            <v>507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M64" t="str">
            <v>5세대</v>
          </cell>
          <cell r="BN64" t="str">
            <v>9LINE</v>
          </cell>
          <cell r="BO64">
            <v>507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326.50799999999998</v>
          </cell>
          <cell r="BZ64">
            <v>358.95600000000002</v>
          </cell>
          <cell r="CA64">
            <v>379.74299999999999</v>
          </cell>
          <cell r="CB64">
            <v>507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DW64" t="str">
            <v>5세대</v>
          </cell>
          <cell r="DX64" t="str">
            <v>9LINE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</row>
        <row r="65">
          <cell r="D65" t="str">
            <v>7LINE</v>
          </cell>
          <cell r="E65">
            <v>6745</v>
          </cell>
          <cell r="F65">
            <v>0</v>
          </cell>
          <cell r="G65">
            <v>0</v>
          </cell>
          <cell r="H65">
            <v>0</v>
          </cell>
          <cell r="I65">
            <v>12</v>
          </cell>
          <cell r="J65">
            <v>38</v>
          </cell>
          <cell r="K65">
            <v>275</v>
          </cell>
          <cell r="L65">
            <v>916</v>
          </cell>
          <cell r="M65">
            <v>154</v>
          </cell>
          <cell r="N65">
            <v>500</v>
          </cell>
          <cell r="O65">
            <v>750</v>
          </cell>
          <cell r="P65">
            <v>1600</v>
          </cell>
          <cell r="Q65">
            <v>2500</v>
          </cell>
          <cell r="R65">
            <v>19550</v>
          </cell>
          <cell r="S65">
            <v>2900</v>
          </cell>
          <cell r="T65">
            <v>1550</v>
          </cell>
          <cell r="U65">
            <v>2000</v>
          </cell>
          <cell r="V65">
            <v>2320</v>
          </cell>
          <cell r="W65">
            <v>1800</v>
          </cell>
          <cell r="X65">
            <v>2050</v>
          </cell>
          <cell r="Y65">
            <v>1800</v>
          </cell>
          <cell r="Z65">
            <v>1650</v>
          </cell>
          <cell r="AA65">
            <v>1230</v>
          </cell>
          <cell r="AB65">
            <v>1000</v>
          </cell>
          <cell r="AC65">
            <v>950</v>
          </cell>
          <cell r="AD65">
            <v>300</v>
          </cell>
          <cell r="AI65" t="str">
            <v>7LINE</v>
          </cell>
          <cell r="AJ65">
            <v>507</v>
          </cell>
          <cell r="AO65">
            <v>23.1</v>
          </cell>
          <cell r="AP65">
            <v>46.57</v>
          </cell>
          <cell r="AQ65">
            <v>58.36</v>
          </cell>
          <cell r="AR65">
            <v>16.2</v>
          </cell>
          <cell r="AS65">
            <v>17.600000000000001</v>
          </cell>
          <cell r="AT65">
            <v>68.900000000000006</v>
          </cell>
          <cell r="AU65">
            <v>76.400000000000006</v>
          </cell>
          <cell r="AV65">
            <v>79</v>
          </cell>
          <cell r="AW65">
            <v>507</v>
          </cell>
          <cell r="AX65">
            <v>79.900000000000006</v>
          </cell>
          <cell r="AY65">
            <v>80.802357999999998</v>
          </cell>
          <cell r="AZ65">
            <v>80.802357999999998</v>
          </cell>
          <cell r="BA65">
            <v>80.802357999999998</v>
          </cell>
          <cell r="BB65">
            <v>80.802357999999998</v>
          </cell>
          <cell r="BC65">
            <v>80.802357999999998</v>
          </cell>
          <cell r="BD65">
            <v>80.802357999999998</v>
          </cell>
          <cell r="BE65">
            <v>80.802357999999998</v>
          </cell>
          <cell r="BF65">
            <v>80.802357999999998</v>
          </cell>
          <cell r="BG65">
            <v>80.802357999999998</v>
          </cell>
          <cell r="BH65">
            <v>80.802357999999998</v>
          </cell>
          <cell r="BI65">
            <v>80.802357999999998</v>
          </cell>
          <cell r="BN65" t="str">
            <v>7LINE</v>
          </cell>
          <cell r="BO65">
            <v>507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117.117</v>
          </cell>
          <cell r="BU65">
            <v>236.10990000000001</v>
          </cell>
          <cell r="BV65">
            <v>295.8852</v>
          </cell>
          <cell r="BW65">
            <v>82.134</v>
          </cell>
          <cell r="BX65">
            <v>89.231999999999999</v>
          </cell>
          <cell r="BY65">
            <v>349.32299999999998</v>
          </cell>
          <cell r="BZ65">
            <v>387.34800000000001</v>
          </cell>
          <cell r="CA65">
            <v>400.53</v>
          </cell>
          <cell r="CB65">
            <v>507</v>
          </cell>
          <cell r="CC65">
            <v>405.09300000000002</v>
          </cell>
          <cell r="CD65">
            <v>409.66795506</v>
          </cell>
          <cell r="CE65">
            <v>409.66795506</v>
          </cell>
          <cell r="CF65">
            <v>409.66795506</v>
          </cell>
          <cell r="CG65">
            <v>409.66795506</v>
          </cell>
          <cell r="CH65">
            <v>409.66795506</v>
          </cell>
          <cell r="CI65">
            <v>409.66795506</v>
          </cell>
          <cell r="CJ65">
            <v>409.66795506</v>
          </cell>
          <cell r="CK65">
            <v>409.66795506</v>
          </cell>
          <cell r="CL65">
            <v>409.66795506</v>
          </cell>
          <cell r="CM65">
            <v>409.66795506</v>
          </cell>
          <cell r="CN65">
            <v>409.66795506</v>
          </cell>
          <cell r="DX65" t="str">
            <v>7LINE</v>
          </cell>
          <cell r="DY65">
            <v>0</v>
          </cell>
          <cell r="DZ65">
            <v>213.47898000000001</v>
          </cell>
          <cell r="EA65">
            <v>209.10540076433099</v>
          </cell>
          <cell r="EB65">
            <v>388.26269072164899</v>
          </cell>
          <cell r="EC65">
            <v>407.610998521395</v>
          </cell>
          <cell r="ED65">
            <v>409.66795506</v>
          </cell>
          <cell r="EE65">
            <v>409.66795506</v>
          </cell>
          <cell r="EF65">
            <v>409.66795506</v>
          </cell>
        </row>
        <row r="66">
          <cell r="D66" t="str">
            <v>7LINE*16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15350</v>
          </cell>
          <cell r="S66">
            <v>0</v>
          </cell>
          <cell r="T66">
            <v>0</v>
          </cell>
          <cell r="U66">
            <v>320</v>
          </cell>
          <cell r="V66">
            <v>1800</v>
          </cell>
          <cell r="W66">
            <v>2000</v>
          </cell>
          <cell r="X66">
            <v>2050</v>
          </cell>
          <cell r="Y66">
            <v>2200</v>
          </cell>
          <cell r="Z66">
            <v>2050</v>
          </cell>
          <cell r="AA66">
            <v>1900</v>
          </cell>
          <cell r="AB66">
            <v>1700</v>
          </cell>
          <cell r="AC66">
            <v>1000</v>
          </cell>
          <cell r="AD66">
            <v>330</v>
          </cell>
          <cell r="AI66" t="str">
            <v>7LINE*16</v>
          </cell>
          <cell r="AJ66">
            <v>467</v>
          </cell>
          <cell r="AT66">
            <v>58.6</v>
          </cell>
          <cell r="AU66">
            <v>70</v>
          </cell>
          <cell r="AV66">
            <v>75.7</v>
          </cell>
          <cell r="AW66">
            <v>467</v>
          </cell>
          <cell r="AX66">
            <v>77.289212000000006</v>
          </cell>
          <cell r="AY66">
            <v>77.289212000000006</v>
          </cell>
          <cell r="AZ66">
            <v>77.289212000000006</v>
          </cell>
          <cell r="BA66">
            <v>77.289212000000006</v>
          </cell>
          <cell r="BB66">
            <v>77.289212000000006</v>
          </cell>
          <cell r="BC66">
            <v>77.289212000000006</v>
          </cell>
          <cell r="BD66">
            <v>77.289212000000006</v>
          </cell>
          <cell r="BE66">
            <v>77.289212000000006</v>
          </cell>
          <cell r="BF66">
            <v>77.289212000000006</v>
          </cell>
          <cell r="BG66">
            <v>77.289212000000006</v>
          </cell>
          <cell r="BH66">
            <v>77.289212000000006</v>
          </cell>
          <cell r="BI66">
            <v>77.289212000000006</v>
          </cell>
          <cell r="BN66" t="str">
            <v>7LINE*16</v>
          </cell>
          <cell r="BO66">
            <v>467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273.66199999999998</v>
          </cell>
          <cell r="BZ66">
            <v>326.89999999999998</v>
          </cell>
          <cell r="CA66">
            <v>353.51900000000001</v>
          </cell>
          <cell r="CB66">
            <v>467</v>
          </cell>
          <cell r="CC66">
            <v>360.94062004</v>
          </cell>
          <cell r="CD66">
            <v>360.94062004</v>
          </cell>
          <cell r="CE66">
            <v>360.94062004</v>
          </cell>
          <cell r="CF66">
            <v>360.94062004</v>
          </cell>
          <cell r="CG66">
            <v>360.94062004</v>
          </cell>
          <cell r="CH66">
            <v>360.94062004</v>
          </cell>
          <cell r="CI66">
            <v>360.94062004</v>
          </cell>
          <cell r="CJ66">
            <v>360.94062004</v>
          </cell>
          <cell r="CK66">
            <v>360.94062004</v>
          </cell>
          <cell r="CL66">
            <v>360.94062004</v>
          </cell>
          <cell r="CM66">
            <v>360.94062004</v>
          </cell>
          <cell r="CN66">
            <v>360.94062004</v>
          </cell>
          <cell r="DX66" t="str">
            <v>7LINE*16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360.94062004</v>
          </cell>
          <cell r="ED66">
            <v>360.94062004</v>
          </cell>
          <cell r="EE66">
            <v>360.94062004</v>
          </cell>
          <cell r="EF66">
            <v>360.94062004</v>
          </cell>
        </row>
        <row r="67">
          <cell r="D67" t="str">
            <v>(SAS)</v>
          </cell>
          <cell r="E67">
            <v>4610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10</v>
          </cell>
          <cell r="N67">
            <v>100</v>
          </cell>
          <cell r="O67">
            <v>500</v>
          </cell>
          <cell r="P67">
            <v>1000</v>
          </cell>
          <cell r="Q67">
            <v>3000</v>
          </cell>
          <cell r="R67">
            <v>62960.027900209498</v>
          </cell>
          <cell r="S67">
            <v>2999.73237469984</v>
          </cell>
          <cell r="T67">
            <v>4799.9679807450002</v>
          </cell>
          <cell r="U67">
            <v>5900.3085203294804</v>
          </cell>
          <cell r="V67">
            <v>5799.8530194064297</v>
          </cell>
          <cell r="W67">
            <v>5500.0891478890799</v>
          </cell>
          <cell r="X67">
            <v>5800.4500736955097</v>
          </cell>
          <cell r="Y67">
            <v>5499.7619012229197</v>
          </cell>
          <cell r="Z67">
            <v>5999.7316695768804</v>
          </cell>
          <cell r="AA67">
            <v>5300</v>
          </cell>
          <cell r="AB67">
            <v>5300.1332126443704</v>
          </cell>
          <cell r="AC67">
            <v>5100</v>
          </cell>
          <cell r="AD67">
            <v>4960</v>
          </cell>
          <cell r="AI67" t="str">
            <v>(SAS)</v>
          </cell>
          <cell r="AJ67">
            <v>507</v>
          </cell>
          <cell r="AT67">
            <v>65.3</v>
          </cell>
          <cell r="AU67">
            <v>73.2</v>
          </cell>
          <cell r="AV67">
            <v>78.2</v>
          </cell>
          <cell r="AW67">
            <v>507</v>
          </cell>
          <cell r="AX67">
            <v>79.900000000000006</v>
          </cell>
          <cell r="AY67">
            <v>80.8</v>
          </cell>
          <cell r="AZ67">
            <v>80.8</v>
          </cell>
          <cell r="BA67">
            <v>80.802357999999998</v>
          </cell>
          <cell r="BB67">
            <v>80.802357999999998</v>
          </cell>
          <cell r="BC67">
            <v>80.802357999999998</v>
          </cell>
          <cell r="BD67">
            <v>80.802357999999998</v>
          </cell>
          <cell r="BE67">
            <v>80.802357999999998</v>
          </cell>
          <cell r="BF67">
            <v>80.802357999999998</v>
          </cell>
          <cell r="BG67">
            <v>80.802357999999998</v>
          </cell>
          <cell r="BH67">
            <v>80.802357999999998</v>
          </cell>
          <cell r="BI67">
            <v>80.802357999999998</v>
          </cell>
          <cell r="BN67" t="str">
            <v>(SAS)</v>
          </cell>
          <cell r="BO67">
            <v>507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331.07100000000003</v>
          </cell>
          <cell r="BZ67">
            <v>371.12400000000002</v>
          </cell>
          <cell r="CA67">
            <v>396.47399999999999</v>
          </cell>
          <cell r="CB67">
            <v>507</v>
          </cell>
          <cell r="CC67">
            <v>405.09300000000002</v>
          </cell>
          <cell r="CD67">
            <v>409.65600000000001</v>
          </cell>
          <cell r="CE67">
            <v>409.65600000000001</v>
          </cell>
          <cell r="CF67">
            <v>409.66795506</v>
          </cell>
          <cell r="CG67">
            <v>409.66795506</v>
          </cell>
          <cell r="CH67">
            <v>409.66795506</v>
          </cell>
          <cell r="CI67">
            <v>409.66795506</v>
          </cell>
          <cell r="CJ67">
            <v>409.66795506</v>
          </cell>
          <cell r="CK67">
            <v>409.66795506</v>
          </cell>
          <cell r="CL67">
            <v>409.66795506</v>
          </cell>
          <cell r="CM67">
            <v>409.66795506</v>
          </cell>
          <cell r="CN67">
            <v>409.66795506</v>
          </cell>
          <cell r="DX67" t="str">
            <v>(SAS)</v>
          </cell>
          <cell r="DY67">
            <v>0</v>
          </cell>
          <cell r="DZ67">
            <v>0</v>
          </cell>
          <cell r="EA67">
            <v>0</v>
          </cell>
          <cell r="EB67">
            <v>383.57366666666701</v>
          </cell>
          <cell r="EC67">
            <v>408.65689270380301</v>
          </cell>
          <cell r="ED67">
            <v>409.66795506</v>
          </cell>
          <cell r="EE67">
            <v>409.66795506</v>
          </cell>
          <cell r="EF67">
            <v>409.66795506</v>
          </cell>
        </row>
        <row r="68">
          <cell r="C68" t="str">
            <v>6세대</v>
          </cell>
          <cell r="D68" t="str">
            <v>7LINE</v>
          </cell>
          <cell r="E68">
            <v>0</v>
          </cell>
          <cell r="R68">
            <v>3770</v>
          </cell>
          <cell r="Z68">
            <v>20</v>
          </cell>
          <cell r="AA68">
            <v>150</v>
          </cell>
          <cell r="AB68">
            <v>500</v>
          </cell>
          <cell r="AC68">
            <v>1200</v>
          </cell>
          <cell r="AD68">
            <v>1900</v>
          </cell>
          <cell r="AH68" t="str">
            <v>6세대</v>
          </cell>
          <cell r="AI68" t="str">
            <v>7LINE</v>
          </cell>
          <cell r="AJ68">
            <v>680</v>
          </cell>
          <cell r="AW68">
            <v>680</v>
          </cell>
          <cell r="BD68">
            <v>23.9</v>
          </cell>
          <cell r="BE68">
            <v>35.5</v>
          </cell>
          <cell r="BF68">
            <v>47</v>
          </cell>
          <cell r="BG68">
            <v>57.6</v>
          </cell>
          <cell r="BH68">
            <v>67.3</v>
          </cell>
          <cell r="BI68">
            <v>73</v>
          </cell>
          <cell r="BM68" t="str">
            <v>6세대</v>
          </cell>
          <cell r="BN68" t="str">
            <v>7LINE</v>
          </cell>
          <cell r="BO68">
            <v>680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680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162.52000000000001</v>
          </cell>
          <cell r="CJ68">
            <v>241.4</v>
          </cell>
          <cell r="CK68">
            <v>319.60000000000002</v>
          </cell>
          <cell r="CL68">
            <v>391.68</v>
          </cell>
          <cell r="CM68">
            <v>457.64</v>
          </cell>
          <cell r="CN68">
            <v>496.4</v>
          </cell>
          <cell r="DW68" t="str">
            <v>6세대</v>
          </cell>
          <cell r="DX68" t="str">
            <v>7LINE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310.39999999999998</v>
          </cell>
          <cell r="EF68">
            <v>468.93555555555599</v>
          </cell>
        </row>
        <row r="69">
          <cell r="D69" t="str">
            <v>7LINE*32</v>
          </cell>
          <cell r="E69">
            <v>0</v>
          </cell>
          <cell r="R69">
            <v>10930</v>
          </cell>
          <cell r="Y69">
            <v>80</v>
          </cell>
          <cell r="Z69">
            <v>300</v>
          </cell>
          <cell r="AA69">
            <v>1250</v>
          </cell>
          <cell r="AB69">
            <v>2500</v>
          </cell>
          <cell r="AC69">
            <v>3130</v>
          </cell>
          <cell r="AD69">
            <v>3670</v>
          </cell>
          <cell r="AI69" t="str">
            <v>7LINE*32</v>
          </cell>
          <cell r="AJ69">
            <v>570</v>
          </cell>
          <cell r="AW69">
            <v>570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D69">
            <v>23.9</v>
          </cell>
          <cell r="BE69">
            <v>35.5</v>
          </cell>
          <cell r="BF69">
            <v>47</v>
          </cell>
          <cell r="BG69">
            <v>57.6</v>
          </cell>
          <cell r="BH69">
            <v>67.3</v>
          </cell>
          <cell r="BI69">
            <v>73</v>
          </cell>
          <cell r="BN69" t="str">
            <v>7LINE*32</v>
          </cell>
          <cell r="BO69">
            <v>570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570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136.22999999999999</v>
          </cell>
          <cell r="CJ69">
            <v>202.35</v>
          </cell>
          <cell r="CK69">
            <v>267.89999999999998</v>
          </cell>
          <cell r="CL69">
            <v>328.32</v>
          </cell>
          <cell r="CM69">
            <v>383.61</v>
          </cell>
          <cell r="CN69">
            <v>416.1</v>
          </cell>
          <cell r="DX69" t="str">
            <v>7LINE*32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249.37325153374201</v>
          </cell>
          <cell r="EF69">
            <v>381.56841935483902</v>
          </cell>
        </row>
        <row r="70">
          <cell r="D70" t="str">
            <v>(SAS)</v>
          </cell>
          <cell r="E70">
            <v>0</v>
          </cell>
          <cell r="R70">
            <v>0</v>
          </cell>
          <cell r="AI70" t="str">
            <v>(SAS)</v>
          </cell>
          <cell r="AJ70">
            <v>680</v>
          </cell>
          <cell r="AW70">
            <v>680</v>
          </cell>
          <cell r="BH70">
            <v>35.799999999999997</v>
          </cell>
          <cell r="BI70">
            <v>49.1</v>
          </cell>
          <cell r="BN70" t="str">
            <v>(SAS)</v>
          </cell>
          <cell r="BO70">
            <v>680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680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243.44</v>
          </cell>
          <cell r="CN70">
            <v>333.88</v>
          </cell>
          <cell r="DX70" t="str">
            <v>(SAS)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</row>
        <row r="71">
          <cell r="C71" t="str">
            <v>2세대</v>
          </cell>
          <cell r="E71">
            <v>0.24517544588687001</v>
          </cell>
          <cell r="F71">
            <v>1.83906262124622</v>
          </cell>
          <cell r="G71">
            <v>9.3632958801498096E-3</v>
          </cell>
          <cell r="H71">
            <v>1.0288065843621399E-2</v>
          </cell>
          <cell r="I71">
            <v>0</v>
          </cell>
          <cell r="J71">
            <v>-3.4548281223009202E-2</v>
          </cell>
          <cell r="K71">
            <v>1.5227653418608199E-2</v>
          </cell>
          <cell r="L71">
            <v>0</v>
          </cell>
          <cell r="M71">
            <v>-3.0639132299773299E-2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H71" t="str">
            <v>2세대</v>
          </cell>
          <cell r="BM71" t="str">
            <v>2세대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DW71" t="str">
            <v>2세대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</row>
        <row r="72">
          <cell r="C72" t="str">
            <v>3세대</v>
          </cell>
          <cell r="E72">
            <v>2.2024234969498502</v>
          </cell>
          <cell r="F72">
            <v>4.3997827267789198</v>
          </cell>
          <cell r="G72">
            <v>3.9325842696629199</v>
          </cell>
          <cell r="H72">
            <v>5.2057613168724304</v>
          </cell>
          <cell r="I72">
            <v>8.4126984126984095</v>
          </cell>
          <cell r="J72">
            <v>0.95007773363275205</v>
          </cell>
          <cell r="K72">
            <v>6.0910613674432797E-2</v>
          </cell>
          <cell r="L72">
            <v>-0.117410265011741</v>
          </cell>
          <cell r="M72">
            <v>-0.122556529199093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H72" t="str">
            <v>3세대</v>
          </cell>
          <cell r="BM72" t="str">
            <v>3세대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DW72" t="str">
            <v>3세대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</row>
        <row r="73">
          <cell r="C73" t="str">
            <v>4세대</v>
          </cell>
          <cell r="E73">
            <v>90.545162148235605</v>
          </cell>
          <cell r="F73">
            <v>93.761154651974806</v>
          </cell>
          <cell r="G73">
            <v>96.058052434456897</v>
          </cell>
          <cell r="H73">
            <v>94.783950617283907</v>
          </cell>
          <cell r="I73">
            <v>91.414141414141397</v>
          </cell>
          <cell r="J73">
            <v>98.428053204353105</v>
          </cell>
          <cell r="K73">
            <v>95.736257042789703</v>
          </cell>
          <cell r="L73">
            <v>84.753438443475304</v>
          </cell>
          <cell r="M73">
            <v>97.793982474416296</v>
          </cell>
          <cell r="N73">
            <v>93.464052287581694</v>
          </cell>
          <cell r="O73">
            <v>89.285714285714306</v>
          </cell>
          <cell r="P73">
            <v>79.487179487179503</v>
          </cell>
          <cell r="Q73">
            <v>71.412235563178996</v>
          </cell>
          <cell r="R73">
            <v>35.1718729577833</v>
          </cell>
          <cell r="S73">
            <v>58.571428571428598</v>
          </cell>
          <cell r="T73">
            <v>69.306930693069305</v>
          </cell>
          <cell r="U73">
            <v>57.037037037037003</v>
          </cell>
          <cell r="V73">
            <v>38.415545590433503</v>
          </cell>
          <cell r="W73">
            <v>37.7049180327869</v>
          </cell>
          <cell r="X73">
            <v>37.878787878787897</v>
          </cell>
          <cell r="Y73">
            <v>37.993920972644403</v>
          </cell>
          <cell r="Z73">
            <v>38.153846153846203</v>
          </cell>
          <cell r="AA73">
            <v>28.436018957346</v>
          </cell>
          <cell r="AB73">
            <v>16.176470588235301</v>
          </cell>
          <cell r="AC73">
            <v>10.6685633001422</v>
          </cell>
          <cell r="AD73">
            <v>3.5769828926905101</v>
          </cell>
          <cell r="AH73" t="str">
            <v>4세대</v>
          </cell>
          <cell r="BM73" t="str">
            <v>4세대</v>
          </cell>
          <cell r="BO73">
            <v>0</v>
          </cell>
          <cell r="BP73">
            <v>89.005146072995103</v>
          </cell>
          <cell r="BQ73">
            <v>154.784723657277</v>
          </cell>
          <cell r="BR73">
            <v>269.00674373168403</v>
          </cell>
          <cell r="BS73">
            <v>277.86523378058399</v>
          </cell>
          <cell r="BT73">
            <v>293.23595472095502</v>
          </cell>
          <cell r="BU73">
            <v>265.35787281692399</v>
          </cell>
          <cell r="BV73">
            <v>285.291989887196</v>
          </cell>
          <cell r="BW73">
            <v>299.99001691835298</v>
          </cell>
          <cell r="BX73">
            <v>309.66000000000003</v>
          </cell>
          <cell r="BY73">
            <v>315.12</v>
          </cell>
          <cell r="BZ73">
            <v>315.12</v>
          </cell>
          <cell r="CA73">
            <v>315.12</v>
          </cell>
          <cell r="CB73">
            <v>0</v>
          </cell>
          <cell r="CC73">
            <v>306.058855541463</v>
          </cell>
          <cell r="CD73">
            <v>303.97479231599999</v>
          </cell>
          <cell r="CE73">
            <v>301.24879996038999</v>
          </cell>
          <cell r="CF73">
            <v>298.49614936887201</v>
          </cell>
          <cell r="CG73">
            <v>296.54465385999998</v>
          </cell>
          <cell r="CH73">
            <v>296.54465385999998</v>
          </cell>
          <cell r="CI73">
            <v>296.54465385999998</v>
          </cell>
          <cell r="CJ73">
            <v>296.54465385999998</v>
          </cell>
          <cell r="CK73">
            <v>296.54465385999998</v>
          </cell>
          <cell r="CL73">
            <v>296.54465385999998</v>
          </cell>
          <cell r="CM73">
            <v>296.54465385999998</v>
          </cell>
          <cell r="CN73">
            <v>296.54465385999998</v>
          </cell>
          <cell r="DW73" t="str">
            <v>4세대</v>
          </cell>
          <cell r="DY73">
            <v>162.94548534305201</v>
          </cell>
          <cell r="DZ73">
            <v>225.774862091681</v>
          </cell>
          <cell r="EA73">
            <v>278.14618544667201</v>
          </cell>
          <cell r="EB73">
            <v>278.35369390829698</v>
          </cell>
          <cell r="EC73">
            <v>303.98870643295902</v>
          </cell>
          <cell r="ED73">
            <v>297.22516179185902</v>
          </cell>
          <cell r="EE73">
            <v>296.54465385999998</v>
          </cell>
          <cell r="EF73">
            <v>296.54465385999998</v>
          </cell>
        </row>
        <row r="74">
          <cell r="C74" t="str">
            <v>5세대</v>
          </cell>
          <cell r="E74">
            <v>7.0072389089277101</v>
          </cell>
          <cell r="F74">
            <v>0</v>
          </cell>
          <cell r="G74">
            <v>0</v>
          </cell>
          <cell r="H74">
            <v>0</v>
          </cell>
          <cell r="I74">
            <v>0.17316017316017299</v>
          </cell>
          <cell r="J74">
            <v>0.65641734323717404</v>
          </cell>
          <cell r="K74">
            <v>4.1876046901172499</v>
          </cell>
          <cell r="L74">
            <v>15.363971821536399</v>
          </cell>
          <cell r="M74">
            <v>2.3592131870825401</v>
          </cell>
          <cell r="N74">
            <v>6.5359477124182996</v>
          </cell>
          <cell r="O74">
            <v>10.714285714285699</v>
          </cell>
          <cell r="P74">
            <v>20.5128205128205</v>
          </cell>
          <cell r="Q74">
            <v>28.587764436821001</v>
          </cell>
          <cell r="R74">
            <v>45.614952293817801</v>
          </cell>
          <cell r="S74">
            <v>41.428571428571402</v>
          </cell>
          <cell r="T74">
            <v>30.693069306930699</v>
          </cell>
          <cell r="U74">
            <v>42.962962962962997</v>
          </cell>
          <cell r="V74">
            <v>61.584454409566497</v>
          </cell>
          <cell r="W74">
            <v>62.2950819672131</v>
          </cell>
          <cell r="X74">
            <v>62.121212121212103</v>
          </cell>
          <cell r="Y74">
            <v>60.790273556231</v>
          </cell>
          <cell r="Z74">
            <v>56.923076923076898</v>
          </cell>
          <cell r="AA74">
            <v>49.447077409162702</v>
          </cell>
          <cell r="AB74">
            <v>39.705882352941202</v>
          </cell>
          <cell r="AC74">
            <v>27.738264580369801</v>
          </cell>
          <cell r="AD74">
            <v>9.79782270606532</v>
          </cell>
          <cell r="AH74" t="str">
            <v>5세대</v>
          </cell>
          <cell r="BM74" t="str">
            <v>5세대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117.117</v>
          </cell>
          <cell r="BU74">
            <v>236.10990000000001</v>
          </cell>
          <cell r="BV74">
            <v>295.8852</v>
          </cell>
          <cell r="BW74">
            <v>82.134</v>
          </cell>
          <cell r="BX74">
            <v>89.231999999999999</v>
          </cell>
          <cell r="BY74">
            <v>349.32299999999998</v>
          </cell>
          <cell r="BZ74">
            <v>387.34800000000001</v>
          </cell>
          <cell r="CA74">
            <v>400.53</v>
          </cell>
          <cell r="CB74">
            <v>0</v>
          </cell>
          <cell r="CC74">
            <v>405.09300000000002</v>
          </cell>
          <cell r="CD74">
            <v>409.66795506</v>
          </cell>
          <cell r="CE74">
            <v>402.94694333310298</v>
          </cell>
          <cell r="CF74">
            <v>388.37931354640801</v>
          </cell>
          <cell r="CG74">
            <v>384.02198926</v>
          </cell>
          <cell r="CH74">
            <v>385.30428755000003</v>
          </cell>
          <cell r="CI74">
            <v>382.86792079899999</v>
          </cell>
          <cell r="CJ74">
            <v>382.67037754891902</v>
          </cell>
          <cell r="CK74">
            <v>380.08906159738001</v>
          </cell>
          <cell r="CL74">
            <v>378.987781158519</v>
          </cell>
          <cell r="CM74">
            <v>384.67957812666702</v>
          </cell>
          <cell r="CN74">
            <v>384.14411290666698</v>
          </cell>
          <cell r="DW74" t="str">
            <v>5세대</v>
          </cell>
          <cell r="DY74">
            <v>0</v>
          </cell>
          <cell r="DZ74">
            <v>0</v>
          </cell>
          <cell r="EA74">
            <v>89.008920000000003</v>
          </cell>
          <cell r="EB74">
            <v>213.47898000000001</v>
          </cell>
          <cell r="EC74">
            <v>405.40501312788803</v>
          </cell>
          <cell r="ED74">
            <v>385.95290432231297</v>
          </cell>
          <cell r="EE74">
            <v>381.99730774947398</v>
          </cell>
          <cell r="EF74">
            <v>381.70510939511399</v>
          </cell>
        </row>
        <row r="75">
          <cell r="C75" t="str">
            <v>6세대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19.213174748398899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1.21580547112462</v>
          </cell>
          <cell r="Z75">
            <v>4.9230769230769198</v>
          </cell>
          <cell r="AA75">
            <v>22.116903633491301</v>
          </cell>
          <cell r="AB75">
            <v>44.117647058823501</v>
          </cell>
          <cell r="AC75">
            <v>61.593172119487903</v>
          </cell>
          <cell r="AD75">
            <v>86.625194401244201</v>
          </cell>
          <cell r="AH75" t="str">
            <v>6세대</v>
          </cell>
          <cell r="BM75" t="str">
            <v>6세대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136.22999999999999</v>
          </cell>
          <cell r="CJ75">
            <v>204.79062500000001</v>
          </cell>
          <cell r="CK75">
            <v>273.43928571428597</v>
          </cell>
          <cell r="CL75">
            <v>338.88</v>
          </cell>
          <cell r="CM75">
            <v>404.12639722863798</v>
          </cell>
          <cell r="CN75">
            <v>443.49138240574501</v>
          </cell>
          <cell r="DW75" t="str">
            <v>6세대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255.13688888888899</v>
          </cell>
          <cell r="EF75">
            <v>405.94994573643402</v>
          </cell>
        </row>
        <row r="76">
          <cell r="B76" t="str">
            <v>Async.</v>
          </cell>
          <cell r="E76">
            <v>102480</v>
          </cell>
          <cell r="F76">
            <v>8692</v>
          </cell>
          <cell r="G76">
            <v>8157</v>
          </cell>
          <cell r="H76">
            <v>11259</v>
          </cell>
          <cell r="I76">
            <v>10567</v>
          </cell>
          <cell r="J76">
            <v>10719</v>
          </cell>
          <cell r="K76">
            <v>8000</v>
          </cell>
          <cell r="L76">
            <v>8626</v>
          </cell>
          <cell r="M76">
            <v>8210</v>
          </cell>
          <cell r="N76">
            <v>7050</v>
          </cell>
          <cell r="O76">
            <v>7500</v>
          </cell>
          <cell r="P76">
            <v>7200</v>
          </cell>
          <cell r="Q76">
            <v>6500</v>
          </cell>
          <cell r="R76">
            <v>55820</v>
          </cell>
          <cell r="S76">
            <v>6800</v>
          </cell>
          <cell r="T76">
            <v>6200</v>
          </cell>
          <cell r="U76">
            <v>6100</v>
          </cell>
          <cell r="V76">
            <v>5500</v>
          </cell>
          <cell r="W76">
            <v>5000</v>
          </cell>
          <cell r="X76">
            <v>3900</v>
          </cell>
          <cell r="Y76">
            <v>4100</v>
          </cell>
          <cell r="Z76">
            <v>4000</v>
          </cell>
          <cell r="AA76">
            <v>3800</v>
          </cell>
          <cell r="AB76">
            <v>3600</v>
          </cell>
          <cell r="AC76">
            <v>3220</v>
          </cell>
          <cell r="AD76">
            <v>3600</v>
          </cell>
          <cell r="AG76" t="str">
            <v>Async.</v>
          </cell>
          <cell r="BL76" t="str">
            <v>Async.</v>
          </cell>
          <cell r="BO76">
            <v>0</v>
          </cell>
          <cell r="BP76">
            <v>13.8662264150943</v>
          </cell>
          <cell r="BQ76">
            <v>120.593882554861</v>
          </cell>
          <cell r="BR76">
            <v>219.77485744737501</v>
          </cell>
          <cell r="BS76">
            <v>223.845799186146</v>
          </cell>
          <cell r="BT76">
            <v>199.70350685698301</v>
          </cell>
          <cell r="BU76">
            <v>244.25929375000001</v>
          </cell>
          <cell r="BV76">
            <v>231.36028124275401</v>
          </cell>
          <cell r="BW76">
            <v>277.67221534713798</v>
          </cell>
          <cell r="BX76">
            <v>309.39879432624099</v>
          </cell>
          <cell r="BY76">
            <v>317.93586666666698</v>
          </cell>
          <cell r="BZ76">
            <v>322.84652777777802</v>
          </cell>
          <cell r="CA76">
            <v>332.188307692308</v>
          </cell>
          <cell r="CB76">
            <v>0</v>
          </cell>
          <cell r="CC76">
            <v>341.49572627352899</v>
          </cell>
          <cell r="CD76">
            <v>352.68166793645202</v>
          </cell>
          <cell r="CE76">
            <v>364.00799964590198</v>
          </cell>
          <cell r="CF76">
            <v>368.97294930363603</v>
          </cell>
          <cell r="CG76">
            <v>377.34701186000001</v>
          </cell>
          <cell r="CH76">
            <v>396.24233249999997</v>
          </cell>
          <cell r="CI76">
            <v>408.0519079</v>
          </cell>
          <cell r="CJ76">
            <v>408.0519079</v>
          </cell>
          <cell r="CK76">
            <v>408.0519079</v>
          </cell>
          <cell r="CL76">
            <v>408.0519079</v>
          </cell>
          <cell r="CM76">
            <v>407.06090226087002</v>
          </cell>
          <cell r="CN76">
            <v>399.26836257777802</v>
          </cell>
          <cell r="DV76" t="str">
            <v>Async.</v>
          </cell>
          <cell r="DY76">
            <v>127.31801124235101</v>
          </cell>
          <cell r="DZ76">
            <v>220.58576794372701</v>
          </cell>
          <cell r="EA76">
            <v>270.31165427447002</v>
          </cell>
          <cell r="EB76">
            <v>323.97349056603798</v>
          </cell>
          <cell r="EC76">
            <v>352.316548570995</v>
          </cell>
          <cell r="ED76">
            <v>379.26606786249999</v>
          </cell>
          <cell r="EE76">
            <v>408.0519079</v>
          </cell>
          <cell r="EF76">
            <v>404.71104404990399</v>
          </cell>
        </row>
        <row r="77">
          <cell r="C77" t="str">
            <v>3세대</v>
          </cell>
          <cell r="D77" t="str">
            <v>8LINE</v>
          </cell>
          <cell r="E77">
            <v>50</v>
          </cell>
          <cell r="F77">
            <v>36</v>
          </cell>
          <cell r="G77">
            <v>18</v>
          </cell>
          <cell r="H77">
            <v>0</v>
          </cell>
          <cell r="I77">
            <v>2</v>
          </cell>
          <cell r="J77">
            <v>-8</v>
          </cell>
          <cell r="K77">
            <v>2</v>
          </cell>
          <cell r="R77">
            <v>0</v>
          </cell>
          <cell r="AH77" t="str">
            <v>3세대</v>
          </cell>
          <cell r="AI77" t="str">
            <v>8LINE</v>
          </cell>
          <cell r="AW77">
            <v>241</v>
          </cell>
          <cell r="BM77" t="str">
            <v>3세대</v>
          </cell>
          <cell r="BN77" t="str">
            <v>8LINE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241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DW77" t="str">
            <v>3세대</v>
          </cell>
          <cell r="DX77" t="str">
            <v>8LINE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</row>
        <row r="78">
          <cell r="D78" t="str">
            <v>7LINE</v>
          </cell>
          <cell r="E78">
            <v>30308</v>
          </cell>
          <cell r="F78">
            <v>8262</v>
          </cell>
          <cell r="G78">
            <v>5102</v>
          </cell>
          <cell r="H78">
            <v>3548</v>
          </cell>
          <cell r="I78">
            <v>3052</v>
          </cell>
          <cell r="J78">
            <v>3830</v>
          </cell>
          <cell r="K78">
            <v>2033</v>
          </cell>
          <cell r="L78">
            <v>2364</v>
          </cell>
          <cell r="M78">
            <v>1217</v>
          </cell>
          <cell r="N78">
            <v>500</v>
          </cell>
          <cell r="O78">
            <v>200</v>
          </cell>
          <cell r="P78">
            <v>200</v>
          </cell>
          <cell r="R78">
            <v>0</v>
          </cell>
          <cell r="AI78" t="str">
            <v>7LINE</v>
          </cell>
          <cell r="AK78">
            <v>83.9</v>
          </cell>
          <cell r="AL78">
            <v>82.7</v>
          </cell>
          <cell r="AM78">
            <v>82.3</v>
          </cell>
          <cell r="AN78">
            <v>80.7</v>
          </cell>
          <cell r="AO78">
            <v>83.9</v>
          </cell>
          <cell r="AR78">
            <v>76.2</v>
          </cell>
          <cell r="AS78">
            <v>78.900000000000006</v>
          </cell>
          <cell r="AT78">
            <v>78.900000000000006</v>
          </cell>
          <cell r="AU78">
            <v>78.900000000000006</v>
          </cell>
          <cell r="AV78">
            <v>78.900000000000006</v>
          </cell>
          <cell r="AW78">
            <v>241</v>
          </cell>
          <cell r="BN78" t="str">
            <v>7LINE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241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DX78" t="str">
            <v>7LINE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</row>
        <row r="79">
          <cell r="D79" t="str">
            <v>6LINE</v>
          </cell>
          <cell r="E79">
            <v>15</v>
          </cell>
          <cell r="F79">
            <v>1</v>
          </cell>
          <cell r="H79">
            <v>13</v>
          </cell>
          <cell r="I79">
            <v>1</v>
          </cell>
          <cell r="R79">
            <v>0</v>
          </cell>
          <cell r="AI79" t="str">
            <v>6LINE</v>
          </cell>
          <cell r="AW79">
            <v>241</v>
          </cell>
          <cell r="BN79" t="str">
            <v>6LINE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241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DX79" t="str">
            <v>6LINE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</row>
        <row r="80">
          <cell r="C80" t="str">
            <v>4세대</v>
          </cell>
          <cell r="D80" t="str">
            <v>8LINE</v>
          </cell>
          <cell r="E80">
            <v>48095</v>
          </cell>
          <cell r="F80">
            <v>393</v>
          </cell>
          <cell r="G80">
            <v>3037</v>
          </cell>
          <cell r="H80">
            <v>7698</v>
          </cell>
          <cell r="I80">
            <v>7512</v>
          </cell>
          <cell r="J80">
            <v>6897</v>
          </cell>
          <cell r="K80">
            <v>5965</v>
          </cell>
          <cell r="L80">
            <v>4704</v>
          </cell>
          <cell r="M80">
            <v>4089</v>
          </cell>
          <cell r="N80">
            <v>3100</v>
          </cell>
          <cell r="O80">
            <v>1600</v>
          </cell>
          <cell r="P80">
            <v>1500</v>
          </cell>
          <cell r="Q80">
            <v>1600</v>
          </cell>
          <cell r="R80">
            <v>1780</v>
          </cell>
          <cell r="S80">
            <v>1200</v>
          </cell>
          <cell r="T80">
            <v>580</v>
          </cell>
          <cell r="AH80" t="str">
            <v>4세대</v>
          </cell>
          <cell r="AI80" t="str">
            <v>8LINE</v>
          </cell>
          <cell r="AJ80">
            <v>410</v>
          </cell>
          <cell r="AK80">
            <v>74.8</v>
          </cell>
          <cell r="AL80">
            <v>79</v>
          </cell>
          <cell r="AM80">
            <v>78.400000000000006</v>
          </cell>
          <cell r="AN80">
            <v>76.8</v>
          </cell>
          <cell r="AO80">
            <v>75.7</v>
          </cell>
          <cell r="AP80">
            <v>79.900000000000006</v>
          </cell>
          <cell r="AQ80">
            <v>80.8</v>
          </cell>
          <cell r="AR80">
            <v>81.599999999999994</v>
          </cell>
          <cell r="AS80">
            <v>84.7</v>
          </cell>
          <cell r="AT80">
            <v>81.7</v>
          </cell>
          <cell r="AU80">
            <v>81.7</v>
          </cell>
          <cell r="AV80">
            <v>81.7</v>
          </cell>
          <cell r="AW80">
            <v>410</v>
          </cell>
          <cell r="AX80">
            <v>81.7</v>
          </cell>
          <cell r="AY80">
            <v>81.7</v>
          </cell>
          <cell r="AZ80">
            <v>81.7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M80" t="str">
            <v>4세대</v>
          </cell>
          <cell r="BN80" t="str">
            <v>8LINE</v>
          </cell>
          <cell r="BO80">
            <v>410</v>
          </cell>
          <cell r="BP80">
            <v>306.68</v>
          </cell>
          <cell r="BQ80">
            <v>323.89999999999998</v>
          </cell>
          <cell r="BR80">
            <v>321.44</v>
          </cell>
          <cell r="BS80">
            <v>314.88</v>
          </cell>
          <cell r="BT80">
            <v>310.37</v>
          </cell>
          <cell r="BU80">
            <v>327.58999999999997</v>
          </cell>
          <cell r="BV80">
            <v>331.28</v>
          </cell>
          <cell r="BW80">
            <v>334.56</v>
          </cell>
          <cell r="BX80">
            <v>347.27</v>
          </cell>
          <cell r="BY80">
            <v>334.97</v>
          </cell>
          <cell r="BZ80">
            <v>334.97</v>
          </cell>
          <cell r="CA80">
            <v>334.97</v>
          </cell>
          <cell r="CB80">
            <v>410</v>
          </cell>
          <cell r="CC80">
            <v>334.97</v>
          </cell>
          <cell r="CD80">
            <v>334.97</v>
          </cell>
          <cell r="CE80">
            <v>334.97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DW80" t="str">
            <v>4세대</v>
          </cell>
          <cell r="DX80" t="str">
            <v>8LINE</v>
          </cell>
          <cell r="DY80">
            <v>321.59010244428498</v>
          </cell>
          <cell r="DZ80">
            <v>317.07444782566</v>
          </cell>
          <cell r="EA80">
            <v>336.57562936180898</v>
          </cell>
          <cell r="EB80">
            <v>334.97</v>
          </cell>
          <cell r="EC80">
            <v>334.97</v>
          </cell>
          <cell r="ED80">
            <v>0</v>
          </cell>
          <cell r="EE80">
            <v>0</v>
          </cell>
          <cell r="EF80">
            <v>0</v>
          </cell>
        </row>
        <row r="81">
          <cell r="D81" t="str">
            <v>7LINE</v>
          </cell>
          <cell r="E81">
            <v>24012</v>
          </cell>
          <cell r="L81">
            <v>1558</v>
          </cell>
          <cell r="M81">
            <v>2904</v>
          </cell>
          <cell r="N81">
            <v>3450</v>
          </cell>
          <cell r="O81">
            <v>5700</v>
          </cell>
          <cell r="P81">
            <v>5500</v>
          </cell>
          <cell r="Q81">
            <v>4900</v>
          </cell>
          <cell r="R81">
            <v>17520</v>
          </cell>
          <cell r="S81">
            <v>4700</v>
          </cell>
          <cell r="T81">
            <v>3920</v>
          </cell>
          <cell r="U81">
            <v>3500</v>
          </cell>
          <cell r="V81">
            <v>2800</v>
          </cell>
          <cell r="W81">
            <v>2000</v>
          </cell>
          <cell r="X81">
            <v>600</v>
          </cell>
          <cell r="AI81" t="str">
            <v>7LINE</v>
          </cell>
          <cell r="AJ81">
            <v>410</v>
          </cell>
          <cell r="AP81">
            <v>60.89</v>
          </cell>
          <cell r="AQ81">
            <v>68.47</v>
          </cell>
          <cell r="AR81">
            <v>76.569999999999993</v>
          </cell>
          <cell r="AS81">
            <v>78.099999999999994</v>
          </cell>
          <cell r="AT81">
            <v>79.099999999999994</v>
          </cell>
          <cell r="AU81">
            <v>80.8</v>
          </cell>
          <cell r="AV81">
            <v>80.8</v>
          </cell>
          <cell r="AW81">
            <v>410</v>
          </cell>
          <cell r="AX81">
            <v>80.802357999999998</v>
          </cell>
          <cell r="AY81">
            <v>80.802357999999998</v>
          </cell>
          <cell r="AZ81">
            <v>80.802357999999998</v>
          </cell>
          <cell r="BA81">
            <v>80.802357999999998</v>
          </cell>
          <cell r="BB81">
            <v>80.802357999999998</v>
          </cell>
          <cell r="BC81">
            <v>80.802357999999998</v>
          </cell>
          <cell r="BD81">
            <v>80.802357999999998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N81" t="str">
            <v>7LINE</v>
          </cell>
          <cell r="BO81">
            <v>410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249.649</v>
          </cell>
          <cell r="BV81">
            <v>280.72699999999998</v>
          </cell>
          <cell r="BW81">
            <v>313.93700000000001</v>
          </cell>
          <cell r="BX81">
            <v>320.20999999999998</v>
          </cell>
          <cell r="BY81">
            <v>324.31</v>
          </cell>
          <cell r="BZ81">
            <v>331.28</v>
          </cell>
          <cell r="CA81">
            <v>331.28</v>
          </cell>
          <cell r="CB81">
            <v>410</v>
          </cell>
          <cell r="CC81">
            <v>331.28966780000002</v>
          </cell>
          <cell r="CD81">
            <v>331.28966780000002</v>
          </cell>
          <cell r="CE81">
            <v>331.28966780000002</v>
          </cell>
          <cell r="CF81">
            <v>331.28966780000002</v>
          </cell>
          <cell r="CG81">
            <v>331.28966780000002</v>
          </cell>
          <cell r="CH81">
            <v>331.28966780000002</v>
          </cell>
          <cell r="CI81">
            <v>331.28966780000002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DX81" t="str">
            <v>7LINE</v>
          </cell>
          <cell r="DY81">
            <v>0</v>
          </cell>
          <cell r="DZ81">
            <v>0</v>
          </cell>
          <cell r="EA81">
            <v>310.13273685540901</v>
          </cell>
          <cell r="EB81">
            <v>328.81236024844702</v>
          </cell>
          <cell r="EC81">
            <v>331.28966780000002</v>
          </cell>
          <cell r="ED81">
            <v>331.28966780000002</v>
          </cell>
          <cell r="EE81">
            <v>0</v>
          </cell>
          <cell r="EF81">
            <v>0</v>
          </cell>
        </row>
        <row r="82">
          <cell r="D82" t="str">
            <v>6LINE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R82">
            <v>0</v>
          </cell>
          <cell r="AI82" t="str">
            <v>6LINE</v>
          </cell>
          <cell r="AW82">
            <v>410</v>
          </cell>
          <cell r="BN82" t="str">
            <v>6LINE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410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DX82" t="str">
            <v>6LINE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</row>
        <row r="83">
          <cell r="C83" t="str">
            <v>5세대</v>
          </cell>
          <cell r="D83" t="str">
            <v>7LINE</v>
          </cell>
          <cell r="E83">
            <v>0</v>
          </cell>
          <cell r="R83">
            <v>36100</v>
          </cell>
          <cell r="S83">
            <v>900</v>
          </cell>
          <cell r="T83">
            <v>1700</v>
          </cell>
          <cell r="U83">
            <v>2600</v>
          </cell>
          <cell r="V83">
            <v>2700</v>
          </cell>
          <cell r="W83">
            <v>3000</v>
          </cell>
          <cell r="X83">
            <v>3300</v>
          </cell>
          <cell r="Y83">
            <v>4100</v>
          </cell>
          <cell r="Z83">
            <v>4000</v>
          </cell>
          <cell r="AA83">
            <v>3800</v>
          </cell>
          <cell r="AB83">
            <v>3600</v>
          </cell>
          <cell r="AC83">
            <v>3200</v>
          </cell>
          <cell r="AD83">
            <v>3200</v>
          </cell>
          <cell r="AH83" t="str">
            <v>5세대</v>
          </cell>
          <cell r="AI83" t="str">
            <v>7LINE</v>
          </cell>
          <cell r="AJ83">
            <v>505</v>
          </cell>
          <cell r="AT83">
            <v>58.4</v>
          </cell>
          <cell r="AU83">
            <v>69.099999999999994</v>
          </cell>
          <cell r="AV83">
            <v>77.400000000000006</v>
          </cell>
          <cell r="AW83">
            <v>505</v>
          </cell>
          <cell r="AX83">
            <v>79.900000000000006</v>
          </cell>
          <cell r="AY83">
            <v>80.802357999999998</v>
          </cell>
          <cell r="AZ83">
            <v>80.802357999999998</v>
          </cell>
          <cell r="BA83">
            <v>80.802357999999998</v>
          </cell>
          <cell r="BB83">
            <v>80.802357999999998</v>
          </cell>
          <cell r="BC83">
            <v>80.802357999999998</v>
          </cell>
          <cell r="BD83">
            <v>80.802357999999998</v>
          </cell>
          <cell r="BE83">
            <v>80.802357999999998</v>
          </cell>
          <cell r="BF83">
            <v>80.802357999999998</v>
          </cell>
          <cell r="BG83">
            <v>80.802357999999998</v>
          </cell>
          <cell r="BH83">
            <v>80.802357999999998</v>
          </cell>
          <cell r="BI83">
            <v>80.802357999999998</v>
          </cell>
          <cell r="BM83" t="str">
            <v>5세대</v>
          </cell>
          <cell r="BN83" t="str">
            <v>7LINE</v>
          </cell>
          <cell r="BO83">
            <v>505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294.92</v>
          </cell>
          <cell r="BZ83">
            <v>348.95499999999998</v>
          </cell>
          <cell r="CA83">
            <v>390.87</v>
          </cell>
          <cell r="CB83">
            <v>505</v>
          </cell>
          <cell r="CC83">
            <v>403.495</v>
          </cell>
          <cell r="CD83">
            <v>408.0519079</v>
          </cell>
          <cell r="CE83">
            <v>408.0519079</v>
          </cell>
          <cell r="CF83">
            <v>408.0519079</v>
          </cell>
          <cell r="CG83">
            <v>408.0519079</v>
          </cell>
          <cell r="CH83">
            <v>408.0519079</v>
          </cell>
          <cell r="CI83">
            <v>408.0519079</v>
          </cell>
          <cell r="CJ83">
            <v>408.0519079</v>
          </cell>
          <cell r="CK83">
            <v>408.0519079</v>
          </cell>
          <cell r="CL83">
            <v>408.0519079</v>
          </cell>
          <cell r="CM83">
            <v>408.0519079</v>
          </cell>
          <cell r="CN83">
            <v>408.0519079</v>
          </cell>
          <cell r="DW83" t="str">
            <v>5세대</v>
          </cell>
          <cell r="DX83" t="str">
            <v>7LINE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407.26321230192298</v>
          </cell>
          <cell r="ED83">
            <v>408.0519079</v>
          </cell>
          <cell r="EE83">
            <v>408.0519079</v>
          </cell>
          <cell r="EF83">
            <v>408.0519079</v>
          </cell>
        </row>
        <row r="84">
          <cell r="C84" t="str">
            <v>6세대</v>
          </cell>
          <cell r="D84" t="str">
            <v>7LINE</v>
          </cell>
          <cell r="E84">
            <v>0</v>
          </cell>
          <cell r="R84">
            <v>420</v>
          </cell>
          <cell r="AC84">
            <v>20</v>
          </cell>
          <cell r="AD84">
            <v>400</v>
          </cell>
          <cell r="AH84" t="str">
            <v>6세대</v>
          </cell>
          <cell r="AI84" t="str">
            <v>7LINE</v>
          </cell>
          <cell r="AJ84">
            <v>700</v>
          </cell>
          <cell r="AW84">
            <v>700</v>
          </cell>
          <cell r="BG84">
            <v>23.9</v>
          </cell>
          <cell r="BH84">
            <v>35.5</v>
          </cell>
          <cell r="BI84">
            <v>47</v>
          </cell>
          <cell r="BM84" t="str">
            <v>6세대</v>
          </cell>
          <cell r="BN84" t="str">
            <v>7LINE</v>
          </cell>
          <cell r="BO84">
            <v>700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700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167.3</v>
          </cell>
          <cell r="CM84">
            <v>248.5</v>
          </cell>
          <cell r="CN84">
            <v>329</v>
          </cell>
          <cell r="DW84" t="str">
            <v>6세대</v>
          </cell>
          <cell r="DX84" t="str">
            <v>7LINE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325.16666666666703</v>
          </cell>
        </row>
        <row r="85">
          <cell r="C85" t="str">
            <v>3세대</v>
          </cell>
          <cell r="E85">
            <v>29.637978142076499</v>
          </cell>
          <cell r="F85">
            <v>95.478601012425202</v>
          </cell>
          <cell r="G85">
            <v>62.768174573985497</v>
          </cell>
          <cell r="H85">
            <v>31.628030908606402</v>
          </cell>
          <cell r="I85">
            <v>28.910759912936498</v>
          </cell>
          <cell r="J85">
            <v>35.656311223061898</v>
          </cell>
          <cell r="K85">
            <v>25.4375</v>
          </cell>
          <cell r="L85">
            <v>27.4055182007883</v>
          </cell>
          <cell r="M85">
            <v>14.8233861144945</v>
          </cell>
          <cell r="N85">
            <v>7.0921985815602797</v>
          </cell>
          <cell r="O85">
            <v>2.6666666666666701</v>
          </cell>
          <cell r="P85">
            <v>2.7777777777777799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H85" t="str">
            <v>3세대</v>
          </cell>
          <cell r="BM85" t="str">
            <v>3세대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DW85" t="str">
            <v>3세대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</row>
        <row r="86">
          <cell r="C86" t="str">
            <v>4세대</v>
          </cell>
          <cell r="E86">
            <v>70.362021857923494</v>
          </cell>
          <cell r="F86">
            <v>4.5213989875747798</v>
          </cell>
          <cell r="G86">
            <v>37.231825426014503</v>
          </cell>
          <cell r="H86">
            <v>68.371969091393595</v>
          </cell>
          <cell r="I86">
            <v>71.089240087063502</v>
          </cell>
          <cell r="J86">
            <v>64.343688776938194</v>
          </cell>
          <cell r="K86">
            <v>74.5625</v>
          </cell>
          <cell r="L86">
            <v>72.594481799211707</v>
          </cell>
          <cell r="M86">
            <v>85.176613885505503</v>
          </cell>
          <cell r="N86">
            <v>92.907801418439703</v>
          </cell>
          <cell r="O86">
            <v>97.3333333333333</v>
          </cell>
          <cell r="P86">
            <v>97.2222222222222</v>
          </cell>
          <cell r="Q86">
            <v>100</v>
          </cell>
          <cell r="R86">
            <v>34.575420996058803</v>
          </cell>
          <cell r="S86">
            <v>86.764705882352899</v>
          </cell>
          <cell r="T86">
            <v>72.580645161290306</v>
          </cell>
          <cell r="U86">
            <v>57.377049180327901</v>
          </cell>
          <cell r="V86">
            <v>50.909090909090899</v>
          </cell>
          <cell r="W86">
            <v>40</v>
          </cell>
          <cell r="X86">
            <v>15.384615384615399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H86" t="str">
            <v>4세대</v>
          </cell>
          <cell r="BM86" t="str">
            <v>4세대</v>
          </cell>
          <cell r="BO86">
            <v>0</v>
          </cell>
          <cell r="BP86">
            <v>306.68</v>
          </cell>
          <cell r="BQ86">
            <v>323.89999999999998</v>
          </cell>
          <cell r="BR86">
            <v>321.44</v>
          </cell>
          <cell r="BS86">
            <v>314.88</v>
          </cell>
          <cell r="BT86">
            <v>310.37</v>
          </cell>
          <cell r="BU86">
            <v>327.58999999999997</v>
          </cell>
          <cell r="BV86">
            <v>318.70229734908997</v>
          </cell>
          <cell r="BW86">
            <v>325.99583697983701</v>
          </cell>
          <cell r="BX86">
            <v>333.01702290076298</v>
          </cell>
          <cell r="BY86">
            <v>326.64643835616403</v>
          </cell>
          <cell r="BZ86">
            <v>332.07071428571402</v>
          </cell>
          <cell r="CA86">
            <v>332.188307692308</v>
          </cell>
          <cell r="CB86">
            <v>0</v>
          </cell>
          <cell r="CC86">
            <v>332.03820994237299</v>
          </cell>
          <cell r="CD86">
            <v>331.76402172799999</v>
          </cell>
          <cell r="CE86">
            <v>331.28966780000002</v>
          </cell>
          <cell r="CF86">
            <v>331.28966780000002</v>
          </cell>
          <cell r="CG86">
            <v>331.28966780000002</v>
          </cell>
          <cell r="CH86">
            <v>331.28966780000002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DW86" t="str">
            <v>4세대</v>
          </cell>
          <cell r="DY86">
            <v>321.59010244428498</v>
          </cell>
          <cell r="DZ86">
            <v>317.07444782566</v>
          </cell>
          <cell r="EA86">
            <v>326.01182398384202</v>
          </cell>
          <cell r="EB86">
            <v>330.20375000000001</v>
          </cell>
          <cell r="EC86">
            <v>331.76096213928099</v>
          </cell>
          <cell r="ED86">
            <v>331.28966780000002</v>
          </cell>
          <cell r="EE86">
            <v>0</v>
          </cell>
          <cell r="EF86">
            <v>0</v>
          </cell>
        </row>
        <row r="87">
          <cell r="C87" t="str">
            <v>5세대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64.6721605159441</v>
          </cell>
          <cell r="S87">
            <v>13.235294117647101</v>
          </cell>
          <cell r="T87">
            <v>27.419354838709701</v>
          </cell>
          <cell r="U87">
            <v>42.622950819672099</v>
          </cell>
          <cell r="V87">
            <v>49.090909090909101</v>
          </cell>
          <cell r="W87">
            <v>60</v>
          </cell>
          <cell r="X87">
            <v>84.615384615384599</v>
          </cell>
          <cell r="Y87">
            <v>100</v>
          </cell>
          <cell r="Z87">
            <v>100</v>
          </cell>
          <cell r="AA87">
            <v>100</v>
          </cell>
          <cell r="AB87">
            <v>100</v>
          </cell>
          <cell r="AC87">
            <v>99.3788819875776</v>
          </cell>
          <cell r="AD87">
            <v>88.8888888888889</v>
          </cell>
          <cell r="AH87" t="str">
            <v>5세대</v>
          </cell>
          <cell r="BM87" t="str">
            <v>5세대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403.495</v>
          </cell>
          <cell r="CD87">
            <v>408.0519079</v>
          </cell>
          <cell r="CE87">
            <v>408.0519079</v>
          </cell>
          <cell r="CF87">
            <v>408.0519079</v>
          </cell>
          <cell r="CG87">
            <v>408.0519079</v>
          </cell>
          <cell r="CH87">
            <v>408.0519079</v>
          </cell>
          <cell r="CI87">
            <v>408.0519079</v>
          </cell>
          <cell r="CJ87">
            <v>408.0519079</v>
          </cell>
          <cell r="CK87">
            <v>408.0519079</v>
          </cell>
          <cell r="CL87">
            <v>408.0519079</v>
          </cell>
          <cell r="CM87">
            <v>408.0519079</v>
          </cell>
          <cell r="CN87">
            <v>408.0519079</v>
          </cell>
          <cell r="DW87" t="str">
            <v>5세대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407.26321230192298</v>
          </cell>
          <cell r="ED87">
            <v>408.0519079</v>
          </cell>
          <cell r="EE87">
            <v>408.0519079</v>
          </cell>
          <cell r="EF87">
            <v>408.0519079</v>
          </cell>
        </row>
        <row r="88">
          <cell r="C88" t="str">
            <v>6세대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0.75241848799713396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0.62111801242235998</v>
          </cell>
          <cell r="AD88">
            <v>11.1111111111111</v>
          </cell>
          <cell r="AH88" t="str">
            <v>6세대</v>
          </cell>
          <cell r="BM88" t="str">
            <v>6세대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248.5</v>
          </cell>
          <cell r="CN88">
            <v>329</v>
          </cell>
          <cell r="DW88" t="str">
            <v>6세대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325.16666666666703</v>
          </cell>
        </row>
        <row r="89">
          <cell r="B89" t="str">
            <v>RDD</v>
          </cell>
          <cell r="D89" t="str">
            <v>8LINE</v>
          </cell>
          <cell r="E89">
            <v>121</v>
          </cell>
          <cell r="F89">
            <v>28</v>
          </cell>
          <cell r="G89">
            <v>37</v>
          </cell>
          <cell r="H89">
            <v>35</v>
          </cell>
          <cell r="I89">
            <v>4</v>
          </cell>
          <cell r="J89">
            <v>9</v>
          </cell>
          <cell r="K89">
            <v>0</v>
          </cell>
          <cell r="L89">
            <v>8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AG89" t="str">
            <v>RDD</v>
          </cell>
          <cell r="AI89" t="str">
            <v>8LINE</v>
          </cell>
          <cell r="BL89" t="str">
            <v>RDD</v>
          </cell>
          <cell r="BN89" t="str">
            <v>8LINE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DV89" t="str">
            <v>RDD</v>
          </cell>
          <cell r="DX89" t="str">
            <v>8LINE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</row>
        <row r="90">
          <cell r="B90" t="str">
            <v>DDR</v>
          </cell>
          <cell r="D90" t="str">
            <v>7LINE</v>
          </cell>
          <cell r="E90">
            <v>5</v>
          </cell>
          <cell r="F90">
            <v>0</v>
          </cell>
          <cell r="G90">
            <v>0</v>
          </cell>
          <cell r="H90">
            <v>1</v>
          </cell>
          <cell r="I90">
            <v>0</v>
          </cell>
          <cell r="J90">
            <v>4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G90" t="str">
            <v>DDR</v>
          </cell>
          <cell r="AI90" t="str">
            <v>7LINE</v>
          </cell>
          <cell r="BL90" t="str">
            <v>DDR</v>
          </cell>
          <cell r="BN90" t="str">
            <v>7LINE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DV90" t="str">
            <v>DDR</v>
          </cell>
          <cell r="DX90" t="str">
            <v>7LINE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</row>
        <row r="91">
          <cell r="A91" t="str">
            <v>LINE별 비중</v>
          </cell>
          <cell r="E91">
            <v>100</v>
          </cell>
          <cell r="F91">
            <v>100</v>
          </cell>
          <cell r="G91">
            <v>100</v>
          </cell>
          <cell r="H91">
            <v>100</v>
          </cell>
          <cell r="I91">
            <v>100</v>
          </cell>
          <cell r="J91">
            <v>100</v>
          </cell>
          <cell r="K91">
            <v>100</v>
          </cell>
          <cell r="L91">
            <v>100</v>
          </cell>
          <cell r="M91">
            <v>100</v>
          </cell>
          <cell r="N91">
            <v>100</v>
          </cell>
          <cell r="O91">
            <v>100</v>
          </cell>
          <cell r="P91">
            <v>100</v>
          </cell>
          <cell r="Q91">
            <v>100</v>
          </cell>
          <cell r="R91">
            <v>100</v>
          </cell>
          <cell r="S91">
            <v>100</v>
          </cell>
          <cell r="T91">
            <v>100</v>
          </cell>
          <cell r="U91">
            <v>100</v>
          </cell>
          <cell r="V91">
            <v>100</v>
          </cell>
          <cell r="W91">
            <v>100</v>
          </cell>
          <cell r="X91">
            <v>100</v>
          </cell>
          <cell r="Y91">
            <v>100</v>
          </cell>
          <cell r="Z91">
            <v>100</v>
          </cell>
          <cell r="AA91">
            <v>100</v>
          </cell>
          <cell r="AB91">
            <v>100</v>
          </cell>
          <cell r="AC91">
            <v>100</v>
          </cell>
          <cell r="AD91">
            <v>100</v>
          </cell>
          <cell r="AF91" t="str">
            <v>LINE별 비중</v>
          </cell>
          <cell r="BK91" t="str">
            <v>LINE별 평균</v>
          </cell>
          <cell r="BO91">
            <v>0</v>
          </cell>
          <cell r="BP91">
            <v>55.351248206599699</v>
          </cell>
          <cell r="BQ91">
            <v>136.25202818692401</v>
          </cell>
          <cell r="BR91">
            <v>235.679478943612</v>
          </cell>
          <cell r="BS91">
            <v>235.73823301525599</v>
          </cell>
          <cell r="BT91">
            <v>230.97456606742901</v>
          </cell>
          <cell r="BU91">
            <v>253.12758419029299</v>
          </cell>
          <cell r="BV91">
            <v>254.06447342422601</v>
          </cell>
          <cell r="BW91">
            <v>285.484325534687</v>
          </cell>
          <cell r="BX91">
            <v>302.037176870748</v>
          </cell>
          <cell r="BY91">
            <v>318.34560344827599</v>
          </cell>
          <cell r="BZ91">
            <v>326.53305333333299</v>
          </cell>
          <cell r="CA91">
            <v>336.40363397835398</v>
          </cell>
          <cell r="CB91">
            <v>0</v>
          </cell>
          <cell r="CC91">
            <v>344.33202510000001</v>
          </cell>
          <cell r="CD91">
            <v>345.37986174711102</v>
          </cell>
          <cell r="CE91">
            <v>355.05495741311302</v>
          </cell>
          <cell r="CF91">
            <v>360.673428782543</v>
          </cell>
          <cell r="CG91">
            <v>362.88930832126101</v>
          </cell>
          <cell r="CH91">
            <v>368.233743843333</v>
          </cell>
          <cell r="CI91">
            <v>370.48169852397001</v>
          </cell>
          <cell r="CJ91">
            <v>366.57635905750499</v>
          </cell>
          <cell r="CK91">
            <v>360.99421419228003</v>
          </cell>
          <cell r="CL91">
            <v>368.75894200134599</v>
          </cell>
          <cell r="CM91">
            <v>393.47678761190201</v>
          </cell>
          <cell r="CN91">
            <v>420.52135262203399</v>
          </cell>
          <cell r="DU91" t="str">
            <v>LINE별 평균</v>
          </cell>
          <cell r="DY91">
            <v>141.80433605437801</v>
          </cell>
          <cell r="DZ91">
            <v>239.33184755603099</v>
          </cell>
          <cell r="EA91">
            <v>280.59539420124599</v>
          </cell>
          <cell r="EB91">
            <v>327.24283048385303</v>
          </cell>
          <cell r="EC91">
            <v>348.02838307211499</v>
          </cell>
          <cell r="ED91">
            <v>363.75065787452502</v>
          </cell>
          <cell r="EE91">
            <v>366.10244970001901</v>
          </cell>
          <cell r="EF91">
            <v>393.93934930361797</v>
          </cell>
        </row>
        <row r="92">
          <cell r="C92" t="str">
            <v>9LINE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H92" t="str">
            <v>9LINE</v>
          </cell>
          <cell r="BM92" t="str">
            <v>9LINE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DW92" t="str">
            <v>9LINE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</row>
        <row r="93">
          <cell r="C93" t="str">
            <v>8LINE</v>
          </cell>
          <cell r="E93">
            <v>31.3539531618657</v>
          </cell>
          <cell r="F93">
            <v>41.9632526496043</v>
          </cell>
          <cell r="G93">
            <v>43.567871145491097</v>
          </cell>
          <cell r="H93">
            <v>37.982393528432098</v>
          </cell>
          <cell r="I93">
            <v>43.471801611336502</v>
          </cell>
          <cell r="J93">
            <v>41.698444404091802</v>
          </cell>
          <cell r="K93">
            <v>41.0448273494886</v>
          </cell>
          <cell r="L93">
            <v>32.303370786516901</v>
          </cell>
          <cell r="M93">
            <v>27.742644663988699</v>
          </cell>
          <cell r="N93">
            <v>21.0884353741497</v>
          </cell>
          <cell r="O93">
            <v>11.034482758620699</v>
          </cell>
          <cell r="P93">
            <v>10</v>
          </cell>
          <cell r="Q93">
            <v>10.4952443424073</v>
          </cell>
          <cell r="R93">
            <v>4.1940603037859896</v>
          </cell>
          <cell r="S93">
            <v>8.6956521739130395</v>
          </cell>
          <cell r="T93">
            <v>5.1555555555555603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0.19047619047618999</v>
          </cell>
          <cell r="AA93">
            <v>1.48075024679171</v>
          </cell>
          <cell r="AB93">
            <v>4.8076923076923102</v>
          </cell>
          <cell r="AC93">
            <v>11.707317073170699</v>
          </cell>
          <cell r="AD93">
            <v>18.943170488534399</v>
          </cell>
          <cell r="AH93" t="str">
            <v>8LINE</v>
          </cell>
          <cell r="BM93" t="str">
            <v>8LINE</v>
          </cell>
          <cell r="BO93">
            <v>0</v>
          </cell>
          <cell r="BP93">
            <v>13.292736296459699</v>
          </cell>
          <cell r="BQ93">
            <v>119.625963760185</v>
          </cell>
          <cell r="BR93">
            <v>310.00314708093202</v>
          </cell>
          <cell r="BS93">
            <v>310.90675078864399</v>
          </cell>
          <cell r="BT93">
            <v>310.73042386413101</v>
          </cell>
          <cell r="BU93">
            <v>326.82293861849797</v>
          </cell>
          <cell r="BV93">
            <v>330.50713043478299</v>
          </cell>
          <cell r="BW93">
            <v>334.59273100816898</v>
          </cell>
          <cell r="BX93">
            <v>347.27</v>
          </cell>
          <cell r="BY93">
            <v>334.97</v>
          </cell>
          <cell r="BZ93">
            <v>334.97</v>
          </cell>
          <cell r="CA93">
            <v>334.97</v>
          </cell>
          <cell r="CB93">
            <v>0</v>
          </cell>
          <cell r="CC93">
            <v>334.97</v>
          </cell>
          <cell r="CD93">
            <v>334.97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DW93" t="str">
            <v>8LINE</v>
          </cell>
          <cell r="DY93">
            <v>141.60551836024101</v>
          </cell>
          <cell r="DZ93">
            <v>315.49495995311599</v>
          </cell>
          <cell r="EA93">
            <v>336.27591316912498</v>
          </cell>
          <cell r="EB93">
            <v>334.97</v>
          </cell>
          <cell r="EC93">
            <v>334.97</v>
          </cell>
          <cell r="ED93">
            <v>0</v>
          </cell>
          <cell r="EE93">
            <v>0</v>
          </cell>
          <cell r="EF93">
            <v>0</v>
          </cell>
        </row>
        <row r="94">
          <cell r="C94" t="str">
            <v>7LINE</v>
          </cell>
          <cell r="E94">
            <v>68.519829672197403</v>
          </cell>
          <cell r="F94">
            <v>56.935252464479099</v>
          </cell>
          <cell r="G94">
            <v>56.426830560559502</v>
          </cell>
          <cell r="H94">
            <v>61.9509873899596</v>
          </cell>
          <cell r="I94">
            <v>56.522484429461201</v>
          </cell>
          <cell r="J94">
            <v>58.3136614006416</v>
          </cell>
          <cell r="K94">
            <v>58.948307819043002</v>
          </cell>
          <cell r="L94">
            <v>67.696629213483106</v>
          </cell>
          <cell r="M94">
            <v>72.270926066659399</v>
          </cell>
          <cell r="N94">
            <v>78.911564625850303</v>
          </cell>
          <cell r="O94">
            <v>88.965517241379303</v>
          </cell>
          <cell r="P94">
            <v>90</v>
          </cell>
          <cell r="Q94">
            <v>89.504755657592696</v>
          </cell>
          <cell r="R94">
            <v>95.805939696213997</v>
          </cell>
          <cell r="S94">
            <v>91.304347826086996</v>
          </cell>
          <cell r="T94">
            <v>94.844444444444406</v>
          </cell>
          <cell r="U94">
            <v>100</v>
          </cell>
          <cell r="V94">
            <v>100</v>
          </cell>
          <cell r="W94">
            <v>100</v>
          </cell>
          <cell r="X94">
            <v>100</v>
          </cell>
          <cell r="Y94">
            <v>100</v>
          </cell>
          <cell r="Z94">
            <v>99.809523809523796</v>
          </cell>
          <cell r="AA94">
            <v>98.5192497532083</v>
          </cell>
          <cell r="AB94">
            <v>95.192307692307693</v>
          </cell>
          <cell r="AC94">
            <v>88.292682926829301</v>
          </cell>
          <cell r="AD94">
            <v>81.056829511465594</v>
          </cell>
          <cell r="AH94" t="str">
            <v>7LINE</v>
          </cell>
          <cell r="BM94" t="str">
            <v>7LINE</v>
          </cell>
          <cell r="BO94">
            <v>0</v>
          </cell>
          <cell r="BP94">
            <v>87.420677938546604</v>
          </cell>
          <cell r="BQ94">
            <v>149.10201690140801</v>
          </cell>
          <cell r="BR94">
            <v>190.36478454566401</v>
          </cell>
          <cell r="BS94">
            <v>177.949479983825</v>
          </cell>
          <cell r="BT94">
            <v>173.895465642516</v>
          </cell>
          <cell r="BU94">
            <v>201.84408628158801</v>
          </cell>
          <cell r="BV94">
            <v>217.58768688391899</v>
          </cell>
          <cell r="BW94">
            <v>266.57947197446202</v>
          </cell>
          <cell r="BX94">
            <v>289.94909482758601</v>
          </cell>
          <cell r="BY94">
            <v>316.28366279069797</v>
          </cell>
          <cell r="BZ94">
            <v>325.59561481481501</v>
          </cell>
          <cell r="CA94">
            <v>336.57174056430898</v>
          </cell>
          <cell r="CB94">
            <v>0</v>
          </cell>
          <cell r="CC94">
            <v>345.22364653809501</v>
          </cell>
          <cell r="CD94">
            <v>345.94572114854702</v>
          </cell>
          <cell r="CE94">
            <v>355.05495741311302</v>
          </cell>
          <cell r="CF94">
            <v>360.673428782543</v>
          </cell>
          <cell r="CG94">
            <v>362.88930832126101</v>
          </cell>
          <cell r="CH94">
            <v>368.233743843333</v>
          </cell>
          <cell r="CI94">
            <v>370.48169852397001</v>
          </cell>
          <cell r="CJ94">
            <v>367.27593226181301</v>
          </cell>
          <cell r="CK94">
            <v>366.41997893464901</v>
          </cell>
          <cell r="CL94">
            <v>387.38313099131301</v>
          </cell>
          <cell r="CM94">
            <v>445.65050530629799</v>
          </cell>
          <cell r="CN94">
            <v>518.79817549803204</v>
          </cell>
          <cell r="DW94" t="str">
            <v>7LINE</v>
          </cell>
          <cell r="DY94">
            <v>142.94139139862699</v>
          </cell>
          <cell r="DZ94">
            <v>183.85872517696399</v>
          </cell>
          <cell r="EA94">
            <v>259.950559881115</v>
          </cell>
          <cell r="EB94">
            <v>326.33590835310298</v>
          </cell>
          <cell r="EC94">
            <v>348.69688815892403</v>
          </cell>
          <cell r="ED94">
            <v>363.75065787452502</v>
          </cell>
          <cell r="EE94">
            <v>368.10108221283201</v>
          </cell>
          <cell r="EF94">
            <v>446.30942528194203</v>
          </cell>
        </row>
        <row r="95">
          <cell r="C95" t="str">
            <v>6LINE</v>
          </cell>
          <cell r="E95">
            <v>0.126217165936853</v>
          </cell>
          <cell r="F95">
            <v>1.1014948859166001</v>
          </cell>
          <cell r="G95">
            <v>5.29829394934831E-3</v>
          </cell>
          <cell r="H95">
            <v>6.6619081608375E-2</v>
          </cell>
          <cell r="I95">
            <v>5.7139592023313004E-3</v>
          </cell>
          <cell r="J95">
            <v>-1.21058047333697E-2</v>
          </cell>
          <cell r="K95">
            <v>6.8648314683874504E-3</v>
          </cell>
          <cell r="L95">
            <v>0</v>
          </cell>
          <cell r="M95">
            <v>-1.35707306481381E-2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H95" t="str">
            <v>6LINE</v>
          </cell>
          <cell r="BM95" t="str">
            <v>6LINE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DW95" t="str">
            <v>6LINE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</row>
        <row r="96">
          <cell r="A96" t="str">
            <v>세대별 비중</v>
          </cell>
          <cell r="E96">
            <v>100</v>
          </cell>
          <cell r="F96">
            <v>100</v>
          </cell>
          <cell r="G96">
            <v>100</v>
          </cell>
          <cell r="H96">
            <v>100</v>
          </cell>
          <cell r="I96">
            <v>100</v>
          </cell>
          <cell r="J96">
            <v>100</v>
          </cell>
          <cell r="K96">
            <v>100</v>
          </cell>
          <cell r="L96">
            <v>100</v>
          </cell>
          <cell r="M96">
            <v>100</v>
          </cell>
          <cell r="N96">
            <v>100</v>
          </cell>
          <cell r="O96">
            <v>100</v>
          </cell>
          <cell r="P96">
            <v>100</v>
          </cell>
          <cell r="Q96">
            <v>100</v>
          </cell>
          <cell r="R96">
            <v>100</v>
          </cell>
          <cell r="S96">
            <v>100</v>
          </cell>
          <cell r="T96">
            <v>100</v>
          </cell>
          <cell r="U96">
            <v>100</v>
          </cell>
          <cell r="V96">
            <v>100</v>
          </cell>
          <cell r="W96">
            <v>100</v>
          </cell>
          <cell r="X96">
            <v>100</v>
          </cell>
          <cell r="Y96">
            <v>100</v>
          </cell>
          <cell r="Z96">
            <v>100</v>
          </cell>
          <cell r="AA96">
            <v>100</v>
          </cell>
          <cell r="AB96">
            <v>100</v>
          </cell>
          <cell r="AC96">
            <v>100</v>
          </cell>
          <cell r="AD96">
            <v>100</v>
          </cell>
          <cell r="AF96" t="str">
            <v>세대별 비중</v>
          </cell>
          <cell r="BK96" t="str">
            <v>세대별 평균</v>
          </cell>
          <cell r="BO96">
            <v>0</v>
          </cell>
          <cell r="BP96">
            <v>55.351248206599699</v>
          </cell>
          <cell r="BQ96">
            <v>136.25202818692401</v>
          </cell>
          <cell r="BR96">
            <v>235.679478943612</v>
          </cell>
          <cell r="BS96">
            <v>235.73823301525599</v>
          </cell>
          <cell r="BT96">
            <v>230.97456606742901</v>
          </cell>
          <cell r="BU96">
            <v>253.12758419029299</v>
          </cell>
          <cell r="BV96">
            <v>254.06447342422601</v>
          </cell>
          <cell r="BW96">
            <v>285.484325534687</v>
          </cell>
          <cell r="BX96">
            <v>302.037176870748</v>
          </cell>
          <cell r="BY96">
            <v>318.34560344827599</v>
          </cell>
          <cell r="BZ96">
            <v>326.53305333333299</v>
          </cell>
          <cell r="CA96">
            <v>336.40363397835398</v>
          </cell>
          <cell r="CB96">
            <v>0</v>
          </cell>
          <cell r="CC96">
            <v>344.33202510000001</v>
          </cell>
          <cell r="CD96">
            <v>345.37986174711102</v>
          </cell>
          <cell r="CE96">
            <v>355.05495741311302</v>
          </cell>
          <cell r="CF96">
            <v>360.673428782543</v>
          </cell>
          <cell r="CG96">
            <v>362.88930832126101</v>
          </cell>
          <cell r="CH96">
            <v>368.233743843333</v>
          </cell>
          <cell r="CI96">
            <v>370.48169852397001</v>
          </cell>
          <cell r="CJ96">
            <v>366.57635905750499</v>
          </cell>
          <cell r="CK96">
            <v>360.99421419228003</v>
          </cell>
          <cell r="CL96">
            <v>368.75894200134599</v>
          </cell>
          <cell r="CM96">
            <v>393.47678761190201</v>
          </cell>
          <cell r="CN96">
            <v>420.52135262203399</v>
          </cell>
          <cell r="DU96" t="str">
            <v>세대별 평균</v>
          </cell>
          <cell r="DY96">
            <v>141.80433605437801</v>
          </cell>
          <cell r="DZ96">
            <v>239.33184755603099</v>
          </cell>
          <cell r="EA96">
            <v>280.59539420124599</v>
          </cell>
          <cell r="EB96">
            <v>327.24283048385303</v>
          </cell>
          <cell r="EC96">
            <v>348.02838307211499</v>
          </cell>
          <cell r="ED96">
            <v>363.75065787452502</v>
          </cell>
          <cell r="EE96">
            <v>366.10244970001901</v>
          </cell>
          <cell r="EF96">
            <v>393.93934930361797</v>
          </cell>
        </row>
        <row r="97">
          <cell r="C97" t="str">
            <v>2세대</v>
          </cell>
          <cell r="E97">
            <v>0.11867430741472999</v>
          </cell>
          <cell r="F97">
            <v>1.0968667561438401</v>
          </cell>
          <cell r="G97">
            <v>5.29829394934831E-3</v>
          </cell>
          <cell r="H97">
            <v>4.7585058291696397E-3</v>
          </cell>
          <cell r="I97">
            <v>0</v>
          </cell>
          <cell r="J97">
            <v>-1.21058047333697E-2</v>
          </cell>
          <cell r="K97">
            <v>6.8648314683874504E-3</v>
          </cell>
          <cell r="L97">
            <v>0</v>
          </cell>
          <cell r="M97">
            <v>-1.35707306481381E-2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H97" t="str">
            <v>2세대</v>
          </cell>
          <cell r="BM97" t="str">
            <v>2세대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DW97" t="str">
            <v>2세대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</row>
        <row r="98">
          <cell r="C98" t="str">
            <v>3세대</v>
          </cell>
          <cell r="E98">
            <v>16.339340130622201</v>
          </cell>
          <cell r="F98">
            <v>41.032998565279797</v>
          </cell>
          <cell r="G98">
            <v>29.352548479389601</v>
          </cell>
          <cell r="H98">
            <v>19.352843207232901</v>
          </cell>
          <cell r="I98">
            <v>20.7873835780813</v>
          </cell>
          <cell r="J98">
            <v>23.467102475637098</v>
          </cell>
          <cell r="K98">
            <v>13.997391364042</v>
          </cell>
          <cell r="L98">
            <v>16.148259797204702</v>
          </cell>
          <cell r="M98">
            <v>8.2035066767994795</v>
          </cell>
          <cell r="N98">
            <v>3.40136054421769</v>
          </cell>
          <cell r="O98">
            <v>1.3793103448275901</v>
          </cell>
          <cell r="P98">
            <v>1.3333333333333299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H98" t="str">
            <v>3세대</v>
          </cell>
          <cell r="BM98" t="str">
            <v>3세대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DW98" t="str">
            <v>3세대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</row>
        <row r="99">
          <cell r="C99" t="str">
            <v>4세대</v>
          </cell>
          <cell r="E99">
            <v>80.086853501596096</v>
          </cell>
          <cell r="F99">
            <v>57.740547044939099</v>
          </cell>
          <cell r="G99">
            <v>70.446116350535107</v>
          </cell>
          <cell r="H99">
            <v>80.471092077087803</v>
          </cell>
          <cell r="I99">
            <v>79.1211930746815</v>
          </cell>
          <cell r="J99">
            <v>76.236305308395401</v>
          </cell>
          <cell r="K99">
            <v>84.107915150683098</v>
          </cell>
          <cell r="L99">
            <v>77.521238695533</v>
          </cell>
          <cell r="M99">
            <v>90.765117793941997</v>
          </cell>
          <cell r="N99">
            <v>93.197278911564595</v>
          </cell>
          <cell r="O99">
            <v>93.448275862068996</v>
          </cell>
          <cell r="P99">
            <v>88</v>
          </cell>
          <cell r="Q99">
            <v>83.601180714988502</v>
          </cell>
          <cell r="R99">
            <v>34.920275069901002</v>
          </cell>
          <cell r="S99">
            <v>72.463768115942003</v>
          </cell>
          <cell r="T99">
            <v>71.1111111111111</v>
          </cell>
          <cell r="U99">
            <v>57.2173913043478</v>
          </cell>
          <cell r="V99">
            <v>44.052502050861399</v>
          </cell>
          <cell r="W99">
            <v>38.738738738738697</v>
          </cell>
          <cell r="X99">
            <v>29.523809523809501</v>
          </cell>
          <cell r="Y99">
            <v>23.408239700374502</v>
          </cell>
          <cell r="Z99">
            <v>23.619047619047599</v>
          </cell>
          <cell r="AA99">
            <v>17.769002961500501</v>
          </cell>
          <cell r="AB99">
            <v>10.5769230769231</v>
          </cell>
          <cell r="AC99">
            <v>7.3170731707317103</v>
          </cell>
          <cell r="AD99">
            <v>2.2931206380857398</v>
          </cell>
          <cell r="AH99" t="str">
            <v>4세대</v>
          </cell>
          <cell r="BM99" t="str">
            <v>4세대</v>
          </cell>
          <cell r="BO99">
            <v>0</v>
          </cell>
          <cell r="BP99">
            <v>95.862008656620702</v>
          </cell>
          <cell r="BQ99">
            <v>193.41311522262299</v>
          </cell>
          <cell r="BR99">
            <v>292.87471172609497</v>
          </cell>
          <cell r="BS99">
            <v>297.94575113743002</v>
          </cell>
          <cell r="BT99">
            <v>302.618527987297</v>
          </cell>
          <cell r="BU99">
            <v>295.65616196539298</v>
          </cell>
          <cell r="BV99">
            <v>303.78207785240801</v>
          </cell>
          <cell r="BW99">
            <v>313.58530269276201</v>
          </cell>
          <cell r="BX99">
            <v>320.82704379562</v>
          </cell>
          <cell r="BY99">
            <v>321.32981549815503</v>
          </cell>
          <cell r="BZ99">
            <v>324.109015151515</v>
          </cell>
          <cell r="CA99">
            <v>323.824903883876</v>
          </cell>
          <cell r="CB99">
            <v>0</v>
          </cell>
          <cell r="CC99">
            <v>321.38667463799999</v>
          </cell>
          <cell r="CD99">
            <v>319.60623386024997</v>
          </cell>
          <cell r="CE99">
            <v>317.22798498145897</v>
          </cell>
          <cell r="CF99">
            <v>315.59519063649901</v>
          </cell>
          <cell r="CG99">
            <v>312.70512545999998</v>
          </cell>
          <cell r="CH99">
            <v>303.269495267742</v>
          </cell>
          <cell r="CI99">
            <v>296.54465385999998</v>
          </cell>
          <cell r="CJ99">
            <v>296.54465385999998</v>
          </cell>
          <cell r="CK99">
            <v>296.54465385999998</v>
          </cell>
          <cell r="CL99">
            <v>296.54465385999998</v>
          </cell>
          <cell r="CM99">
            <v>296.54465385999998</v>
          </cell>
          <cell r="CN99">
            <v>296.54465385999998</v>
          </cell>
          <cell r="DW99" t="str">
            <v>4세대</v>
          </cell>
          <cell r="DY99">
            <v>204.30615116088401</v>
          </cell>
          <cell r="DZ99">
            <v>298.74178095828802</v>
          </cell>
          <cell r="EA99">
            <v>313.28024544171097</v>
          </cell>
          <cell r="EB99">
            <v>323.06384099253103</v>
          </cell>
          <cell r="EC99">
            <v>319.69392833360502</v>
          </cell>
          <cell r="ED99">
            <v>311.62988633719698</v>
          </cell>
          <cell r="EE99">
            <v>296.54465385999998</v>
          </cell>
          <cell r="EF99">
            <v>296.54465385999998</v>
          </cell>
        </row>
        <row r="100">
          <cell r="C100" t="str">
            <v>5세대</v>
          </cell>
          <cell r="E100">
            <v>3.3917720487811698</v>
          </cell>
          <cell r="F100">
            <v>0</v>
          </cell>
          <cell r="G100">
            <v>0</v>
          </cell>
          <cell r="H100">
            <v>0</v>
          </cell>
          <cell r="I100">
            <v>6.85675104279755E-2</v>
          </cell>
          <cell r="J100">
            <v>0.230010289934023</v>
          </cell>
          <cell r="K100">
            <v>1.8878286538065501</v>
          </cell>
          <cell r="L100">
            <v>6.2756919704028498</v>
          </cell>
          <cell r="M100">
            <v>1.0449462599066299</v>
          </cell>
          <cell r="N100">
            <v>3.40136054421769</v>
          </cell>
          <cell r="O100">
            <v>5.1724137931034502</v>
          </cell>
          <cell r="P100">
            <v>10.6666666666667</v>
          </cell>
          <cell r="Q100">
            <v>16.398819285011498</v>
          </cell>
          <cell r="R100">
            <v>53.653744426811798</v>
          </cell>
          <cell r="S100">
            <v>27.536231884058001</v>
          </cell>
          <cell r="T100">
            <v>28.8888888888889</v>
          </cell>
          <cell r="U100">
            <v>42.7826086956522</v>
          </cell>
          <cell r="V100">
            <v>55.947497949138601</v>
          </cell>
          <cell r="W100">
            <v>61.261261261261303</v>
          </cell>
          <cell r="X100">
            <v>70.476190476190496</v>
          </cell>
          <cell r="Y100">
            <v>75.842696629213506</v>
          </cell>
          <cell r="Z100">
            <v>73.3333333333333</v>
          </cell>
          <cell r="AA100">
            <v>68.410661401776906</v>
          </cell>
          <cell r="AB100">
            <v>60.576923076923102</v>
          </cell>
          <cell r="AC100">
            <v>50.243902439024403</v>
          </cell>
          <cell r="AD100">
            <v>38.185443668993003</v>
          </cell>
          <cell r="AH100" t="str">
            <v>5세대</v>
          </cell>
          <cell r="BM100" t="str">
            <v>5세대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117.117</v>
          </cell>
          <cell r="BU100">
            <v>236.10990000000001</v>
          </cell>
          <cell r="BV100">
            <v>295.8852</v>
          </cell>
          <cell r="BW100">
            <v>82.134</v>
          </cell>
          <cell r="BX100">
            <v>89.231999999999999</v>
          </cell>
          <cell r="BY100">
            <v>349.32299999999998</v>
          </cell>
          <cell r="BZ100">
            <v>387.34800000000001</v>
          </cell>
          <cell r="CA100">
            <v>400.53</v>
          </cell>
          <cell r="CB100">
            <v>0</v>
          </cell>
          <cell r="CC100">
            <v>404.71452631578899</v>
          </cell>
          <cell r="CD100">
            <v>408.822638084</v>
          </cell>
          <cell r="CE100">
            <v>405.64468883593503</v>
          </cell>
          <cell r="CF100">
            <v>396.16758403829903</v>
          </cell>
          <cell r="CG100">
            <v>394.62342395411798</v>
          </cell>
          <cell r="CH100">
            <v>395.44849662500002</v>
          </cell>
          <cell r="CI100">
            <v>395.61537105999997</v>
          </cell>
          <cell r="CJ100">
            <v>395.85558812090898</v>
          </cell>
          <cell r="CK100">
            <v>395.42222407212103</v>
          </cell>
          <cell r="CL100">
            <v>395.59585358222199</v>
          </cell>
          <cell r="CM100">
            <v>399.202190801359</v>
          </cell>
          <cell r="CN100">
            <v>404.119294102141</v>
          </cell>
          <cell r="DW100" t="str">
            <v>5세대</v>
          </cell>
          <cell r="DY100">
            <v>0</v>
          </cell>
          <cell r="DZ100">
            <v>213.47898000000001</v>
          </cell>
          <cell r="EA100">
            <v>209.10540076433099</v>
          </cell>
          <cell r="EB100">
            <v>388.26269072164899</v>
          </cell>
          <cell r="EC100">
            <v>406.21225086431099</v>
          </cell>
          <cell r="ED100">
            <v>395.41489443645099</v>
          </cell>
          <cell r="EE100">
            <v>395.63785952207701</v>
          </cell>
          <cell r="EF100">
            <v>398.947778573704</v>
          </cell>
        </row>
        <row r="101">
          <cell r="C101" t="str">
            <v>6세대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11.425980503287199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0.74906367041198496</v>
          </cell>
          <cell r="Z101">
            <v>3.0476190476190501</v>
          </cell>
          <cell r="AA101">
            <v>13.8203356367226</v>
          </cell>
          <cell r="AB101">
            <v>28.846153846153801</v>
          </cell>
          <cell r="AC101">
            <v>42.439024390243901</v>
          </cell>
          <cell r="AD101">
            <v>59.521435692921202</v>
          </cell>
          <cell r="AH101" t="str">
            <v>6세대</v>
          </cell>
          <cell r="BM101" t="str">
            <v>6세대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136.22999999999999</v>
          </cell>
          <cell r="CJ101">
            <v>204.79062500000001</v>
          </cell>
          <cell r="CK101">
            <v>273.43928571428597</v>
          </cell>
          <cell r="CL101">
            <v>338.88</v>
          </cell>
          <cell r="CM101">
            <v>403.41087356321799</v>
          </cell>
          <cell r="CN101">
            <v>435.82026800670002</v>
          </cell>
          <cell r="DW101" t="str">
            <v>6세대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255.13688888888899</v>
          </cell>
          <cell r="EF101">
            <v>403.40272522522503</v>
          </cell>
        </row>
        <row r="102">
          <cell r="C102" t="str">
            <v>Rambus</v>
          </cell>
          <cell r="E102">
            <v>6.08457254117898E-2</v>
          </cell>
          <cell r="F102">
            <v>0.12958763363724701</v>
          </cell>
          <cell r="G102">
            <v>0.19603687612588699</v>
          </cell>
          <cell r="H102">
            <v>0.16654770402093699</v>
          </cell>
          <cell r="I102">
            <v>2.2855836809325202E-2</v>
          </cell>
          <cell r="J102">
            <v>5.4476121300163403E-2</v>
          </cell>
          <cell r="K102">
            <v>0</v>
          </cell>
          <cell r="L102">
            <v>5.4809536859413498E-2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H102" t="str">
            <v>Rambus</v>
          </cell>
          <cell r="BM102" t="str">
            <v>Rambus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DW102" t="str">
            <v>Rambus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</row>
        <row r="103">
          <cell r="C103" t="str">
            <v>DDR</v>
          </cell>
          <cell r="E103">
            <v>2.5142861740408999E-3</v>
          </cell>
          <cell r="F103">
            <v>0</v>
          </cell>
          <cell r="G103">
            <v>0</v>
          </cell>
          <cell r="H103">
            <v>4.7585058291696397E-3</v>
          </cell>
          <cell r="I103">
            <v>0</v>
          </cell>
          <cell r="J103">
            <v>2.4211609466739299E-2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H103" t="str">
            <v>DDR</v>
          </cell>
          <cell r="BM103" t="str">
            <v>DDR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DW103" t="str">
            <v>DDR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</row>
        <row r="106">
          <cell r="A106" t="str">
            <v>○ 256MD 입고 계획</v>
          </cell>
          <cell r="AF106" t="str">
            <v>○ 256MD 수율 계획</v>
          </cell>
          <cell r="BK106" t="str">
            <v>○ 256MD Good Die 계획</v>
          </cell>
          <cell r="DU106" t="str">
            <v>○ 256MD Good Die 계획(分期別)</v>
          </cell>
        </row>
        <row r="107">
          <cell r="AD107" t="str">
            <v>(천개)</v>
          </cell>
          <cell r="BI107" t="str">
            <v>(%)</v>
          </cell>
          <cell r="CN107" t="str">
            <v>(개)</v>
          </cell>
        </row>
        <row r="108">
          <cell r="A108" t="str">
            <v>구       분</v>
          </cell>
          <cell r="E108" t="str">
            <v>1999年 (Rev30)</v>
          </cell>
          <cell r="R108" t="str">
            <v>2000年 (Rev05)</v>
          </cell>
          <cell r="AF108" t="str">
            <v>구       분</v>
          </cell>
          <cell r="AJ108" t="str">
            <v>1999年</v>
          </cell>
          <cell r="AW108" t="str">
            <v>2000年</v>
          </cell>
          <cell r="BK108" t="str">
            <v>구       분</v>
          </cell>
          <cell r="BO108" t="str">
            <v>1999년 Good Die 계획</v>
          </cell>
          <cell r="CB108" t="str">
            <v>2000년 Good Die 계획</v>
          </cell>
          <cell r="DU108" t="str">
            <v>구       분</v>
          </cell>
          <cell r="DY108" t="str">
            <v>1999年</v>
          </cell>
          <cell r="EC108" t="str">
            <v>2000年</v>
          </cell>
        </row>
        <row r="109">
          <cell r="E109" t="str">
            <v>계</v>
          </cell>
          <cell r="F109" t="str">
            <v>1 월</v>
          </cell>
          <cell r="G109" t="str">
            <v>2 월</v>
          </cell>
          <cell r="H109" t="str">
            <v>3 월</v>
          </cell>
          <cell r="I109" t="str">
            <v>4 월</v>
          </cell>
          <cell r="J109" t="str">
            <v>5 월</v>
          </cell>
          <cell r="K109" t="str">
            <v>6 월</v>
          </cell>
          <cell r="L109" t="str">
            <v>7 월</v>
          </cell>
          <cell r="M109" t="str">
            <v>8 월</v>
          </cell>
          <cell r="N109" t="str">
            <v>9 월</v>
          </cell>
          <cell r="O109" t="str">
            <v>10 월</v>
          </cell>
          <cell r="P109" t="str">
            <v>11 월</v>
          </cell>
          <cell r="Q109" t="str">
            <v>12 월</v>
          </cell>
          <cell r="R109" t="str">
            <v>계</v>
          </cell>
          <cell r="S109" t="str">
            <v>1 월</v>
          </cell>
          <cell r="T109" t="str">
            <v>2 월</v>
          </cell>
          <cell r="U109" t="str">
            <v>3 월</v>
          </cell>
          <cell r="V109" t="str">
            <v>4 월</v>
          </cell>
          <cell r="W109" t="str">
            <v>5 월</v>
          </cell>
          <cell r="X109" t="str">
            <v>6 월</v>
          </cell>
          <cell r="Y109" t="str">
            <v>7 월</v>
          </cell>
          <cell r="Z109" t="str">
            <v>8 월</v>
          </cell>
          <cell r="AA109" t="str">
            <v>9 월</v>
          </cell>
          <cell r="AB109" t="str">
            <v>10 월</v>
          </cell>
          <cell r="AC109" t="str">
            <v>11 월</v>
          </cell>
          <cell r="AD109" t="str">
            <v>12 월</v>
          </cell>
          <cell r="AJ109" t="str">
            <v>N/D</v>
          </cell>
          <cell r="AK109" t="str">
            <v>1 월</v>
          </cell>
          <cell r="AL109" t="str">
            <v>2 월</v>
          </cell>
          <cell r="AM109" t="str">
            <v>3 월</v>
          </cell>
          <cell r="AN109" t="str">
            <v>4 월</v>
          </cell>
          <cell r="AO109" t="str">
            <v>5 월</v>
          </cell>
          <cell r="AP109" t="str">
            <v>6 월</v>
          </cell>
          <cell r="AQ109" t="str">
            <v>7 월</v>
          </cell>
          <cell r="AR109" t="str">
            <v>8 월</v>
          </cell>
          <cell r="AS109" t="str">
            <v>9 월</v>
          </cell>
          <cell r="AT109" t="str">
            <v>10 월</v>
          </cell>
          <cell r="AU109" t="str">
            <v>11 월</v>
          </cell>
          <cell r="AV109" t="str">
            <v>12 월</v>
          </cell>
          <cell r="AW109" t="str">
            <v>N/D</v>
          </cell>
          <cell r="AX109" t="str">
            <v>1 월</v>
          </cell>
          <cell r="AY109" t="str">
            <v>2 월</v>
          </cell>
          <cell r="AZ109" t="str">
            <v>3 월</v>
          </cell>
          <cell r="BA109" t="str">
            <v>4 월</v>
          </cell>
          <cell r="BB109" t="str">
            <v>5 월</v>
          </cell>
          <cell r="BC109" t="str">
            <v>6 월</v>
          </cell>
          <cell r="BD109" t="str">
            <v>7 월</v>
          </cell>
          <cell r="BE109" t="str">
            <v>8 월</v>
          </cell>
          <cell r="BF109" t="str">
            <v>9 월</v>
          </cell>
          <cell r="BG109" t="str">
            <v>10 월</v>
          </cell>
          <cell r="BH109" t="str">
            <v>11 월</v>
          </cell>
          <cell r="BI109" t="str">
            <v>12 월</v>
          </cell>
          <cell r="BO109" t="str">
            <v>N/D</v>
          </cell>
          <cell r="BP109" t="str">
            <v>1 월</v>
          </cell>
          <cell r="BQ109" t="str">
            <v>2 월</v>
          </cell>
          <cell r="BR109" t="str">
            <v>3 월</v>
          </cell>
          <cell r="BS109" t="str">
            <v>4 월</v>
          </cell>
          <cell r="BT109" t="str">
            <v>5 월</v>
          </cell>
          <cell r="BU109" t="str">
            <v>6 월</v>
          </cell>
          <cell r="BV109" t="str">
            <v>7 월</v>
          </cell>
          <cell r="BW109" t="str">
            <v>8 월</v>
          </cell>
          <cell r="BX109" t="str">
            <v>9 월</v>
          </cell>
          <cell r="BY109" t="str">
            <v>10 월</v>
          </cell>
          <cell r="BZ109" t="str">
            <v>11 월</v>
          </cell>
          <cell r="CA109" t="str">
            <v>12 월</v>
          </cell>
          <cell r="CB109" t="str">
            <v>N/D</v>
          </cell>
          <cell r="CC109" t="str">
            <v>1 월</v>
          </cell>
          <cell r="CD109" t="str">
            <v>2 월</v>
          </cell>
          <cell r="CE109" t="str">
            <v>3 월</v>
          </cell>
          <cell r="CF109" t="str">
            <v>4 월</v>
          </cell>
          <cell r="CG109" t="str">
            <v>5 월</v>
          </cell>
          <cell r="CH109" t="str">
            <v>6 월</v>
          </cell>
          <cell r="CI109" t="str">
            <v>7 월</v>
          </cell>
          <cell r="CJ109" t="str">
            <v>8 월</v>
          </cell>
          <cell r="CK109" t="str">
            <v>9 월</v>
          </cell>
          <cell r="CL109" t="str">
            <v>10 월</v>
          </cell>
          <cell r="CM109" t="str">
            <v>11 월</v>
          </cell>
          <cell r="CN109" t="str">
            <v>12 월</v>
          </cell>
          <cell r="DY109" t="str">
            <v>1Q</v>
          </cell>
          <cell r="DZ109" t="str">
            <v>2Q</v>
          </cell>
          <cell r="EA109" t="str">
            <v>3Q</v>
          </cell>
          <cell r="EB109" t="str">
            <v>4Q</v>
          </cell>
          <cell r="EC109" t="str">
            <v>1Q</v>
          </cell>
          <cell r="ED109" t="str">
            <v>2Q</v>
          </cell>
          <cell r="EE109" t="str">
            <v>3Q</v>
          </cell>
          <cell r="EF109" t="str">
            <v>4Q</v>
          </cell>
        </row>
        <row r="110">
          <cell r="A110" t="str">
            <v>256MDRAM</v>
          </cell>
          <cell r="E110">
            <v>994.2</v>
          </cell>
          <cell r="F110">
            <v>3</v>
          </cell>
          <cell r="G110">
            <v>1</v>
          </cell>
          <cell r="H110">
            <v>14.5</v>
          </cell>
          <cell r="I110">
            <v>10.7</v>
          </cell>
          <cell r="J110">
            <v>24</v>
          </cell>
          <cell r="K110">
            <v>33</v>
          </cell>
          <cell r="L110">
            <v>11</v>
          </cell>
          <cell r="M110">
            <v>87</v>
          </cell>
          <cell r="N110">
            <v>120</v>
          </cell>
          <cell r="O110">
            <v>170</v>
          </cell>
          <cell r="P110">
            <v>220</v>
          </cell>
          <cell r="Q110">
            <v>300</v>
          </cell>
          <cell r="R110">
            <v>15000</v>
          </cell>
          <cell r="S110">
            <v>310</v>
          </cell>
          <cell r="T110">
            <v>330</v>
          </cell>
          <cell r="U110">
            <v>500</v>
          </cell>
          <cell r="V110">
            <v>580</v>
          </cell>
          <cell r="W110">
            <v>770</v>
          </cell>
          <cell r="X110">
            <v>930</v>
          </cell>
          <cell r="Y110">
            <v>1120</v>
          </cell>
          <cell r="Z110">
            <v>1510</v>
          </cell>
          <cell r="AA110">
            <v>1750</v>
          </cell>
          <cell r="AB110">
            <v>1950</v>
          </cell>
          <cell r="AC110">
            <v>2350</v>
          </cell>
          <cell r="AD110">
            <v>2900</v>
          </cell>
          <cell r="AF110" t="str">
            <v>256MDRAM</v>
          </cell>
          <cell r="BK110" t="str">
            <v>256MDRAM</v>
          </cell>
          <cell r="BO110">
            <v>0</v>
          </cell>
          <cell r="BP110">
            <v>0</v>
          </cell>
          <cell r="BQ110">
            <v>0</v>
          </cell>
          <cell r="BR110">
            <v>26.324999999999999</v>
          </cell>
          <cell r="BS110">
            <v>11.475</v>
          </cell>
          <cell r="BT110">
            <v>41.04</v>
          </cell>
          <cell r="BU110">
            <v>42.524999999999999</v>
          </cell>
          <cell r="BV110">
            <v>42.255000000000003</v>
          </cell>
          <cell r="BW110">
            <v>58.59</v>
          </cell>
          <cell r="BX110">
            <v>61.83</v>
          </cell>
          <cell r="BY110">
            <v>83.025000000000006</v>
          </cell>
          <cell r="BZ110">
            <v>88.424999999999997</v>
          </cell>
          <cell r="CA110">
            <v>91.665000000000006</v>
          </cell>
          <cell r="CB110">
            <v>0</v>
          </cell>
          <cell r="CC110">
            <v>91.727856000000003</v>
          </cell>
          <cell r="CD110">
            <v>90.662916545454493</v>
          </cell>
          <cell r="CE110">
            <v>91.805227200000004</v>
          </cell>
          <cell r="CF110">
            <v>101.08275542069001</v>
          </cell>
          <cell r="CG110">
            <v>112.163716480519</v>
          </cell>
          <cell r="CH110">
            <v>119.30449540645201</v>
          </cell>
          <cell r="CI110">
            <v>126.01432717500001</v>
          </cell>
          <cell r="CJ110">
            <v>126.252920564238</v>
          </cell>
          <cell r="CK110">
            <v>120.12951808</v>
          </cell>
          <cell r="CL110">
            <v>111.1775588</v>
          </cell>
          <cell r="CM110">
            <v>97.844853489361697</v>
          </cell>
          <cell r="CN110">
            <v>90.614938206896596</v>
          </cell>
          <cell r="DU110" t="str">
            <v>256MDRAM</v>
          </cell>
          <cell r="DY110">
            <v>20.6331081081081</v>
          </cell>
          <cell r="DZ110">
            <v>37.091100443131502</v>
          </cell>
          <cell r="EA110">
            <v>59.549243119266102</v>
          </cell>
          <cell r="EB110">
            <v>88.503260869565196</v>
          </cell>
          <cell r="EC110">
            <v>91.453518789473705</v>
          </cell>
          <cell r="ED110">
            <v>112.25756165</v>
          </cell>
          <cell r="EE110">
            <v>123.745345463014</v>
          </cell>
          <cell r="EF110">
            <v>98.543745299999998</v>
          </cell>
        </row>
        <row r="111">
          <cell r="B111" t="str">
            <v>SYNC</v>
          </cell>
          <cell r="E111">
            <v>994.2</v>
          </cell>
          <cell r="F111">
            <v>3</v>
          </cell>
          <cell r="G111">
            <v>1</v>
          </cell>
          <cell r="H111">
            <v>14.5</v>
          </cell>
          <cell r="I111">
            <v>10.7</v>
          </cell>
          <cell r="J111">
            <v>24</v>
          </cell>
          <cell r="K111">
            <v>33</v>
          </cell>
          <cell r="L111">
            <v>11</v>
          </cell>
          <cell r="M111">
            <v>87</v>
          </cell>
          <cell r="N111">
            <v>120</v>
          </cell>
          <cell r="O111">
            <v>170</v>
          </cell>
          <cell r="P111">
            <v>220</v>
          </cell>
          <cell r="Q111">
            <v>300</v>
          </cell>
          <cell r="R111">
            <v>13000</v>
          </cell>
          <cell r="S111">
            <v>310</v>
          </cell>
          <cell r="T111">
            <v>330</v>
          </cell>
          <cell r="U111">
            <v>500</v>
          </cell>
          <cell r="V111">
            <v>580</v>
          </cell>
          <cell r="W111">
            <v>770</v>
          </cell>
          <cell r="X111">
            <v>930</v>
          </cell>
          <cell r="Y111">
            <v>1120</v>
          </cell>
          <cell r="Z111">
            <v>1460</v>
          </cell>
          <cell r="AA111">
            <v>1600</v>
          </cell>
          <cell r="AB111">
            <v>1650</v>
          </cell>
          <cell r="AC111">
            <v>1750</v>
          </cell>
          <cell r="AD111">
            <v>2000</v>
          </cell>
          <cell r="AG111" t="str">
            <v>SYNC</v>
          </cell>
          <cell r="BL111" t="str">
            <v>SYNC</v>
          </cell>
          <cell r="BO111">
            <v>0</v>
          </cell>
          <cell r="BP111">
            <v>0</v>
          </cell>
          <cell r="BQ111">
            <v>0</v>
          </cell>
          <cell r="BR111">
            <v>26.324999999999999</v>
          </cell>
          <cell r="BS111">
            <v>11.475</v>
          </cell>
          <cell r="BT111">
            <v>41.04</v>
          </cell>
          <cell r="BU111">
            <v>42.524999999999999</v>
          </cell>
          <cell r="BV111">
            <v>42.255000000000003</v>
          </cell>
          <cell r="BW111">
            <v>58.59</v>
          </cell>
          <cell r="BX111">
            <v>61.83</v>
          </cell>
          <cell r="BY111">
            <v>83.025000000000006</v>
          </cell>
          <cell r="BZ111">
            <v>88.424999999999997</v>
          </cell>
          <cell r="CA111">
            <v>91.665000000000006</v>
          </cell>
          <cell r="CB111">
            <v>0</v>
          </cell>
          <cell r="CC111">
            <v>91.727856000000003</v>
          </cell>
          <cell r="CD111">
            <v>90.662916545454493</v>
          </cell>
          <cell r="CE111">
            <v>91.805227200000004</v>
          </cell>
          <cell r="CF111">
            <v>101.08275542069001</v>
          </cell>
          <cell r="CG111">
            <v>112.163716480519</v>
          </cell>
          <cell r="CH111">
            <v>119.30449540645201</v>
          </cell>
          <cell r="CI111">
            <v>126.01432717500001</v>
          </cell>
          <cell r="CJ111">
            <v>130.576650720548</v>
          </cell>
          <cell r="CK111">
            <v>131.39166040000001</v>
          </cell>
          <cell r="CL111">
            <v>131.39166040000001</v>
          </cell>
          <cell r="CM111">
            <v>131.39166040000001</v>
          </cell>
          <cell r="CN111">
            <v>131.39166040000001</v>
          </cell>
          <cell r="DV111" t="str">
            <v>SYNC</v>
          </cell>
          <cell r="DY111">
            <v>20.6331081081081</v>
          </cell>
          <cell r="DZ111">
            <v>37.091100443131502</v>
          </cell>
          <cell r="EA111">
            <v>59.549243119266102</v>
          </cell>
          <cell r="EB111">
            <v>88.503260869565196</v>
          </cell>
          <cell r="EC111">
            <v>91.453518789473705</v>
          </cell>
          <cell r="ED111">
            <v>112.25756165</v>
          </cell>
          <cell r="EE111">
            <v>129.66617538947401</v>
          </cell>
          <cell r="EF111">
            <v>131.39166040000001</v>
          </cell>
        </row>
        <row r="112">
          <cell r="C112" t="str">
            <v>2세대</v>
          </cell>
          <cell r="D112" t="str">
            <v>8LINE</v>
          </cell>
          <cell r="E112">
            <v>994.2</v>
          </cell>
          <cell r="F112">
            <v>3</v>
          </cell>
          <cell r="G112">
            <v>1</v>
          </cell>
          <cell r="H112">
            <v>14.5</v>
          </cell>
          <cell r="I112">
            <v>10.7</v>
          </cell>
          <cell r="J112">
            <v>24</v>
          </cell>
          <cell r="K112">
            <v>33</v>
          </cell>
          <cell r="L112">
            <v>11</v>
          </cell>
          <cell r="M112">
            <v>87</v>
          </cell>
          <cell r="N112">
            <v>120</v>
          </cell>
          <cell r="O112">
            <v>170</v>
          </cell>
          <cell r="P112">
            <v>220</v>
          </cell>
          <cell r="Q112">
            <v>300</v>
          </cell>
          <cell r="R112">
            <v>1540</v>
          </cell>
          <cell r="S112">
            <v>310</v>
          </cell>
          <cell r="T112">
            <v>310</v>
          </cell>
          <cell r="U112">
            <v>300</v>
          </cell>
          <cell r="V112">
            <v>220</v>
          </cell>
          <cell r="W112">
            <v>170</v>
          </cell>
          <cell r="X112">
            <v>130</v>
          </cell>
          <cell r="Y112">
            <v>70</v>
          </cell>
          <cell r="Z112">
            <v>30</v>
          </cell>
          <cell r="AH112" t="str">
            <v>2세대</v>
          </cell>
          <cell r="AI112" t="str">
            <v>8LINE</v>
          </cell>
          <cell r="AJ112">
            <v>135</v>
          </cell>
          <cell r="AM112">
            <v>19.5</v>
          </cell>
          <cell r="AN112">
            <v>8.5</v>
          </cell>
          <cell r="AO112">
            <v>30.4</v>
          </cell>
          <cell r="AP112">
            <v>31.5</v>
          </cell>
          <cell r="AQ112">
            <v>31.3</v>
          </cell>
          <cell r="AR112">
            <v>43.4</v>
          </cell>
          <cell r="AS112">
            <v>45.8</v>
          </cell>
          <cell r="AT112">
            <v>61.5</v>
          </cell>
          <cell r="AU112">
            <v>65.5</v>
          </cell>
          <cell r="AV112">
            <v>67.900000000000006</v>
          </cell>
          <cell r="AW112">
            <v>135</v>
          </cell>
          <cell r="AX112">
            <v>67.946560000000005</v>
          </cell>
          <cell r="AY112">
            <v>67.946560000000005</v>
          </cell>
          <cell r="AZ112">
            <v>67.946560000000005</v>
          </cell>
          <cell r="BA112">
            <v>67.946560000000005</v>
          </cell>
          <cell r="BB112">
            <v>67.946560000000005</v>
          </cell>
          <cell r="BC112">
            <v>67.946560000000005</v>
          </cell>
          <cell r="BD112">
            <v>67.946560000000005</v>
          </cell>
          <cell r="BE112">
            <v>67.946560000000005</v>
          </cell>
          <cell r="BF112">
            <v>67.946560000000005</v>
          </cell>
          <cell r="BG112">
            <v>67.946560000000005</v>
          </cell>
          <cell r="BH112">
            <v>67.946560000000005</v>
          </cell>
          <cell r="BI112">
            <v>67.946560000000005</v>
          </cell>
          <cell r="BM112" t="str">
            <v>2세대</v>
          </cell>
          <cell r="BN112" t="str">
            <v>8LINE</v>
          </cell>
          <cell r="BO112">
            <v>135</v>
          </cell>
          <cell r="BP112">
            <v>0</v>
          </cell>
          <cell r="BQ112">
            <v>0</v>
          </cell>
          <cell r="BR112">
            <v>26.324999999999999</v>
          </cell>
          <cell r="BS112">
            <v>11.475</v>
          </cell>
          <cell r="BT112">
            <v>41.04</v>
          </cell>
          <cell r="BU112">
            <v>42.524999999999999</v>
          </cell>
          <cell r="BV112">
            <v>42.255000000000003</v>
          </cell>
          <cell r="BW112">
            <v>58.59</v>
          </cell>
          <cell r="BX112">
            <v>61.83</v>
          </cell>
          <cell r="BY112">
            <v>83.025000000000006</v>
          </cell>
          <cell r="BZ112">
            <v>88.424999999999997</v>
          </cell>
          <cell r="CA112">
            <v>91.665000000000006</v>
          </cell>
          <cell r="CB112">
            <v>135</v>
          </cell>
          <cell r="CC112">
            <v>91.727856000000003</v>
          </cell>
          <cell r="CD112">
            <v>91.727856000000003</v>
          </cell>
          <cell r="CE112">
            <v>91.727856000000003</v>
          </cell>
          <cell r="CF112">
            <v>91.727856000000003</v>
          </cell>
          <cell r="CG112">
            <v>91.727856000000003</v>
          </cell>
          <cell r="CH112">
            <v>91.727856000000003</v>
          </cell>
          <cell r="CI112">
            <v>91.727856000000003</v>
          </cell>
          <cell r="CJ112">
            <v>91.727856000000003</v>
          </cell>
          <cell r="CK112">
            <v>91.727856000000003</v>
          </cell>
          <cell r="CL112">
            <v>91.727856000000003</v>
          </cell>
          <cell r="CM112">
            <v>91.727856000000003</v>
          </cell>
          <cell r="CN112">
            <v>91.727856000000003</v>
          </cell>
          <cell r="DW112" t="str">
            <v>2세대</v>
          </cell>
          <cell r="DX112" t="str">
            <v>8LINE</v>
          </cell>
          <cell r="DY112">
            <v>20.6331081081081</v>
          </cell>
          <cell r="DZ112">
            <v>37.091100443131502</v>
          </cell>
          <cell r="EA112">
            <v>59.549243119266102</v>
          </cell>
          <cell r="EB112">
            <v>88.503260869565196</v>
          </cell>
          <cell r="EC112">
            <v>91.727856000000003</v>
          </cell>
          <cell r="ED112">
            <v>91.727856000000003</v>
          </cell>
          <cell r="EE112">
            <v>91.727856000000003</v>
          </cell>
          <cell r="EF112">
            <v>0</v>
          </cell>
        </row>
        <row r="113">
          <cell r="C113" t="str">
            <v>3세대</v>
          </cell>
          <cell r="D113" t="str">
            <v>8LINE</v>
          </cell>
          <cell r="E113">
            <v>0</v>
          </cell>
          <cell r="R113">
            <v>11460</v>
          </cell>
          <cell r="T113">
            <v>20</v>
          </cell>
          <cell r="U113">
            <v>200</v>
          </cell>
          <cell r="V113">
            <v>360</v>
          </cell>
          <cell r="W113">
            <v>600</v>
          </cell>
          <cell r="X113">
            <v>800</v>
          </cell>
          <cell r="Y113">
            <v>1050</v>
          </cell>
          <cell r="Z113">
            <v>1430</v>
          </cell>
          <cell r="AA113">
            <v>1600</v>
          </cell>
          <cell r="AB113">
            <v>1650</v>
          </cell>
          <cell r="AC113">
            <v>1750</v>
          </cell>
          <cell r="AD113">
            <v>2000</v>
          </cell>
          <cell r="AH113" t="str">
            <v>3세대</v>
          </cell>
          <cell r="AI113" t="str">
            <v>8LINE</v>
          </cell>
          <cell r="AJ113">
            <v>182</v>
          </cell>
          <cell r="AU113">
            <v>10.4</v>
          </cell>
          <cell r="AV113">
            <v>19.100000000000001</v>
          </cell>
          <cell r="AW113">
            <v>182</v>
          </cell>
          <cell r="AX113">
            <v>30.2355625</v>
          </cell>
          <cell r="AY113">
            <v>40.745249999999999</v>
          </cell>
          <cell r="AZ113">
            <v>50.5062</v>
          </cell>
          <cell r="BA113">
            <v>58.68112</v>
          </cell>
          <cell r="BB113">
            <v>64.809822499999996</v>
          </cell>
          <cell r="BC113">
            <v>68.014120500000004</v>
          </cell>
          <cell r="BD113">
            <v>70.494556000000003</v>
          </cell>
          <cell r="BE113">
            <v>72.193219999999997</v>
          </cell>
          <cell r="BF113">
            <v>72.193219999999997</v>
          </cell>
          <cell r="BG113">
            <v>72.193219999999997</v>
          </cell>
          <cell r="BH113">
            <v>72.193219999999997</v>
          </cell>
          <cell r="BI113">
            <v>72.193219999999997</v>
          </cell>
          <cell r="BM113" t="str">
            <v>3세대</v>
          </cell>
          <cell r="BN113" t="str">
            <v>8LINE</v>
          </cell>
          <cell r="BO113">
            <v>182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18.928000000000001</v>
          </cell>
          <cell r="CA113">
            <v>34.762</v>
          </cell>
          <cell r="CB113">
            <v>182</v>
          </cell>
          <cell r="CC113">
            <v>55.028723749999997</v>
          </cell>
          <cell r="CD113">
            <v>74.156355000000005</v>
          </cell>
          <cell r="CE113">
            <v>91.921284</v>
          </cell>
          <cell r="CF113">
            <v>106.79963840000001</v>
          </cell>
          <cell r="CG113">
            <v>117.95387694999999</v>
          </cell>
          <cell r="CH113">
            <v>123.78569931</v>
          </cell>
          <cell r="CI113">
            <v>128.30009192</v>
          </cell>
          <cell r="CJ113">
            <v>131.39166040000001</v>
          </cell>
          <cell r="CK113">
            <v>131.39166040000001</v>
          </cell>
          <cell r="CL113">
            <v>131.39166040000001</v>
          </cell>
          <cell r="CM113">
            <v>131.39166040000001</v>
          </cell>
          <cell r="CN113">
            <v>131.39166040000001</v>
          </cell>
          <cell r="DW113" t="str">
            <v>3세대</v>
          </cell>
          <cell r="DX113" t="str">
            <v>8LINE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90.306290454545504</v>
          </cell>
          <cell r="ED113">
            <v>118.323156501136</v>
          </cell>
          <cell r="EE113">
            <v>130.59603615882301</v>
          </cell>
          <cell r="EF113">
            <v>131.39166040000001</v>
          </cell>
        </row>
        <row r="114">
          <cell r="B114" t="str">
            <v>RDD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2000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50</v>
          </cell>
          <cell r="AA114">
            <v>150</v>
          </cell>
          <cell r="AB114">
            <v>300</v>
          </cell>
          <cell r="AC114">
            <v>600</v>
          </cell>
          <cell r="AD114">
            <v>900</v>
          </cell>
          <cell r="AG114" t="str">
            <v>RDD</v>
          </cell>
          <cell r="BL114" t="str">
            <v>RDD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DV114" t="str">
            <v>RDD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</row>
        <row r="115">
          <cell r="C115" t="str">
            <v>1세대</v>
          </cell>
          <cell r="D115" t="str">
            <v>8LINE</v>
          </cell>
          <cell r="E115">
            <v>0</v>
          </cell>
          <cell r="R115">
            <v>2000</v>
          </cell>
          <cell r="Z115">
            <v>50</v>
          </cell>
          <cell r="AA115">
            <v>150</v>
          </cell>
          <cell r="AB115">
            <v>300</v>
          </cell>
          <cell r="AC115">
            <v>600</v>
          </cell>
          <cell r="AD115">
            <v>900</v>
          </cell>
          <cell r="AH115" t="str">
            <v>1세대</v>
          </cell>
          <cell r="AI115" t="str">
            <v>8LINE</v>
          </cell>
          <cell r="AJ115">
            <v>150</v>
          </cell>
          <cell r="AW115">
            <v>150</v>
          </cell>
          <cell r="AX115">
            <v>0</v>
          </cell>
          <cell r="AY115">
            <v>0</v>
          </cell>
          <cell r="AZ115">
            <v>0</v>
          </cell>
          <cell r="BC115">
            <v>11.9</v>
          </cell>
          <cell r="BD115">
            <v>20.3</v>
          </cell>
          <cell r="BE115">
            <v>31.3</v>
          </cell>
          <cell r="BF115">
            <v>42.1</v>
          </cell>
          <cell r="BG115">
            <v>54</v>
          </cell>
          <cell r="BH115">
            <v>60.8</v>
          </cell>
          <cell r="BI115">
            <v>66.400000000000006</v>
          </cell>
          <cell r="BM115" t="str">
            <v>1세대</v>
          </cell>
          <cell r="BN115" t="str">
            <v>8LINE</v>
          </cell>
          <cell r="BO115">
            <v>150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150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17.850000000000001</v>
          </cell>
          <cell r="CI115">
            <v>30.45</v>
          </cell>
          <cell r="CJ115">
            <v>46.95</v>
          </cell>
          <cell r="CK115">
            <v>63.15</v>
          </cell>
          <cell r="CL115">
            <v>81</v>
          </cell>
          <cell r="CM115">
            <v>91.2</v>
          </cell>
          <cell r="CN115">
            <v>99.6</v>
          </cell>
          <cell r="DW115" t="str">
            <v>1세대</v>
          </cell>
          <cell r="DX115" t="str">
            <v>8LINE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59.1</v>
          </cell>
          <cell r="EF115">
            <v>93.7</v>
          </cell>
        </row>
        <row r="118">
          <cell r="A118" t="str">
            <v>○ 16MD 입고 계획</v>
          </cell>
          <cell r="AF118" t="str">
            <v>○ 16MD 수율 계획</v>
          </cell>
          <cell r="BK118" t="str">
            <v>○ 16MD Good Die 계획</v>
          </cell>
          <cell r="DU118" t="str">
            <v>○ 16MD Good Die 계획(分期別)</v>
          </cell>
        </row>
        <row r="119">
          <cell r="AD119" t="str">
            <v>(천개)</v>
          </cell>
          <cell r="BI119" t="str">
            <v>(%)</v>
          </cell>
        </row>
        <row r="120">
          <cell r="A120" t="str">
            <v>구       분</v>
          </cell>
          <cell r="E120" t="str">
            <v>1999年 (Rev30)</v>
          </cell>
          <cell r="R120" t="str">
            <v>2000年 (Rev05)</v>
          </cell>
          <cell r="AF120" t="str">
            <v>구       분</v>
          </cell>
          <cell r="AJ120" t="str">
            <v>1999年</v>
          </cell>
          <cell r="AW120" t="str">
            <v>2000年</v>
          </cell>
          <cell r="BK120" t="str">
            <v>구       분</v>
          </cell>
          <cell r="BO120" t="str">
            <v>1999년 Good Die 계획</v>
          </cell>
          <cell r="CB120" t="str">
            <v>2000년 Good Die 계획</v>
          </cell>
          <cell r="DU120" t="str">
            <v>구       분</v>
          </cell>
          <cell r="DY120" t="str">
            <v>1999年</v>
          </cell>
          <cell r="EC120" t="str">
            <v>2000年</v>
          </cell>
        </row>
        <row r="121">
          <cell r="E121" t="str">
            <v>계</v>
          </cell>
          <cell r="F121" t="str">
            <v>1 월</v>
          </cell>
          <cell r="G121" t="str">
            <v>2 월</v>
          </cell>
          <cell r="H121" t="str">
            <v>3 월</v>
          </cell>
          <cell r="I121" t="str">
            <v>4 월</v>
          </cell>
          <cell r="J121" t="str">
            <v>5 월</v>
          </cell>
          <cell r="K121" t="str">
            <v>6 월</v>
          </cell>
          <cell r="L121" t="str">
            <v>7 월</v>
          </cell>
          <cell r="M121" t="str">
            <v>8 월</v>
          </cell>
          <cell r="N121" t="str">
            <v>9 월</v>
          </cell>
          <cell r="O121" t="str">
            <v>10 월</v>
          </cell>
          <cell r="P121" t="str">
            <v>11 월</v>
          </cell>
          <cell r="Q121" t="str">
            <v>12 월</v>
          </cell>
          <cell r="R121" t="str">
            <v>계</v>
          </cell>
          <cell r="S121" t="str">
            <v>1 월</v>
          </cell>
          <cell r="T121" t="str">
            <v>2 월</v>
          </cell>
          <cell r="U121" t="str">
            <v>3 월</v>
          </cell>
          <cell r="V121" t="str">
            <v>4 월</v>
          </cell>
          <cell r="W121" t="str">
            <v>5 월</v>
          </cell>
          <cell r="X121" t="str">
            <v>6 월</v>
          </cell>
          <cell r="Y121" t="str">
            <v>7 월</v>
          </cell>
          <cell r="Z121" t="str">
            <v>8 월</v>
          </cell>
          <cell r="AA121" t="str">
            <v>9 월</v>
          </cell>
          <cell r="AB121" t="str">
            <v>10 월</v>
          </cell>
          <cell r="AC121" t="str">
            <v>11 월</v>
          </cell>
          <cell r="AD121" t="str">
            <v>12 월</v>
          </cell>
          <cell r="AJ121" t="str">
            <v>N/D</v>
          </cell>
          <cell r="AK121" t="str">
            <v>1 월</v>
          </cell>
          <cell r="AL121" t="str">
            <v>2 월</v>
          </cell>
          <cell r="AM121" t="str">
            <v>3 월</v>
          </cell>
          <cell r="AN121" t="str">
            <v>4 월</v>
          </cell>
          <cell r="AO121" t="str">
            <v>5 월</v>
          </cell>
          <cell r="AP121" t="str">
            <v>6 월</v>
          </cell>
          <cell r="AQ121" t="str">
            <v>7 월</v>
          </cell>
          <cell r="AR121" t="str">
            <v>8 월</v>
          </cell>
          <cell r="AS121" t="str">
            <v>9 월</v>
          </cell>
          <cell r="AT121" t="str">
            <v>10 월</v>
          </cell>
          <cell r="AU121" t="str">
            <v>11 월</v>
          </cell>
          <cell r="AV121" t="str">
            <v>12 월</v>
          </cell>
          <cell r="AW121" t="str">
            <v>N/D</v>
          </cell>
          <cell r="AX121" t="str">
            <v>1 월</v>
          </cell>
          <cell r="AY121" t="str">
            <v>2 월</v>
          </cell>
          <cell r="AZ121" t="str">
            <v>3 월</v>
          </cell>
          <cell r="BA121" t="str">
            <v>4 월</v>
          </cell>
          <cell r="BB121" t="str">
            <v>5 월</v>
          </cell>
          <cell r="BC121" t="str">
            <v>6 월</v>
          </cell>
          <cell r="BD121" t="str">
            <v>7 월</v>
          </cell>
          <cell r="BE121" t="str">
            <v>8 월</v>
          </cell>
          <cell r="BF121" t="str">
            <v>9 월</v>
          </cell>
          <cell r="BG121" t="str">
            <v>10 월</v>
          </cell>
          <cell r="BH121" t="str">
            <v>11 월</v>
          </cell>
          <cell r="BI121" t="str">
            <v>12 월</v>
          </cell>
          <cell r="BO121" t="str">
            <v>N/D</v>
          </cell>
          <cell r="BP121" t="str">
            <v>1 월</v>
          </cell>
          <cell r="BQ121" t="str">
            <v>2 월</v>
          </cell>
          <cell r="BR121" t="str">
            <v>3 월</v>
          </cell>
          <cell r="BS121" t="str">
            <v>4 월</v>
          </cell>
          <cell r="BT121" t="str">
            <v>5 월</v>
          </cell>
          <cell r="BU121" t="str">
            <v>6 월</v>
          </cell>
          <cell r="BV121" t="str">
            <v>7 월</v>
          </cell>
          <cell r="BW121" t="str">
            <v>8 월</v>
          </cell>
          <cell r="BX121" t="str">
            <v>9 월</v>
          </cell>
          <cell r="BY121" t="str">
            <v>10 월</v>
          </cell>
          <cell r="BZ121" t="str">
            <v>11 월</v>
          </cell>
          <cell r="CA121" t="str">
            <v>12 월</v>
          </cell>
          <cell r="CB121" t="str">
            <v>N/D</v>
          </cell>
          <cell r="CC121" t="str">
            <v>1 월</v>
          </cell>
          <cell r="CD121" t="str">
            <v>2 월</v>
          </cell>
          <cell r="CE121" t="str">
            <v>3 월</v>
          </cell>
          <cell r="CF121" t="str">
            <v>4 월</v>
          </cell>
          <cell r="CG121" t="str">
            <v>5 월</v>
          </cell>
          <cell r="CH121" t="str">
            <v>6 월</v>
          </cell>
          <cell r="CI121" t="str">
            <v>7 월</v>
          </cell>
          <cell r="CJ121" t="str">
            <v>8 월</v>
          </cell>
          <cell r="CK121" t="str">
            <v>9 월</v>
          </cell>
          <cell r="CL121" t="str">
            <v>10 월</v>
          </cell>
          <cell r="CM121" t="str">
            <v>11 월</v>
          </cell>
          <cell r="CN121" t="str">
            <v>12 월</v>
          </cell>
          <cell r="DY121" t="str">
            <v>1Q</v>
          </cell>
          <cell r="DZ121" t="str">
            <v>2Q</v>
          </cell>
          <cell r="EA121" t="str">
            <v>3Q</v>
          </cell>
          <cell r="EB121" t="str">
            <v>4Q</v>
          </cell>
          <cell r="EC121" t="str">
            <v>1Q</v>
          </cell>
          <cell r="ED121" t="str">
            <v>2Q</v>
          </cell>
          <cell r="EE121" t="str">
            <v>3Q</v>
          </cell>
          <cell r="EF121" t="str">
            <v>4Q</v>
          </cell>
        </row>
        <row r="122">
          <cell r="A122" t="str">
            <v>16MDRAM</v>
          </cell>
          <cell r="E122">
            <v>188093</v>
          </cell>
          <cell r="F122">
            <v>17874</v>
          </cell>
          <cell r="G122">
            <v>17098</v>
          </cell>
          <cell r="H122">
            <v>17007</v>
          </cell>
          <cell r="I122">
            <v>16776</v>
          </cell>
          <cell r="J122">
            <v>16380</v>
          </cell>
          <cell r="K122">
            <v>14604</v>
          </cell>
          <cell r="L122">
            <v>14452</v>
          </cell>
          <cell r="M122">
            <v>14595</v>
          </cell>
          <cell r="N122">
            <v>14500</v>
          </cell>
          <cell r="O122">
            <v>14500</v>
          </cell>
          <cell r="P122">
            <v>14600</v>
          </cell>
          <cell r="Q122">
            <v>15707</v>
          </cell>
          <cell r="R122">
            <v>147900</v>
          </cell>
          <cell r="S122">
            <v>14400</v>
          </cell>
          <cell r="T122">
            <v>14300</v>
          </cell>
          <cell r="U122">
            <v>14700</v>
          </cell>
          <cell r="V122">
            <v>14000</v>
          </cell>
          <cell r="W122">
            <v>13400</v>
          </cell>
          <cell r="X122">
            <v>12200</v>
          </cell>
          <cell r="Y122">
            <v>11100</v>
          </cell>
          <cell r="Z122">
            <v>10750</v>
          </cell>
          <cell r="AA122">
            <v>10600</v>
          </cell>
          <cell r="AB122">
            <v>10700</v>
          </cell>
          <cell r="AC122">
            <v>10850</v>
          </cell>
          <cell r="AD122">
            <v>10900</v>
          </cell>
          <cell r="AF122" t="str">
            <v>16MDRAM</v>
          </cell>
          <cell r="BK122" t="str">
            <v>16MDRAM</v>
          </cell>
          <cell r="BP122">
            <v>456.651363880497</v>
          </cell>
          <cell r="BQ122">
            <v>461.38584109252503</v>
          </cell>
          <cell r="BR122">
            <v>478.083942317869</v>
          </cell>
          <cell r="BS122">
            <v>460.75565247973299</v>
          </cell>
          <cell r="BT122">
            <v>489.03136385836399</v>
          </cell>
          <cell r="BU122">
            <v>525.56463059435805</v>
          </cell>
          <cell r="BV122">
            <v>542.23496605314097</v>
          </cell>
          <cell r="BW122">
            <v>544.77937589585497</v>
          </cell>
          <cell r="BX122">
            <v>581.32991379310295</v>
          </cell>
          <cell r="BY122">
            <v>580.94032827586204</v>
          </cell>
          <cell r="BZ122">
            <v>622.17115753424696</v>
          </cell>
          <cell r="CA122">
            <v>666.49939644744404</v>
          </cell>
          <cell r="CB122">
            <v>0</v>
          </cell>
          <cell r="CC122">
            <v>729.54654604861105</v>
          </cell>
          <cell r="CD122">
            <v>726.62115726223794</v>
          </cell>
          <cell r="CE122">
            <v>737.87306241020406</v>
          </cell>
          <cell r="CF122">
            <v>752.22967195357103</v>
          </cell>
          <cell r="CG122">
            <v>771.50061986193998</v>
          </cell>
          <cell r="CH122">
            <v>819.06226136639395</v>
          </cell>
          <cell r="CI122">
            <v>870.22487764954997</v>
          </cell>
          <cell r="CJ122">
            <v>880.03372328</v>
          </cell>
          <cell r="CK122">
            <v>881.68963634905697</v>
          </cell>
          <cell r="CL122">
            <v>881.56961482243003</v>
          </cell>
          <cell r="CM122">
            <v>882.10899139815695</v>
          </cell>
          <cell r="CN122">
            <v>880.59176177339396</v>
          </cell>
          <cell r="DU122" t="str">
            <v>16MDRAM</v>
          </cell>
          <cell r="DY122">
            <v>465.22124696511997</v>
          </cell>
          <cell r="DZ122">
            <v>490.27044453936298</v>
          </cell>
          <cell r="EA122">
            <v>556.105322309229</v>
          </cell>
          <cell r="EB122">
            <v>624.36761398888598</v>
          </cell>
          <cell r="EC122">
            <v>731.40292233594505</v>
          </cell>
          <cell r="ED122">
            <v>779.34048742853497</v>
          </cell>
          <cell r="EE122">
            <v>877.219377888135</v>
          </cell>
          <cell r="EF122">
            <v>881.42149887827395</v>
          </cell>
        </row>
        <row r="123">
          <cell r="B123" t="str">
            <v>Sync.</v>
          </cell>
          <cell r="E123">
            <v>71494</v>
          </cell>
          <cell r="F123">
            <v>7291</v>
          </cell>
          <cell r="G123">
            <v>6340</v>
          </cell>
          <cell r="H123">
            <v>6117</v>
          </cell>
          <cell r="I123">
            <v>5724</v>
          </cell>
          <cell r="J123">
            <v>4816</v>
          </cell>
          <cell r="K123">
            <v>5446</v>
          </cell>
          <cell r="L123">
            <v>5848</v>
          </cell>
          <cell r="M123">
            <v>5705</v>
          </cell>
          <cell r="N123">
            <v>5500</v>
          </cell>
          <cell r="O123">
            <v>6150</v>
          </cell>
          <cell r="P123">
            <v>6050</v>
          </cell>
          <cell r="Q123">
            <v>6507</v>
          </cell>
          <cell r="R123">
            <v>74420</v>
          </cell>
          <cell r="S123">
            <v>6200</v>
          </cell>
          <cell r="T123">
            <v>5800</v>
          </cell>
          <cell r="U123">
            <v>6000</v>
          </cell>
          <cell r="V123">
            <v>6150</v>
          </cell>
          <cell r="W123">
            <v>6200</v>
          </cell>
          <cell r="X123">
            <v>6230</v>
          </cell>
          <cell r="Y123">
            <v>6230</v>
          </cell>
          <cell r="Z123">
            <v>6230</v>
          </cell>
          <cell r="AA123">
            <v>6230</v>
          </cell>
          <cell r="AB123">
            <v>6230</v>
          </cell>
          <cell r="AC123">
            <v>6460</v>
          </cell>
          <cell r="AD123">
            <v>6460</v>
          </cell>
          <cell r="AG123" t="str">
            <v>Sync.</v>
          </cell>
          <cell r="BL123" t="str">
            <v>Sync.</v>
          </cell>
          <cell r="BP123">
            <v>481.54768728569502</v>
          </cell>
          <cell r="BQ123">
            <v>485.34949589905398</v>
          </cell>
          <cell r="BR123">
            <v>547.944054928887</v>
          </cell>
          <cell r="BS123">
            <v>516.131242138365</v>
          </cell>
          <cell r="BT123">
            <v>637.61718812292395</v>
          </cell>
          <cell r="BU123">
            <v>717.63087297098798</v>
          </cell>
          <cell r="BV123">
            <v>719.32664746922001</v>
          </cell>
          <cell r="BW123">
            <v>736.02659810692398</v>
          </cell>
          <cell r="BX123">
            <v>769.17</v>
          </cell>
          <cell r="BY123">
            <v>803.52703414634095</v>
          </cell>
          <cell r="BZ123">
            <v>876.89266115702503</v>
          </cell>
          <cell r="CA123">
            <v>888.47111111111099</v>
          </cell>
          <cell r="CB123">
            <v>0</v>
          </cell>
          <cell r="CC123">
            <v>902.588977</v>
          </cell>
          <cell r="CD123">
            <v>902.588977</v>
          </cell>
          <cell r="CE123">
            <v>902.588977</v>
          </cell>
          <cell r="CF123">
            <v>902.588977</v>
          </cell>
          <cell r="CG123">
            <v>902.588977</v>
          </cell>
          <cell r="CH123">
            <v>902.588977</v>
          </cell>
          <cell r="CI123">
            <v>902.588977</v>
          </cell>
          <cell r="CJ123">
            <v>902.588977</v>
          </cell>
          <cell r="CK123">
            <v>902.588977</v>
          </cell>
          <cell r="CL123">
            <v>902.588977</v>
          </cell>
          <cell r="CM123">
            <v>902.588977</v>
          </cell>
          <cell r="CN123">
            <v>902.588977</v>
          </cell>
          <cell r="DV123" t="str">
            <v>Sync.</v>
          </cell>
          <cell r="DY123">
            <v>503.33470609682001</v>
          </cell>
          <cell r="DZ123">
            <v>621.37603792068103</v>
          </cell>
          <cell r="EA123">
            <v>740.98920873746499</v>
          </cell>
          <cell r="EB123">
            <v>856.80084353450604</v>
          </cell>
          <cell r="EC123">
            <v>902.588977</v>
          </cell>
          <cell r="ED123">
            <v>902.588977</v>
          </cell>
          <cell r="EE123">
            <v>902.588977</v>
          </cell>
          <cell r="EF123">
            <v>902.588977</v>
          </cell>
        </row>
        <row r="124">
          <cell r="C124" t="str">
            <v>4세대</v>
          </cell>
          <cell r="E124">
            <v>42222</v>
          </cell>
          <cell r="F124">
            <v>7291</v>
          </cell>
          <cell r="G124">
            <v>6337</v>
          </cell>
          <cell r="H124">
            <v>6069</v>
          </cell>
          <cell r="I124">
            <v>5455</v>
          </cell>
          <cell r="J124">
            <v>3834</v>
          </cell>
          <cell r="K124">
            <v>2655</v>
          </cell>
          <cell r="L124">
            <v>3045</v>
          </cell>
          <cell r="M124">
            <v>2736</v>
          </cell>
          <cell r="N124">
            <v>2200</v>
          </cell>
          <cell r="O124">
            <v>1800</v>
          </cell>
          <cell r="P124">
            <v>500</v>
          </cell>
          <cell r="Q124">
            <v>300</v>
          </cell>
          <cell r="R124">
            <v>0</v>
          </cell>
          <cell r="S124">
            <v>0</v>
          </cell>
          <cell r="T124">
            <v>0</v>
          </cell>
          <cell r="AH124" t="str">
            <v>4세대</v>
          </cell>
          <cell r="BM124" t="str">
            <v>4세대</v>
          </cell>
          <cell r="BP124">
            <v>481.54768728569502</v>
          </cell>
          <cell r="BQ124">
            <v>485.57926526747701</v>
          </cell>
          <cell r="BR124">
            <v>547.84332575383098</v>
          </cell>
          <cell r="BS124">
            <v>505.01723923006398</v>
          </cell>
          <cell r="BT124">
            <v>601.14108450704202</v>
          </cell>
          <cell r="BU124">
            <v>573.18624</v>
          </cell>
          <cell r="BV124">
            <v>585.63565004926102</v>
          </cell>
          <cell r="BW124">
            <v>586.21320000000003</v>
          </cell>
          <cell r="BX124">
            <v>582.75</v>
          </cell>
          <cell r="BY124">
            <v>586.21320000000003</v>
          </cell>
          <cell r="BZ124">
            <v>586.21320000000003</v>
          </cell>
          <cell r="CA124">
            <v>586.21320000000003</v>
          </cell>
          <cell r="CB124">
            <v>0</v>
          </cell>
          <cell r="CC124" t="e">
            <v>#DIV/0!</v>
          </cell>
          <cell r="CD124" t="e">
            <v>#DIV/0!</v>
          </cell>
          <cell r="CE124" t="e">
            <v>#DIV/0!</v>
          </cell>
          <cell r="CF124" t="e">
            <v>#DIV/0!</v>
          </cell>
          <cell r="CG124" t="e">
            <v>#DIV/0!</v>
          </cell>
          <cell r="CH124" t="e">
            <v>#DIV/0!</v>
          </cell>
          <cell r="CI124" t="e">
            <v>#DIV/0!</v>
          </cell>
          <cell r="CJ124" t="e">
            <v>#DIV/0!</v>
          </cell>
          <cell r="CK124" t="e">
            <v>#DIV/0!</v>
          </cell>
          <cell r="CL124" t="e">
            <v>#DIV/0!</v>
          </cell>
          <cell r="CM124" t="e">
            <v>#DIV/0!</v>
          </cell>
          <cell r="CN124" t="e">
            <v>#DIV/0!</v>
          </cell>
          <cell r="DW124" t="str">
            <v>4세대</v>
          </cell>
          <cell r="DY124">
            <v>503.27162187135099</v>
          </cell>
          <cell r="DZ124">
            <v>551.02590632953797</v>
          </cell>
          <cell r="EA124">
            <v>585.038199423631</v>
          </cell>
          <cell r="EB124">
            <v>586.21320000000003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</row>
        <row r="125">
          <cell r="D125" t="str">
            <v>6LINE*8</v>
          </cell>
          <cell r="E125">
            <v>4157</v>
          </cell>
          <cell r="F125">
            <v>1598</v>
          </cell>
          <cell r="G125">
            <v>1304</v>
          </cell>
          <cell r="H125">
            <v>601</v>
          </cell>
          <cell r="I125">
            <v>695</v>
          </cell>
          <cell r="J125">
            <v>-103</v>
          </cell>
          <cell r="K125">
            <v>59</v>
          </cell>
          <cell r="L125">
            <v>3</v>
          </cell>
          <cell r="R125">
            <v>0</v>
          </cell>
          <cell r="AI125" t="str">
            <v>6LINE*8</v>
          </cell>
          <cell r="BN125" t="str">
            <v>6LINE*8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DX125" t="str">
            <v>6LINE*8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</row>
        <row r="126">
          <cell r="D126" t="str">
            <v>6LINE*16</v>
          </cell>
          <cell r="E126">
            <v>38065</v>
          </cell>
          <cell r="F126">
            <v>5693</v>
          </cell>
          <cell r="G126">
            <v>5033</v>
          </cell>
          <cell r="H126">
            <v>5468</v>
          </cell>
          <cell r="I126">
            <v>4760</v>
          </cell>
          <cell r="J126">
            <v>3937</v>
          </cell>
          <cell r="K126">
            <v>2596</v>
          </cell>
          <cell r="L126">
            <v>3042</v>
          </cell>
          <cell r="M126">
            <v>2736</v>
          </cell>
          <cell r="N126">
            <v>2200</v>
          </cell>
          <cell r="O126">
            <v>1800</v>
          </cell>
          <cell r="P126">
            <v>500</v>
          </cell>
          <cell r="Q126">
            <v>300</v>
          </cell>
          <cell r="R126">
            <v>0</v>
          </cell>
          <cell r="AI126" t="str">
            <v>6LINE*16</v>
          </cell>
          <cell r="AK126">
            <v>92.6</v>
          </cell>
          <cell r="AL126">
            <v>91.8</v>
          </cell>
          <cell r="AM126">
            <v>91.3</v>
          </cell>
          <cell r="AN126">
            <v>86.9</v>
          </cell>
          <cell r="AO126">
            <v>87.9</v>
          </cell>
          <cell r="AP126">
            <v>88.02</v>
          </cell>
          <cell r="AQ126">
            <v>88.02</v>
          </cell>
          <cell r="AR126">
            <v>88.02</v>
          </cell>
          <cell r="AS126">
            <v>87.5</v>
          </cell>
          <cell r="AT126">
            <v>88.02</v>
          </cell>
          <cell r="AU126">
            <v>88.02</v>
          </cell>
          <cell r="AV126">
            <v>88.02</v>
          </cell>
          <cell r="AW126">
            <v>666</v>
          </cell>
          <cell r="AX126">
            <v>86.2</v>
          </cell>
          <cell r="AY126">
            <v>86.2</v>
          </cell>
          <cell r="AZ126">
            <v>86.2</v>
          </cell>
          <cell r="BA126">
            <v>86.2</v>
          </cell>
          <cell r="BB126">
            <v>86.2</v>
          </cell>
          <cell r="BC126">
            <v>86.2</v>
          </cell>
          <cell r="BD126">
            <v>86.2</v>
          </cell>
          <cell r="BE126">
            <v>86.2</v>
          </cell>
          <cell r="BF126">
            <v>86.2</v>
          </cell>
          <cell r="BG126">
            <v>86.2</v>
          </cell>
          <cell r="BH126">
            <v>86.2</v>
          </cell>
          <cell r="BI126">
            <v>86.2</v>
          </cell>
          <cell r="BN126" t="str">
            <v>6LINE*16</v>
          </cell>
          <cell r="BO126">
            <v>666</v>
          </cell>
          <cell r="BP126">
            <v>616.71600000000001</v>
          </cell>
          <cell r="BQ126">
            <v>611.38800000000003</v>
          </cell>
          <cell r="BR126">
            <v>608.05799999999999</v>
          </cell>
          <cell r="BS126">
            <v>578.75400000000002</v>
          </cell>
          <cell r="BT126">
            <v>585.41399999999999</v>
          </cell>
          <cell r="BU126">
            <v>586.21320000000003</v>
          </cell>
          <cell r="BV126">
            <v>586.21320000000003</v>
          </cell>
          <cell r="BW126">
            <v>586.21320000000003</v>
          </cell>
          <cell r="BX126">
            <v>582.75</v>
          </cell>
          <cell r="BY126">
            <v>586.21320000000003</v>
          </cell>
          <cell r="BZ126">
            <v>586.21320000000003</v>
          </cell>
          <cell r="CA126">
            <v>586.21320000000003</v>
          </cell>
          <cell r="CB126">
            <v>666</v>
          </cell>
          <cell r="CC126">
            <v>574.09199999999998</v>
          </cell>
          <cell r="CD126">
            <v>574.09199999999998</v>
          </cell>
          <cell r="CE126">
            <v>574.09199999999998</v>
          </cell>
          <cell r="CF126">
            <v>574.09199999999998</v>
          </cell>
          <cell r="CG126">
            <v>574.09199999999998</v>
          </cell>
          <cell r="CH126">
            <v>574.09199999999998</v>
          </cell>
          <cell r="CI126">
            <v>574.09199999999998</v>
          </cell>
          <cell r="CJ126">
            <v>574.09199999999998</v>
          </cell>
          <cell r="CK126">
            <v>574.09199999999998</v>
          </cell>
          <cell r="CL126">
            <v>574.09199999999998</v>
          </cell>
          <cell r="CM126">
            <v>574.09199999999998</v>
          </cell>
          <cell r="CN126">
            <v>574.09199999999998</v>
          </cell>
          <cell r="DX126" t="str">
            <v>6LINE*16</v>
          </cell>
          <cell r="DY126">
            <v>612.13666394961103</v>
          </cell>
          <cell r="DZ126">
            <v>582.79052733551805</v>
          </cell>
          <cell r="EA126">
            <v>585.25819373276499</v>
          </cell>
          <cell r="EB126">
            <v>586.21320000000003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</row>
        <row r="127">
          <cell r="C127" t="str">
            <v>5세대 6L</v>
          </cell>
          <cell r="E127">
            <v>29272</v>
          </cell>
          <cell r="F127">
            <v>0</v>
          </cell>
          <cell r="G127">
            <v>3</v>
          </cell>
          <cell r="H127">
            <v>48</v>
          </cell>
          <cell r="I127">
            <v>269</v>
          </cell>
          <cell r="J127">
            <v>982</v>
          </cell>
          <cell r="K127">
            <v>2791</v>
          </cell>
          <cell r="L127">
            <v>2803</v>
          </cell>
          <cell r="M127">
            <v>2969</v>
          </cell>
          <cell r="N127">
            <v>3300</v>
          </cell>
          <cell r="O127">
            <v>4350</v>
          </cell>
          <cell r="P127">
            <v>5550</v>
          </cell>
          <cell r="Q127">
            <v>6207</v>
          </cell>
          <cell r="R127">
            <v>74420</v>
          </cell>
          <cell r="S127">
            <v>6200</v>
          </cell>
          <cell r="T127">
            <v>5800</v>
          </cell>
          <cell r="U127">
            <v>6000</v>
          </cell>
          <cell r="V127">
            <v>6150</v>
          </cell>
          <cell r="W127">
            <v>6200</v>
          </cell>
          <cell r="X127">
            <v>6230</v>
          </cell>
          <cell r="Y127">
            <v>6230</v>
          </cell>
          <cell r="Z127">
            <v>6230</v>
          </cell>
          <cell r="AA127">
            <v>6230</v>
          </cell>
          <cell r="AB127">
            <v>6230</v>
          </cell>
          <cell r="AC127">
            <v>6460</v>
          </cell>
          <cell r="AD127">
            <v>6460</v>
          </cell>
          <cell r="AH127" t="str">
            <v>5세대 6L</v>
          </cell>
          <cell r="AM127">
            <v>52.4</v>
          </cell>
          <cell r="AN127">
            <v>69.3</v>
          </cell>
          <cell r="AO127">
            <v>72.900000000000006</v>
          </cell>
          <cell r="AP127">
            <v>79.91</v>
          </cell>
          <cell r="AQ127">
            <v>80.8</v>
          </cell>
          <cell r="AR127">
            <v>81.69</v>
          </cell>
          <cell r="AS127">
            <v>83.5</v>
          </cell>
          <cell r="AT127">
            <v>83.5</v>
          </cell>
          <cell r="AU127">
            <v>84.4</v>
          </cell>
          <cell r="AV127">
            <v>84.4</v>
          </cell>
          <cell r="AW127">
            <v>1070</v>
          </cell>
          <cell r="AX127">
            <v>84.354110000000006</v>
          </cell>
          <cell r="AY127">
            <v>84.354110000000006</v>
          </cell>
          <cell r="AZ127">
            <v>84.354110000000006</v>
          </cell>
          <cell r="BA127">
            <v>84.354110000000006</v>
          </cell>
          <cell r="BB127">
            <v>84.354110000000006</v>
          </cell>
          <cell r="BC127">
            <v>84.354110000000006</v>
          </cell>
          <cell r="BD127">
            <v>84.354110000000006</v>
          </cell>
          <cell r="BE127">
            <v>84.354110000000006</v>
          </cell>
          <cell r="BF127">
            <v>84.354110000000006</v>
          </cell>
          <cell r="BG127">
            <v>84.354110000000006</v>
          </cell>
          <cell r="BH127">
            <v>84.354110000000006</v>
          </cell>
          <cell r="BI127">
            <v>84.354110000000006</v>
          </cell>
          <cell r="BM127" t="str">
            <v>5세대 6L</v>
          </cell>
          <cell r="BO127">
            <v>1070</v>
          </cell>
          <cell r="BP127">
            <v>0</v>
          </cell>
          <cell r="BQ127">
            <v>0</v>
          </cell>
          <cell r="BR127">
            <v>560.67999999999995</v>
          </cell>
          <cell r="BS127">
            <v>741.51</v>
          </cell>
          <cell r="BT127">
            <v>780.03</v>
          </cell>
          <cell r="BU127">
            <v>855.03700000000003</v>
          </cell>
          <cell r="BV127">
            <v>864.56</v>
          </cell>
          <cell r="BW127">
            <v>874.08299999999997</v>
          </cell>
          <cell r="BX127">
            <v>893.45</v>
          </cell>
          <cell r="BY127">
            <v>893.45</v>
          </cell>
          <cell r="BZ127">
            <v>903.08</v>
          </cell>
          <cell r="CA127">
            <v>903.08</v>
          </cell>
          <cell r="CB127">
            <v>1070</v>
          </cell>
          <cell r="CC127">
            <v>902.588977</v>
          </cell>
          <cell r="CD127">
            <v>902.588977</v>
          </cell>
          <cell r="CE127">
            <v>902.588977</v>
          </cell>
          <cell r="CF127">
            <v>902.588977</v>
          </cell>
          <cell r="CG127">
            <v>902.588977</v>
          </cell>
          <cell r="CH127">
            <v>902.588977</v>
          </cell>
          <cell r="CI127">
            <v>902.588977</v>
          </cell>
          <cell r="CJ127">
            <v>902.588977</v>
          </cell>
          <cell r="CK127">
            <v>902.588977</v>
          </cell>
          <cell r="CL127">
            <v>902.588977</v>
          </cell>
          <cell r="CM127">
            <v>902.588977</v>
          </cell>
          <cell r="CN127">
            <v>902.588977</v>
          </cell>
          <cell r="DW127" t="str">
            <v>5세대 6L</v>
          </cell>
          <cell r="DY127">
            <v>527.69882352941204</v>
          </cell>
          <cell r="DZ127">
            <v>829.25876224641297</v>
          </cell>
          <cell r="EA127">
            <v>878.18552766754897</v>
          </cell>
          <cell r="EB127">
            <v>900.479236356863</v>
          </cell>
          <cell r="EC127">
            <v>902.588977</v>
          </cell>
          <cell r="ED127">
            <v>902.588977</v>
          </cell>
          <cell r="EE127">
            <v>902.588977</v>
          </cell>
          <cell r="EF127">
            <v>902.588977</v>
          </cell>
        </row>
        <row r="128">
          <cell r="B128" t="str">
            <v>Async</v>
          </cell>
          <cell r="E128">
            <v>116599</v>
          </cell>
          <cell r="F128">
            <v>10583</v>
          </cell>
          <cell r="G128">
            <v>10758</v>
          </cell>
          <cell r="H128">
            <v>10890</v>
          </cell>
          <cell r="I128">
            <v>11052</v>
          </cell>
          <cell r="J128">
            <v>11564</v>
          </cell>
          <cell r="K128">
            <v>9158</v>
          </cell>
          <cell r="L128">
            <v>8604</v>
          </cell>
          <cell r="M128">
            <v>8890</v>
          </cell>
          <cell r="N128">
            <v>9000</v>
          </cell>
          <cell r="O128">
            <v>8350</v>
          </cell>
          <cell r="P128">
            <v>8550</v>
          </cell>
          <cell r="Q128">
            <v>9200</v>
          </cell>
          <cell r="R128">
            <v>73480</v>
          </cell>
          <cell r="S128">
            <v>8200</v>
          </cell>
          <cell r="T128">
            <v>8500</v>
          </cell>
          <cell r="U128">
            <v>8700</v>
          </cell>
          <cell r="V128">
            <v>7850</v>
          </cell>
          <cell r="W128">
            <v>7200</v>
          </cell>
          <cell r="X128">
            <v>5970</v>
          </cell>
          <cell r="Y128">
            <v>4870</v>
          </cell>
          <cell r="Z128">
            <v>4520</v>
          </cell>
          <cell r="AA128">
            <v>4370</v>
          </cell>
          <cell r="AB128">
            <v>4470</v>
          </cell>
          <cell r="AC128">
            <v>4390</v>
          </cell>
          <cell r="AD128">
            <v>4440</v>
          </cell>
          <cell r="AG128" t="str">
            <v>Async</v>
          </cell>
          <cell r="BL128" t="str">
            <v>Async</v>
          </cell>
          <cell r="BP128">
            <v>439.499413209865</v>
          </cell>
          <cell r="BQ128">
            <v>447.26336744748102</v>
          </cell>
          <cell r="BR128">
            <v>438.84295895316802</v>
          </cell>
          <cell r="BS128">
            <v>432.07578682591401</v>
          </cell>
          <cell r="BT128">
            <v>427.15058474576301</v>
          </cell>
          <cell r="BU128">
            <v>411.34834363398102</v>
          </cell>
          <cell r="BV128">
            <v>421.86860704323601</v>
          </cell>
          <cell r="BW128">
            <v>422.04985928009</v>
          </cell>
          <cell r="BX128">
            <v>466.53874999999999</v>
          </cell>
          <cell r="BY128">
            <v>416.99922155688603</v>
          </cell>
          <cell r="BZ128">
            <v>441.92962573099402</v>
          </cell>
          <cell r="CA128">
            <v>509.50266304347798</v>
          </cell>
          <cell r="CB128">
            <v>0</v>
          </cell>
          <cell r="CC128">
            <v>598.70958606097599</v>
          </cell>
          <cell r="CD128">
            <v>606.54899791176501</v>
          </cell>
          <cell r="CE128">
            <v>624.27587993448299</v>
          </cell>
          <cell r="CF128">
            <v>634.43225462420401</v>
          </cell>
          <cell r="CG128">
            <v>658.61897899305598</v>
          </cell>
          <cell r="CH128">
            <v>731.89786632495804</v>
          </cell>
          <cell r="CI128">
            <v>828.82275466119097</v>
          </cell>
          <cell r="CJ128">
            <v>848.94539790929196</v>
          </cell>
          <cell r="CK128">
            <v>851.89492416247106</v>
          </cell>
          <cell r="CL128">
            <v>852.27417268232705</v>
          </cell>
          <cell r="CM128">
            <v>851.97215609339401</v>
          </cell>
          <cell r="CN128">
            <v>848.58680448423399</v>
          </cell>
          <cell r="DV128" t="str">
            <v>Async</v>
          </cell>
          <cell r="DY128">
            <v>441.86905215475798</v>
          </cell>
          <cell r="DZ128">
            <v>424.30915493800001</v>
          </cell>
          <cell r="EA128">
            <v>437.10385347625902</v>
          </cell>
          <cell r="EB128">
            <v>457.77265517241398</v>
          </cell>
          <cell r="EC128">
            <v>610.08997021181096</v>
          </cell>
          <cell r="ED128">
            <v>670.39867314510002</v>
          </cell>
          <cell r="EE128">
            <v>842.76023490842999</v>
          </cell>
          <cell r="EF128">
            <v>850.94351346240603</v>
          </cell>
        </row>
        <row r="129">
          <cell r="C129" t="str">
            <v>EDO</v>
          </cell>
          <cell r="E129">
            <v>60164</v>
          </cell>
          <cell r="F129">
            <v>5821</v>
          </cell>
          <cell r="G129">
            <v>5894</v>
          </cell>
          <cell r="H129">
            <v>5865</v>
          </cell>
          <cell r="I129">
            <v>5958</v>
          </cell>
          <cell r="J129">
            <v>6368</v>
          </cell>
          <cell r="K129">
            <v>5205</v>
          </cell>
          <cell r="L129">
            <v>4438</v>
          </cell>
          <cell r="M129">
            <v>4615</v>
          </cell>
          <cell r="N129">
            <v>3750</v>
          </cell>
          <cell r="O129">
            <v>3500</v>
          </cell>
          <cell r="P129">
            <v>3900</v>
          </cell>
          <cell r="Q129">
            <v>4850</v>
          </cell>
          <cell r="R129">
            <v>61330</v>
          </cell>
          <cell r="S129">
            <v>5400</v>
          </cell>
          <cell r="T129">
            <v>5900</v>
          </cell>
          <cell r="U129">
            <v>6300</v>
          </cell>
          <cell r="V129">
            <v>5950</v>
          </cell>
          <cell r="W129">
            <v>5750</v>
          </cell>
          <cell r="X129">
            <v>5220</v>
          </cell>
          <cell r="Y129">
            <v>4620</v>
          </cell>
          <cell r="Z129">
            <v>4520</v>
          </cell>
          <cell r="AA129">
            <v>4370</v>
          </cell>
          <cell r="AB129">
            <v>4470</v>
          </cell>
          <cell r="AC129">
            <v>4390</v>
          </cell>
          <cell r="AD129">
            <v>4440</v>
          </cell>
          <cell r="AH129" t="str">
            <v>EDO</v>
          </cell>
          <cell r="BM129" t="str">
            <v>EDO</v>
          </cell>
          <cell r="BP129">
            <v>357.24</v>
          </cell>
          <cell r="BQ129">
            <v>353.73</v>
          </cell>
          <cell r="BR129">
            <v>351.39</v>
          </cell>
          <cell r="BS129">
            <v>349.05</v>
          </cell>
          <cell r="BT129">
            <v>343.98</v>
          </cell>
          <cell r="BU129">
            <v>339.69</v>
          </cell>
          <cell r="BV129">
            <v>339.69</v>
          </cell>
          <cell r="BW129">
            <v>339.69</v>
          </cell>
          <cell r="BX129">
            <v>339.69</v>
          </cell>
          <cell r="BY129">
            <v>339.69</v>
          </cell>
          <cell r="BZ129">
            <v>375.597692307692</v>
          </cell>
          <cell r="CA129">
            <v>511.355154639175</v>
          </cell>
          <cell r="CB129">
            <v>0</v>
          </cell>
          <cell r="CC129">
            <v>623.86708624074095</v>
          </cell>
          <cell r="CD129">
            <v>631.174971567797</v>
          </cell>
          <cell r="CE129">
            <v>651.30487387777805</v>
          </cell>
          <cell r="CF129">
            <v>659.85241996638604</v>
          </cell>
          <cell r="CG129">
            <v>684.79260847826095</v>
          </cell>
          <cell r="CH129">
            <v>757.33908275095803</v>
          </cell>
          <cell r="CI129">
            <v>843.64936476190496</v>
          </cell>
          <cell r="CJ129">
            <v>848.94539790929196</v>
          </cell>
          <cell r="CK129">
            <v>851.89492416247106</v>
          </cell>
          <cell r="CL129">
            <v>852.27417268232705</v>
          </cell>
          <cell r="CM129">
            <v>851.97215609339401</v>
          </cell>
          <cell r="CN129">
            <v>848.58680448423399</v>
          </cell>
          <cell r="DW129" t="str">
            <v>EDO</v>
          </cell>
          <cell r="DY129">
            <v>354.11154778156998</v>
          </cell>
          <cell r="DZ129">
            <v>344.429353145856</v>
          </cell>
          <cell r="EA129">
            <v>339.69</v>
          </cell>
          <cell r="EB129">
            <v>419.08722448979597</v>
          </cell>
          <cell r="EC129">
            <v>636.13836951022699</v>
          </cell>
          <cell r="ED129">
            <v>698.40362940366401</v>
          </cell>
          <cell r="EE129">
            <v>848.08838507327903</v>
          </cell>
          <cell r="EF129">
            <v>850.94351346240603</v>
          </cell>
        </row>
        <row r="130">
          <cell r="C130" t="str">
            <v>4세대  6L</v>
          </cell>
          <cell r="E130">
            <v>58264</v>
          </cell>
          <cell r="F130">
            <v>5821</v>
          </cell>
          <cell r="G130">
            <v>5894</v>
          </cell>
          <cell r="H130">
            <v>5865</v>
          </cell>
          <cell r="I130">
            <v>5958</v>
          </cell>
          <cell r="J130">
            <v>6368</v>
          </cell>
          <cell r="K130">
            <v>5205</v>
          </cell>
          <cell r="L130">
            <v>4438</v>
          </cell>
          <cell r="M130">
            <v>4615</v>
          </cell>
          <cell r="N130">
            <v>3750</v>
          </cell>
          <cell r="O130">
            <v>3500</v>
          </cell>
          <cell r="P130">
            <v>3600</v>
          </cell>
          <cell r="Q130">
            <v>3250</v>
          </cell>
          <cell r="R130">
            <v>14170</v>
          </cell>
          <cell r="S130">
            <v>2500</v>
          </cell>
          <cell r="T130">
            <v>2650</v>
          </cell>
          <cell r="U130">
            <v>2590</v>
          </cell>
          <cell r="V130">
            <v>2350</v>
          </cell>
          <cell r="W130">
            <v>2000</v>
          </cell>
          <cell r="X130">
            <v>1100</v>
          </cell>
          <cell r="Y130">
            <v>220</v>
          </cell>
          <cell r="Z130">
            <v>170</v>
          </cell>
          <cell r="AA130">
            <v>140</v>
          </cell>
          <cell r="AB130">
            <v>140</v>
          </cell>
          <cell r="AC130">
            <v>140</v>
          </cell>
          <cell r="AD130">
            <v>170</v>
          </cell>
          <cell r="AH130" t="str">
            <v>4세대  6L</v>
          </cell>
          <cell r="AK130">
            <v>91.6</v>
          </cell>
          <cell r="AL130">
            <v>90.7</v>
          </cell>
          <cell r="AM130">
            <v>90.1</v>
          </cell>
          <cell r="AN130">
            <v>89.5</v>
          </cell>
          <cell r="AO130">
            <v>88.2</v>
          </cell>
          <cell r="AP130">
            <v>87.1</v>
          </cell>
          <cell r="AQ130">
            <v>87.1</v>
          </cell>
          <cell r="AR130">
            <v>87.1</v>
          </cell>
          <cell r="AS130">
            <v>87.1</v>
          </cell>
          <cell r="AT130">
            <v>87.1</v>
          </cell>
          <cell r="AU130">
            <v>87.1</v>
          </cell>
          <cell r="AV130">
            <v>87.1</v>
          </cell>
          <cell r="AW130">
            <v>390</v>
          </cell>
          <cell r="AX130">
            <v>87.1</v>
          </cell>
          <cell r="AY130">
            <v>87.1</v>
          </cell>
          <cell r="AZ130">
            <v>87.1</v>
          </cell>
          <cell r="BA130">
            <v>87.1</v>
          </cell>
          <cell r="BB130">
            <v>87.1</v>
          </cell>
          <cell r="BC130">
            <v>87.1</v>
          </cell>
          <cell r="BD130">
            <v>87.1</v>
          </cell>
          <cell r="BE130">
            <v>87.1</v>
          </cell>
          <cell r="BF130">
            <v>87.1</v>
          </cell>
          <cell r="BG130">
            <v>87.1</v>
          </cell>
          <cell r="BH130">
            <v>87.1</v>
          </cell>
          <cell r="BI130">
            <v>87.1</v>
          </cell>
          <cell r="BM130" t="str">
            <v>4세대  6L</v>
          </cell>
          <cell r="BO130">
            <v>390</v>
          </cell>
          <cell r="BP130">
            <v>357.24</v>
          </cell>
          <cell r="BQ130">
            <v>353.73</v>
          </cell>
          <cell r="BR130">
            <v>351.39</v>
          </cell>
          <cell r="BS130">
            <v>349.05</v>
          </cell>
          <cell r="BT130">
            <v>343.98</v>
          </cell>
          <cell r="BU130">
            <v>339.69</v>
          </cell>
          <cell r="BV130">
            <v>339.69</v>
          </cell>
          <cell r="BW130">
            <v>339.69</v>
          </cell>
          <cell r="BX130">
            <v>339.69</v>
          </cell>
          <cell r="BY130">
            <v>339.69</v>
          </cell>
          <cell r="BZ130">
            <v>339.69</v>
          </cell>
          <cell r="CA130">
            <v>339.69</v>
          </cell>
          <cell r="CB130">
            <v>390</v>
          </cell>
          <cell r="CC130">
            <v>339.69</v>
          </cell>
          <cell r="CD130">
            <v>339.69</v>
          </cell>
          <cell r="CE130">
            <v>339.69</v>
          </cell>
          <cell r="CF130">
            <v>339.69</v>
          </cell>
          <cell r="CG130">
            <v>339.69</v>
          </cell>
          <cell r="CH130">
            <v>339.69</v>
          </cell>
          <cell r="CI130">
            <v>339.69</v>
          </cell>
          <cell r="CJ130">
            <v>339.69</v>
          </cell>
          <cell r="CK130">
            <v>339.69</v>
          </cell>
          <cell r="CL130">
            <v>339.69</v>
          </cell>
          <cell r="CM130">
            <v>339.69</v>
          </cell>
          <cell r="CN130">
            <v>339.69</v>
          </cell>
          <cell r="DW130" t="str">
            <v>4세대  6L</v>
          </cell>
          <cell r="DY130">
            <v>354.11154778156998</v>
          </cell>
          <cell r="DZ130">
            <v>344.429353145856</v>
          </cell>
          <cell r="EA130">
            <v>339.69</v>
          </cell>
          <cell r="EB130">
            <v>339.69</v>
          </cell>
          <cell r="EC130">
            <v>339.69</v>
          </cell>
          <cell r="ED130">
            <v>339.69</v>
          </cell>
          <cell r="EE130">
            <v>339.69</v>
          </cell>
          <cell r="EF130">
            <v>339.69</v>
          </cell>
        </row>
        <row r="131">
          <cell r="C131" t="str">
            <v>5세대  6L</v>
          </cell>
          <cell r="E131">
            <v>1900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P131">
            <v>300</v>
          </cell>
          <cell r="Q131">
            <v>1600</v>
          </cell>
          <cell r="R131">
            <v>47160</v>
          </cell>
          <cell r="S131">
            <v>2900</v>
          </cell>
          <cell r="T131">
            <v>3250</v>
          </cell>
          <cell r="U131">
            <v>3710</v>
          </cell>
          <cell r="V131">
            <v>3600</v>
          </cell>
          <cell r="W131">
            <v>3750</v>
          </cell>
          <cell r="X131">
            <v>4120</v>
          </cell>
          <cell r="Y131">
            <v>4400</v>
          </cell>
          <cell r="Z131">
            <v>4350</v>
          </cell>
          <cell r="AA131">
            <v>4230</v>
          </cell>
          <cell r="AB131">
            <v>4330</v>
          </cell>
          <cell r="AC131">
            <v>4250</v>
          </cell>
          <cell r="AD131">
            <v>4270</v>
          </cell>
          <cell r="AH131" t="str">
            <v>5세대  6L</v>
          </cell>
          <cell r="AT131">
            <v>68.5</v>
          </cell>
          <cell r="AU131">
            <v>78.3</v>
          </cell>
          <cell r="AV131">
            <v>83.5</v>
          </cell>
          <cell r="AW131">
            <v>1030</v>
          </cell>
          <cell r="AX131">
            <v>84.354110000000006</v>
          </cell>
          <cell r="AY131">
            <v>84.354110000000006</v>
          </cell>
          <cell r="AZ131">
            <v>84.354110000000006</v>
          </cell>
          <cell r="BA131">
            <v>84.354110000000006</v>
          </cell>
          <cell r="BB131">
            <v>84.354110000000006</v>
          </cell>
          <cell r="BC131">
            <v>84.354110000000006</v>
          </cell>
          <cell r="BD131">
            <v>84.354110000000006</v>
          </cell>
          <cell r="BE131">
            <v>84.354110000000006</v>
          </cell>
          <cell r="BF131">
            <v>84.354110000000006</v>
          </cell>
          <cell r="BG131">
            <v>84.354110000000006</v>
          </cell>
          <cell r="BH131">
            <v>84.354110000000006</v>
          </cell>
          <cell r="BI131">
            <v>84.354110000000006</v>
          </cell>
          <cell r="BM131" t="str">
            <v>5세대  6L</v>
          </cell>
          <cell r="BO131">
            <v>1030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705.55</v>
          </cell>
          <cell r="BZ131">
            <v>806.49</v>
          </cell>
          <cell r="CA131">
            <v>860.05</v>
          </cell>
          <cell r="CB131">
            <v>1030</v>
          </cell>
          <cell r="CC131">
            <v>868.84733300000005</v>
          </cell>
          <cell r="CD131">
            <v>868.84733300000005</v>
          </cell>
          <cell r="CE131">
            <v>868.84733300000005</v>
          </cell>
          <cell r="CF131">
            <v>868.84733300000005</v>
          </cell>
          <cell r="CG131">
            <v>868.84733300000005</v>
          </cell>
          <cell r="CH131">
            <v>868.84733300000005</v>
          </cell>
          <cell r="CI131">
            <v>868.84733300000005</v>
          </cell>
          <cell r="CJ131">
            <v>868.84733300000005</v>
          </cell>
          <cell r="CK131">
            <v>868.84733300000005</v>
          </cell>
          <cell r="CL131">
            <v>868.84733300000005</v>
          </cell>
          <cell r="CM131">
            <v>868.84733300000005</v>
          </cell>
          <cell r="CN131">
            <v>868.84733300000005</v>
          </cell>
          <cell r="DW131" t="str">
            <v>5세대  6L</v>
          </cell>
          <cell r="DY131">
            <v>0</v>
          </cell>
          <cell r="DZ131">
            <v>0</v>
          </cell>
          <cell r="EA131">
            <v>0</v>
          </cell>
          <cell r="EB131">
            <v>851.59315789473703</v>
          </cell>
          <cell r="EC131">
            <v>868.84733300000005</v>
          </cell>
          <cell r="ED131">
            <v>868.84733300000005</v>
          </cell>
          <cell r="EE131">
            <v>868.84733300000005</v>
          </cell>
          <cell r="EF131">
            <v>868.84733300000005</v>
          </cell>
        </row>
        <row r="132">
          <cell r="C132" t="str">
            <v>B/W</v>
          </cell>
          <cell r="E132">
            <v>56435</v>
          </cell>
          <cell r="F132">
            <v>4762</v>
          </cell>
          <cell r="G132">
            <v>4864</v>
          </cell>
          <cell r="H132">
            <v>5025</v>
          </cell>
          <cell r="I132">
            <v>5094</v>
          </cell>
          <cell r="J132">
            <v>5196</v>
          </cell>
          <cell r="K132">
            <v>3953</v>
          </cell>
          <cell r="L132">
            <v>4166</v>
          </cell>
          <cell r="M132">
            <v>4275</v>
          </cell>
          <cell r="N132">
            <v>5250</v>
          </cell>
          <cell r="O132">
            <v>4850</v>
          </cell>
          <cell r="P132">
            <v>4650</v>
          </cell>
          <cell r="Q132">
            <v>4350</v>
          </cell>
          <cell r="R132">
            <v>12150</v>
          </cell>
          <cell r="S132">
            <v>2800</v>
          </cell>
          <cell r="T132">
            <v>2600</v>
          </cell>
          <cell r="U132">
            <v>2400</v>
          </cell>
          <cell r="V132">
            <v>1900</v>
          </cell>
          <cell r="W132">
            <v>1450</v>
          </cell>
          <cell r="X132">
            <v>750</v>
          </cell>
          <cell r="Y132">
            <v>250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H132" t="str">
            <v>B/W</v>
          </cell>
          <cell r="BM132" t="str">
            <v>B/W</v>
          </cell>
          <cell r="BP132">
            <v>540.05213145737105</v>
          </cell>
          <cell r="BQ132">
            <v>560.60334847861805</v>
          </cell>
          <cell r="BR132">
            <v>540.91492000000005</v>
          </cell>
          <cell r="BS132">
            <v>529.18368590498596</v>
          </cell>
          <cell r="BT132">
            <v>529.08097036181698</v>
          </cell>
          <cell r="BU132">
            <v>505.70242372881398</v>
          </cell>
          <cell r="BV132">
            <v>509.412692030725</v>
          </cell>
          <cell r="BW132">
            <v>510.95997637426899</v>
          </cell>
          <cell r="BX132">
            <v>557.14499999999998</v>
          </cell>
          <cell r="BY132">
            <v>472.78938144329902</v>
          </cell>
          <cell r="BZ132">
            <v>497.562860215054</v>
          </cell>
          <cell r="CA132">
            <v>507.43724137931002</v>
          </cell>
          <cell r="CB132">
            <v>0</v>
          </cell>
          <cell r="CC132">
            <v>550.19155000000001</v>
          </cell>
          <cell r="CD132">
            <v>550.66698076923103</v>
          </cell>
          <cell r="CE132">
            <v>553.32477083333299</v>
          </cell>
          <cell r="CF132">
            <v>554.827</v>
          </cell>
          <cell r="CG132">
            <v>554.827</v>
          </cell>
          <cell r="CH132">
            <v>554.827</v>
          </cell>
          <cell r="CI132">
            <v>554.827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DW132" t="str">
            <v>B/W</v>
          </cell>
          <cell r="DY132">
            <v>547.170869565217</v>
          </cell>
          <cell r="DZ132">
            <v>522.62922832268498</v>
          </cell>
          <cell r="EA132">
            <v>528.19943203564401</v>
          </cell>
          <cell r="EB132">
            <v>491.98901083032501</v>
          </cell>
          <cell r="EC132">
            <v>551.31409487179496</v>
          </cell>
          <cell r="ED132">
            <v>554.827</v>
          </cell>
          <cell r="EE132">
            <v>554.827</v>
          </cell>
          <cell r="EF132">
            <v>0</v>
          </cell>
        </row>
        <row r="133">
          <cell r="C133" t="str">
            <v>2/3세대</v>
          </cell>
          <cell r="E133">
            <v>13</v>
          </cell>
          <cell r="F133">
            <v>13</v>
          </cell>
          <cell r="R133">
            <v>0</v>
          </cell>
          <cell r="AH133" t="str">
            <v>2/3세대</v>
          </cell>
          <cell r="BM133" t="str">
            <v>2/3세대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DW133" t="str">
            <v>2/3세대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</row>
        <row r="134">
          <cell r="C134" t="str">
            <v>4세대</v>
          </cell>
          <cell r="E134">
            <v>56422</v>
          </cell>
          <cell r="F134">
            <v>4749</v>
          </cell>
          <cell r="G134">
            <v>4864</v>
          </cell>
          <cell r="H134">
            <v>5025</v>
          </cell>
          <cell r="I134">
            <v>5094</v>
          </cell>
          <cell r="J134">
            <v>5196</v>
          </cell>
          <cell r="K134">
            <v>3953</v>
          </cell>
          <cell r="L134">
            <v>4166</v>
          </cell>
          <cell r="M134">
            <v>4275</v>
          </cell>
          <cell r="N134">
            <v>5250</v>
          </cell>
          <cell r="O134">
            <v>4850</v>
          </cell>
          <cell r="P134">
            <v>4650</v>
          </cell>
          <cell r="Q134">
            <v>4350</v>
          </cell>
          <cell r="R134">
            <v>12150</v>
          </cell>
          <cell r="S134">
            <v>2800</v>
          </cell>
          <cell r="T134">
            <v>2600</v>
          </cell>
          <cell r="U134">
            <v>2400</v>
          </cell>
          <cell r="V134">
            <v>1900</v>
          </cell>
          <cell r="W134">
            <v>1450</v>
          </cell>
          <cell r="X134">
            <v>750</v>
          </cell>
          <cell r="Y134">
            <v>250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H134" t="str">
            <v>4세대</v>
          </cell>
          <cell r="BM134" t="str">
            <v>4세대</v>
          </cell>
          <cell r="BP134">
            <v>541.53048010107398</v>
          </cell>
          <cell r="BQ134">
            <v>560.60334847861805</v>
          </cell>
          <cell r="BR134">
            <v>540.91492000000005</v>
          </cell>
          <cell r="BS134">
            <v>529.18368590498596</v>
          </cell>
          <cell r="BT134">
            <v>529.08097036181698</v>
          </cell>
          <cell r="BU134">
            <v>505.70242372881398</v>
          </cell>
          <cell r="BV134">
            <v>509.412692030725</v>
          </cell>
          <cell r="BW134">
            <v>510.95997637426899</v>
          </cell>
          <cell r="BX134">
            <v>557.14499999999998</v>
          </cell>
          <cell r="BY134">
            <v>472.78938144329902</v>
          </cell>
          <cell r="BZ134">
            <v>497.562860215054</v>
          </cell>
          <cell r="CA134">
            <v>507.43724137931002</v>
          </cell>
          <cell r="CB134">
            <v>0</v>
          </cell>
          <cell r="CC134">
            <v>550.19155000000001</v>
          </cell>
          <cell r="CD134">
            <v>550.66698076923103</v>
          </cell>
          <cell r="CE134">
            <v>553.32477083333299</v>
          </cell>
          <cell r="CF134">
            <v>554.827</v>
          </cell>
          <cell r="CG134">
            <v>554.827</v>
          </cell>
          <cell r="CH134">
            <v>554.827</v>
          </cell>
          <cell r="CI134">
            <v>554.827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DW134" t="str">
            <v>4세대</v>
          </cell>
          <cell r="DY134">
            <v>547.65681172291295</v>
          </cell>
          <cell r="DZ134">
            <v>522.62922832268498</v>
          </cell>
          <cell r="EA134">
            <v>528.19943203564401</v>
          </cell>
          <cell r="EB134">
            <v>491.98901083032501</v>
          </cell>
          <cell r="EC134">
            <v>551.31409487179496</v>
          </cell>
          <cell r="ED134">
            <v>554.827</v>
          </cell>
          <cell r="EE134">
            <v>554.827</v>
          </cell>
          <cell r="EF134">
            <v>0</v>
          </cell>
        </row>
        <row r="135">
          <cell r="D135" t="str">
            <v>4세대</v>
          </cell>
          <cell r="E135">
            <v>52597</v>
          </cell>
          <cell r="F135">
            <v>4614</v>
          </cell>
          <cell r="G135">
            <v>4751</v>
          </cell>
          <cell r="H135">
            <v>4623</v>
          </cell>
          <cell r="I135">
            <v>4723</v>
          </cell>
          <cell r="J135">
            <v>4871</v>
          </cell>
          <cell r="K135">
            <v>3603</v>
          </cell>
          <cell r="L135">
            <v>3825</v>
          </cell>
          <cell r="M135">
            <v>3937</v>
          </cell>
          <cell r="N135">
            <v>4850</v>
          </cell>
          <cell r="O135">
            <v>4500</v>
          </cell>
          <cell r="P135">
            <v>4300</v>
          </cell>
          <cell r="Q135">
            <v>4000</v>
          </cell>
          <cell r="R135">
            <v>11770</v>
          </cell>
          <cell r="S135">
            <v>2620</v>
          </cell>
          <cell r="T135">
            <v>2450</v>
          </cell>
          <cell r="U135">
            <v>2350</v>
          </cell>
          <cell r="V135">
            <v>1900</v>
          </cell>
          <cell r="W135">
            <v>1450</v>
          </cell>
          <cell r="X135">
            <v>750</v>
          </cell>
          <cell r="Y135">
            <v>250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I135" t="str">
            <v>4세대</v>
          </cell>
          <cell r="AK135">
            <v>87.5</v>
          </cell>
          <cell r="AL135">
            <v>90.1</v>
          </cell>
          <cell r="AM135">
            <v>92.3</v>
          </cell>
          <cell r="AN135">
            <v>89.6</v>
          </cell>
          <cell r="AO135">
            <v>88.6</v>
          </cell>
          <cell r="AP135">
            <v>87.1</v>
          </cell>
          <cell r="AQ135">
            <v>87.1</v>
          </cell>
          <cell r="AR135">
            <v>87.1</v>
          </cell>
          <cell r="AS135">
            <v>88.5</v>
          </cell>
          <cell r="AT135">
            <v>74.099999999999994</v>
          </cell>
          <cell r="AU135">
            <v>78.3</v>
          </cell>
          <cell r="AV135">
            <v>80</v>
          </cell>
          <cell r="AW135">
            <v>637</v>
          </cell>
          <cell r="AX135">
            <v>87.1</v>
          </cell>
          <cell r="AY135">
            <v>87.1</v>
          </cell>
          <cell r="AZ135">
            <v>87.1</v>
          </cell>
          <cell r="BA135">
            <v>87.1</v>
          </cell>
          <cell r="BB135">
            <v>87.1</v>
          </cell>
          <cell r="BC135">
            <v>87.1</v>
          </cell>
          <cell r="BD135">
            <v>87.1</v>
          </cell>
          <cell r="BE135">
            <v>87.1</v>
          </cell>
          <cell r="BF135">
            <v>87.1</v>
          </cell>
          <cell r="BG135">
            <v>87.1</v>
          </cell>
          <cell r="BH135">
            <v>87.1</v>
          </cell>
          <cell r="BI135">
            <v>87.1</v>
          </cell>
          <cell r="BN135" t="str">
            <v>4세대</v>
          </cell>
          <cell r="BO135">
            <v>637</v>
          </cell>
          <cell r="BP135">
            <v>557.375</v>
          </cell>
          <cell r="BQ135">
            <v>573.93700000000001</v>
          </cell>
          <cell r="BR135">
            <v>587.95100000000002</v>
          </cell>
          <cell r="BS135">
            <v>570.75199999999995</v>
          </cell>
          <cell r="BT135">
            <v>564.38199999999995</v>
          </cell>
          <cell r="BU135">
            <v>554.827</v>
          </cell>
          <cell r="BV135">
            <v>554.827</v>
          </cell>
          <cell r="BW135">
            <v>554.827</v>
          </cell>
          <cell r="BX135">
            <v>563.745</v>
          </cell>
          <cell r="BY135">
            <v>472.017</v>
          </cell>
          <cell r="BZ135">
            <v>498.77100000000002</v>
          </cell>
          <cell r="CA135">
            <v>509.6</v>
          </cell>
          <cell r="CB135">
            <v>637</v>
          </cell>
          <cell r="CC135">
            <v>554.827</v>
          </cell>
          <cell r="CD135">
            <v>554.827</v>
          </cell>
          <cell r="CE135">
            <v>554.827</v>
          </cell>
          <cell r="CF135">
            <v>554.827</v>
          </cell>
          <cell r="CG135">
            <v>554.827</v>
          </cell>
          <cell r="CH135">
            <v>554.827</v>
          </cell>
          <cell r="CI135">
            <v>554.827</v>
          </cell>
          <cell r="CJ135">
            <v>554.827</v>
          </cell>
          <cell r="CK135">
            <v>554.827</v>
          </cell>
          <cell r="CL135">
            <v>554.827</v>
          </cell>
          <cell r="CM135">
            <v>554.827</v>
          </cell>
          <cell r="CN135">
            <v>554.827</v>
          </cell>
          <cell r="DX135" t="str">
            <v>4세대</v>
          </cell>
          <cell r="DY135">
            <v>573.10554832713797</v>
          </cell>
          <cell r="DZ135">
            <v>564.05304985981695</v>
          </cell>
          <cell r="EA135">
            <v>558.25645607358103</v>
          </cell>
          <cell r="EB135">
            <v>492.74935937499998</v>
          </cell>
          <cell r="EC135">
            <v>554.827</v>
          </cell>
          <cell r="ED135">
            <v>554.827</v>
          </cell>
          <cell r="EE135">
            <v>554.827</v>
          </cell>
          <cell r="EF135">
            <v>0</v>
          </cell>
        </row>
        <row r="136">
          <cell r="D136" t="str">
            <v>*32</v>
          </cell>
          <cell r="E136">
            <v>3825</v>
          </cell>
          <cell r="F136">
            <v>135</v>
          </cell>
          <cell r="G136">
            <v>113</v>
          </cell>
          <cell r="H136">
            <v>402</v>
          </cell>
          <cell r="I136">
            <v>371</v>
          </cell>
          <cell r="J136">
            <v>325</v>
          </cell>
          <cell r="K136">
            <v>350</v>
          </cell>
          <cell r="L136">
            <v>341</v>
          </cell>
          <cell r="M136">
            <v>338</v>
          </cell>
          <cell r="N136">
            <v>400</v>
          </cell>
          <cell r="O136">
            <v>350</v>
          </cell>
          <cell r="P136">
            <v>350</v>
          </cell>
          <cell r="Q136">
            <v>350</v>
          </cell>
          <cell r="R136">
            <v>380</v>
          </cell>
          <cell r="S136">
            <v>180</v>
          </cell>
          <cell r="T136">
            <v>150</v>
          </cell>
          <cell r="U136">
            <v>50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I136" t="str">
            <v>*32</v>
          </cell>
          <cell r="AS136">
            <v>85.2</v>
          </cell>
          <cell r="AT136">
            <v>86.2</v>
          </cell>
          <cell r="AU136">
            <v>86.2</v>
          </cell>
          <cell r="AV136">
            <v>86.2</v>
          </cell>
          <cell r="AW136">
            <v>560</v>
          </cell>
          <cell r="AX136">
            <v>86.2</v>
          </cell>
          <cell r="AY136">
            <v>86.2</v>
          </cell>
          <cell r="AZ136">
            <v>86.2</v>
          </cell>
          <cell r="BA136">
            <v>86.2</v>
          </cell>
          <cell r="BB136">
            <v>86.2</v>
          </cell>
          <cell r="BC136">
            <v>86.2</v>
          </cell>
          <cell r="BD136">
            <v>86.2</v>
          </cell>
          <cell r="BE136">
            <v>86.2</v>
          </cell>
          <cell r="BF136">
            <v>86.2</v>
          </cell>
          <cell r="BG136">
            <v>86.2</v>
          </cell>
          <cell r="BH136">
            <v>86.2</v>
          </cell>
          <cell r="BI136">
            <v>86.2</v>
          </cell>
          <cell r="BN136" t="str">
            <v>*32</v>
          </cell>
          <cell r="BO136">
            <v>560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477.12</v>
          </cell>
          <cell r="BY136">
            <v>482.72</v>
          </cell>
          <cell r="BZ136">
            <v>482.72</v>
          </cell>
          <cell r="CA136">
            <v>482.72</v>
          </cell>
          <cell r="CB136">
            <v>560</v>
          </cell>
          <cell r="CC136">
            <v>482.72</v>
          </cell>
          <cell r="CD136">
            <v>482.72</v>
          </cell>
          <cell r="CE136">
            <v>482.72</v>
          </cell>
          <cell r="CF136">
            <v>482.72</v>
          </cell>
          <cell r="CG136">
            <v>482.72</v>
          </cell>
          <cell r="CH136">
            <v>482.72</v>
          </cell>
          <cell r="CI136">
            <v>482.72</v>
          </cell>
          <cell r="CJ136">
            <v>482.72</v>
          </cell>
          <cell r="CK136">
            <v>482.72</v>
          </cell>
          <cell r="CL136">
            <v>482.72</v>
          </cell>
          <cell r="CM136">
            <v>482.72</v>
          </cell>
          <cell r="CN136">
            <v>482.72</v>
          </cell>
          <cell r="DX136" t="str">
            <v>*32</v>
          </cell>
          <cell r="DY136">
            <v>0</v>
          </cell>
          <cell r="DZ136">
            <v>0</v>
          </cell>
          <cell r="EA136">
            <v>176.874884151993</v>
          </cell>
          <cell r="EB136">
            <v>482.72</v>
          </cell>
          <cell r="EC136">
            <v>482.72</v>
          </cell>
          <cell r="ED136">
            <v>0</v>
          </cell>
          <cell r="EE136">
            <v>0</v>
          </cell>
          <cell r="EF136">
            <v>0</v>
          </cell>
        </row>
        <row r="137">
          <cell r="A137" t="str">
            <v>세대별 비중</v>
          </cell>
          <cell r="E137">
            <v>99.993157640103604</v>
          </cell>
          <cell r="F137">
            <v>100</v>
          </cell>
          <cell r="G137">
            <v>100</v>
          </cell>
          <cell r="H137">
            <v>100</v>
          </cell>
          <cell r="I137">
            <v>100</v>
          </cell>
          <cell r="J137">
            <v>100</v>
          </cell>
          <cell r="K137">
            <v>100</v>
          </cell>
          <cell r="L137">
            <v>100</v>
          </cell>
          <cell r="M137">
            <v>100</v>
          </cell>
          <cell r="N137">
            <v>100</v>
          </cell>
          <cell r="O137">
            <v>100</v>
          </cell>
          <cell r="P137">
            <v>100</v>
          </cell>
          <cell r="Q137">
            <v>100</v>
          </cell>
          <cell r="R137">
            <v>100</v>
          </cell>
          <cell r="S137">
            <v>100</v>
          </cell>
          <cell r="T137">
            <v>100</v>
          </cell>
          <cell r="U137">
            <v>100</v>
          </cell>
          <cell r="V137">
            <v>100</v>
          </cell>
          <cell r="W137">
            <v>100</v>
          </cell>
          <cell r="X137">
            <v>100</v>
          </cell>
          <cell r="Y137">
            <v>100</v>
          </cell>
          <cell r="Z137">
            <v>100</v>
          </cell>
          <cell r="AA137">
            <v>100</v>
          </cell>
          <cell r="AB137">
            <v>100</v>
          </cell>
          <cell r="AC137">
            <v>100</v>
          </cell>
          <cell r="AD137">
            <v>100</v>
          </cell>
          <cell r="AF137" t="str">
            <v>세대별 비중</v>
          </cell>
          <cell r="BK137" t="str">
            <v>세대별 평균</v>
          </cell>
          <cell r="BP137">
            <v>456.651363880497</v>
          </cell>
          <cell r="BQ137">
            <v>461.38584109252599</v>
          </cell>
          <cell r="BR137">
            <v>478.083942317869</v>
          </cell>
          <cell r="BS137">
            <v>460.75565247973299</v>
          </cell>
          <cell r="BT137">
            <v>489.03136385836399</v>
          </cell>
          <cell r="BU137">
            <v>525.56463059435805</v>
          </cell>
          <cell r="BV137">
            <v>542.23496605314097</v>
          </cell>
          <cell r="BW137">
            <v>544.77937589585497</v>
          </cell>
          <cell r="BX137">
            <v>581.32991379310295</v>
          </cell>
          <cell r="BY137">
            <v>580.94032827586204</v>
          </cell>
          <cell r="BZ137">
            <v>622.17115753424696</v>
          </cell>
          <cell r="CA137">
            <v>666.49939644744404</v>
          </cell>
          <cell r="CB137">
            <v>0</v>
          </cell>
          <cell r="CC137">
            <v>729.54654604861105</v>
          </cell>
          <cell r="CD137">
            <v>726.62115726223794</v>
          </cell>
          <cell r="CE137">
            <v>737.87306241020406</v>
          </cell>
          <cell r="CF137">
            <v>752.22967195357103</v>
          </cell>
          <cell r="CG137">
            <v>771.50061986193998</v>
          </cell>
          <cell r="CH137">
            <v>819.06226136639395</v>
          </cell>
          <cell r="CI137">
            <v>870.22487764954997</v>
          </cell>
          <cell r="CJ137">
            <v>880.03372328</v>
          </cell>
          <cell r="CK137">
            <v>881.68963634905697</v>
          </cell>
          <cell r="CL137">
            <v>881.56961482243003</v>
          </cell>
          <cell r="CM137">
            <v>882.10899139815695</v>
          </cell>
          <cell r="CN137">
            <v>880.59176177339396</v>
          </cell>
          <cell r="DU137" t="str">
            <v>세대별 평균</v>
          </cell>
          <cell r="DY137">
            <v>465.22124696511997</v>
          </cell>
          <cell r="DZ137">
            <v>490.27044453936298</v>
          </cell>
          <cell r="EA137">
            <v>556.105322309229</v>
          </cell>
          <cell r="EB137">
            <v>624.36761398888598</v>
          </cell>
          <cell r="EC137">
            <v>731.40292233594505</v>
          </cell>
          <cell r="ED137">
            <v>779.34048742853497</v>
          </cell>
          <cell r="EE137">
            <v>877.219377888135</v>
          </cell>
          <cell r="EF137">
            <v>881.42149887827395</v>
          </cell>
        </row>
        <row r="138">
          <cell r="C138" t="str">
            <v>2/3세대</v>
          </cell>
          <cell r="E138">
            <v>6.9114746428628395E-5</v>
          </cell>
          <cell r="F138">
            <v>7.2731341613516798E-2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H138" t="str">
            <v>2/3세대</v>
          </cell>
          <cell r="BM138" t="str">
            <v>2/3세대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DW138" t="str">
            <v>2/3세대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</row>
        <row r="139">
          <cell r="C139" t="str">
            <v>4세대</v>
          </cell>
          <cell r="E139">
            <v>83.420435635563294</v>
          </cell>
          <cell r="F139">
            <v>99.927268658386495</v>
          </cell>
          <cell r="G139">
            <v>99.9824540881974</v>
          </cell>
          <cell r="H139">
            <v>99.717763273946005</v>
          </cell>
          <cell r="I139">
            <v>98.396518836433003</v>
          </cell>
          <cell r="J139">
            <v>94.004884004884005</v>
          </cell>
          <cell r="K139">
            <v>80.888797589701497</v>
          </cell>
          <cell r="L139">
            <v>80.604760586769999</v>
          </cell>
          <cell r="M139">
            <v>79.657416923604004</v>
          </cell>
          <cell r="N139">
            <v>77.241379310344797</v>
          </cell>
          <cell r="O139">
            <v>70</v>
          </cell>
          <cell r="P139">
            <v>59.931506849315099</v>
          </cell>
          <cell r="Q139">
            <v>50.296046348761699</v>
          </cell>
          <cell r="R139">
            <v>17.795807978363801</v>
          </cell>
          <cell r="S139">
            <v>36.8055555555556</v>
          </cell>
          <cell r="T139">
            <v>36.713286713286699</v>
          </cell>
          <cell r="U139">
            <v>33.945578231292501</v>
          </cell>
          <cell r="V139">
            <v>30.3571428571429</v>
          </cell>
          <cell r="W139">
            <v>25.746268656716399</v>
          </cell>
          <cell r="X139">
            <v>15.163934426229501</v>
          </cell>
          <cell r="Y139">
            <v>4.2342342342342301</v>
          </cell>
          <cell r="Z139">
            <v>1.5813953488372099</v>
          </cell>
          <cell r="AA139">
            <v>1.32075471698113</v>
          </cell>
          <cell r="AB139">
            <v>1.3084112149532701</v>
          </cell>
          <cell r="AC139">
            <v>1.2903225806451599</v>
          </cell>
          <cell r="AD139">
            <v>1.55963302752294</v>
          </cell>
          <cell r="AH139" t="str">
            <v>4세대</v>
          </cell>
          <cell r="BM139" t="str">
            <v>4세대</v>
          </cell>
          <cell r="BP139">
            <v>456.98373428139502</v>
          </cell>
          <cell r="BQ139">
            <v>461.46680965194503</v>
          </cell>
          <cell r="BR139">
            <v>477.850166106492</v>
          </cell>
          <cell r="BS139">
            <v>456.18044684073402</v>
          </cell>
          <cell r="BT139">
            <v>470.47306663203</v>
          </cell>
          <cell r="BU139">
            <v>447.72179786675702</v>
          </cell>
          <cell r="BV139">
            <v>464.67662884367797</v>
          </cell>
          <cell r="BW139">
            <v>460.68317256149999</v>
          </cell>
          <cell r="BX139">
            <v>489.36595982142899</v>
          </cell>
          <cell r="BY139">
            <v>447.00761182266001</v>
          </cell>
          <cell r="BZ139">
            <v>437.67518857142898</v>
          </cell>
          <cell r="CA139">
            <v>441.41879240506302</v>
          </cell>
          <cell r="CB139">
            <v>0</v>
          </cell>
          <cell r="CC139">
            <v>450.89836603773603</v>
          </cell>
          <cell r="CD139">
            <v>444.17383809523801</v>
          </cell>
          <cell r="CE139">
            <v>442.44019038076101</v>
          </cell>
          <cell r="CF139">
            <v>435.86889411764702</v>
          </cell>
          <cell r="CG139">
            <v>430.10989855072501</v>
          </cell>
          <cell r="CH139">
            <v>426.90770270270298</v>
          </cell>
          <cell r="CI139">
            <v>454.12457446808497</v>
          </cell>
          <cell r="CJ139">
            <v>339.69</v>
          </cell>
          <cell r="CK139">
            <v>339.69</v>
          </cell>
          <cell r="CL139">
            <v>339.69</v>
          </cell>
          <cell r="CM139">
            <v>339.69</v>
          </cell>
          <cell r="CN139">
            <v>339.69</v>
          </cell>
          <cell r="DW139" t="str">
            <v>4세대</v>
          </cell>
          <cell r="DY139">
            <v>465.27636629105302</v>
          </cell>
          <cell r="DZ139">
            <v>458.92887401527997</v>
          </cell>
          <cell r="EA139">
            <v>471.35081547788297</v>
          </cell>
          <cell r="EB139">
            <v>442.31319477611902</v>
          </cell>
          <cell r="EC139">
            <v>445.91058815958797</v>
          </cell>
          <cell r="ED139">
            <v>432.05248167539298</v>
          </cell>
          <cell r="EE139">
            <v>408.64416666666699</v>
          </cell>
          <cell r="EF139">
            <v>339.69</v>
          </cell>
        </row>
        <row r="140">
          <cell r="C140" t="str">
            <v>5세대</v>
          </cell>
          <cell r="E140">
            <v>16.5726528897939</v>
          </cell>
          <cell r="F140">
            <v>0</v>
          </cell>
          <cell r="G140">
            <v>1.754591180255E-2</v>
          </cell>
          <cell r="H140">
            <v>0.28223672605397798</v>
          </cell>
          <cell r="I140">
            <v>1.6034811635670001</v>
          </cell>
          <cell r="J140">
            <v>5.9951159951159996</v>
          </cell>
          <cell r="K140">
            <v>19.1112024102985</v>
          </cell>
          <cell r="L140">
            <v>19.395239413230001</v>
          </cell>
          <cell r="M140">
            <v>20.342583076396</v>
          </cell>
          <cell r="N140">
            <v>22.758620689655199</v>
          </cell>
          <cell r="O140">
            <v>30</v>
          </cell>
          <cell r="P140">
            <v>40.068493150684901</v>
          </cell>
          <cell r="Q140">
            <v>49.703953651238301</v>
          </cell>
          <cell r="R140">
            <v>82.204192021636203</v>
          </cell>
          <cell r="S140">
            <v>63.1944444444444</v>
          </cell>
          <cell r="T140">
            <v>63.286713286713301</v>
          </cell>
          <cell r="U140">
            <v>66.054421768707499</v>
          </cell>
          <cell r="V140">
            <v>69.642857142857096</v>
          </cell>
          <cell r="W140">
            <v>74.253731343283604</v>
          </cell>
          <cell r="X140">
            <v>84.836065573770497</v>
          </cell>
          <cell r="Y140">
            <v>95.765765765765806</v>
          </cell>
          <cell r="Z140">
            <v>98.418604651162795</v>
          </cell>
          <cell r="AA140">
            <v>98.679245283018901</v>
          </cell>
          <cell r="AB140">
            <v>98.691588785046704</v>
          </cell>
          <cell r="AC140">
            <v>98.709677419354804</v>
          </cell>
          <cell r="AD140">
            <v>98.440366972477094</v>
          </cell>
          <cell r="AH140" t="str">
            <v>5세대</v>
          </cell>
          <cell r="BM140" t="str">
            <v>5세대</v>
          </cell>
          <cell r="BP140">
            <v>0</v>
          </cell>
          <cell r="BQ140">
            <v>0</v>
          </cell>
          <cell r="BR140">
            <v>560.67999999999995</v>
          </cell>
          <cell r="BS140">
            <v>741.51</v>
          </cell>
          <cell r="BT140">
            <v>780.03</v>
          </cell>
          <cell r="BU140">
            <v>855.03700000000003</v>
          </cell>
          <cell r="BV140">
            <v>864.56</v>
          </cell>
          <cell r="BW140">
            <v>874.08299999999997</v>
          </cell>
          <cell r="BX140">
            <v>893.45</v>
          </cell>
          <cell r="BY140">
            <v>893.45</v>
          </cell>
          <cell r="BZ140">
            <v>898.12666666666701</v>
          </cell>
          <cell r="CA140">
            <v>894.26124759830896</v>
          </cell>
          <cell r="CB140">
            <v>0</v>
          </cell>
          <cell r="CC140">
            <v>891.83614539560404</v>
          </cell>
          <cell r="CD140">
            <v>890.47181202762397</v>
          </cell>
          <cell r="CE140">
            <v>889.69695854068004</v>
          </cell>
          <cell r="CF140">
            <v>890.13052383076899</v>
          </cell>
          <cell r="CG140">
            <v>889.87227700000005</v>
          </cell>
          <cell r="CH140">
            <v>889.15752064444405</v>
          </cell>
          <cell r="CI140">
            <v>888.62253922013201</v>
          </cell>
          <cell r="CJ140">
            <v>888.71599482608701</v>
          </cell>
          <cell r="CK140">
            <v>888.94393358508603</v>
          </cell>
          <cell r="CL140">
            <v>888.75362486742404</v>
          </cell>
          <cell r="CM140">
            <v>889.19943573015905</v>
          </cell>
          <cell r="CN140">
            <v>889.16150077632801</v>
          </cell>
          <cell r="DW140" t="str">
            <v>5세대</v>
          </cell>
          <cell r="DY140">
            <v>527.69882352941204</v>
          </cell>
          <cell r="DZ140">
            <v>829.25876224641297</v>
          </cell>
          <cell r="EA140">
            <v>878.18552766754897</v>
          </cell>
          <cell r="EB140">
            <v>895.32104514910895</v>
          </cell>
          <cell r="EC140">
            <v>890.64739014285703</v>
          </cell>
          <cell r="ED140">
            <v>889.70988692745402</v>
          </cell>
          <cell r="EE140">
            <v>888.75991040322106</v>
          </cell>
          <cell r="EF140">
            <v>889.03959808125001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경영현황"/>
      <sheetName val="손익현황(환변동)"/>
      <sheetName val="매출"/>
      <sheetName val="사업부별"/>
      <sheetName val="MEMORY"/>
      <sheetName val="#REF"/>
      <sheetName val="피엘"/>
      <sheetName val="LINELEV4"/>
      <sheetName val="MEM수율입고"/>
      <sheetName val="INV.STATUS"/>
      <sheetName val="TOTAL"/>
      <sheetName val="손익계산서"/>
      <sheetName val="DCS VIP ORDER FLOW"/>
      <sheetName val="증감내역"/>
      <sheetName val="해외법인"/>
      <sheetName val="96월경계 (2)"/>
      <sheetName val="전사집계"/>
      <sheetName val="3개월"/>
      <sheetName val="B_Y"/>
      <sheetName val="연계-GPM-BRAND"/>
      <sheetName val="170EU(5)"/>
      <sheetName val="DETAILS OF 150XH"/>
      <sheetName val="DETAILS OF 170EU"/>
      <sheetName val="DETAILS"/>
      <sheetName val="INV_STATUS"/>
      <sheetName val="DCS_VIP_ORDER_FLOW"/>
      <sheetName val="96월경계_(2)"/>
      <sheetName val="DATASHT2"/>
      <sheetName val="변수2"/>
      <sheetName val="저항"/>
      <sheetName val="DETAILS_OF_150XH"/>
      <sheetName val="DETAILS_OF_170EU"/>
      <sheetName val="단가표"/>
      <sheetName val="Sheet13"/>
      <sheetName val="월별손익"/>
      <sheetName val="7실행실적"/>
      <sheetName val="????"/>
      <sheetName val="00년 계획전망"/>
      <sheetName val="소유주(원)"/>
      <sheetName val="塅䕃⹌塅EHT2"/>
      <sheetName val="분리멀티형"/>
      <sheetName val="KHEATEX"/>
      <sheetName val="GPM별실적"/>
      <sheetName val="항목별"/>
      <sheetName val="WNS Country Tables"/>
      <sheetName val="____"/>
      <sheetName val="08속종합(관리)"/>
      <sheetName val="사기정계"/>
      <sheetName val="반도체요약"/>
      <sheetName val="제조 경영"/>
      <sheetName val="자체경비"/>
      <sheetName val="GLASSID"/>
      <sheetName val="반도체"/>
      <sheetName val="TEL"/>
      <sheetName val="사업부손익"/>
      <sheetName val="98년BS"/>
      <sheetName val="잉여금"/>
      <sheetName val="FANDBS"/>
      <sheetName val="GRDATA"/>
      <sheetName val="SHAFTDBSE"/>
      <sheetName val="Projects and Schedule"/>
      <sheetName val="본사출하"/>
      <sheetName val="현지요약"/>
      <sheetName val="PL_total"/>
      <sheetName val="Table"/>
      <sheetName val="1_當期시산표"/>
      <sheetName val=""/>
      <sheetName val="사용법"/>
      <sheetName val="INDEX"/>
      <sheetName val="SPL Check"/>
      <sheetName val="1. 2008 Summary 3"/>
      <sheetName val="2008 Sales Data"/>
      <sheetName val="Logistics Cost Analysis"/>
      <sheetName val="Summary Note"/>
      <sheetName val="2004 Sales Data"/>
      <sheetName val="서구매출"/>
      <sheetName val="비서구(매출)"/>
      <sheetName val="중구-CIS-AFRCA"/>
      <sheetName val="서구 (2)"/>
      <sheetName val="대차"/>
      <sheetName val="DATA 값"/>
      <sheetName val="Henkel"/>
      <sheetName val="Effem (Pet)"/>
      <sheetName val="HM A+"/>
      <sheetName val="Raw Data"/>
      <sheetName val="DATOS2"/>
      <sheetName val="FLTMASPE"/>
      <sheetName val="Employee"/>
      <sheetName val="주행"/>
      <sheetName val="CHITIET VL-NC-TT -1p"/>
      <sheetName val="CHITIET VL-NC-TT-3p"/>
      <sheetName val="Baza Danych"/>
      <sheetName val="INV_STATUS1"/>
      <sheetName val="DCS_VIP_ORDER_FLOW1"/>
      <sheetName val="96월경계_(2)1"/>
      <sheetName val="DETAILS_OF_150XH1"/>
      <sheetName val="DETAILS_OF_170EU1"/>
      <sheetName val="00년_계획전망"/>
      <sheetName val="WNS_Country_Tables"/>
      <sheetName val="제조_경영"/>
      <sheetName val="1__2008_Summary_3"/>
      <sheetName val="2008_Sales_Data"/>
      <sheetName val="Logistics_Cost_Analysis"/>
      <sheetName val="Summary_Note"/>
      <sheetName val="2004_Sales_Data"/>
      <sheetName val="SPL_Check"/>
      <sheetName val="서구_(2)"/>
      <sheetName val="Projects_and_Schedule"/>
      <sheetName val="HM_A+"/>
      <sheetName val="Raw_Data"/>
      <sheetName val="INVENTORY"/>
      <sheetName val=" 견적서"/>
      <sheetName val="Effem_(Pet)"/>
      <sheetName val="광주"/>
      <sheetName val="(업체)Cover"/>
      <sheetName val="CAUDIT"/>
      <sheetName val="Glass부족율"/>
      <sheetName val="DATA_값"/>
      <sheetName val="INV_STATUS2"/>
      <sheetName val="DCS_VIP_ORDER_FLOW2"/>
      <sheetName val="96월경계_(2)2"/>
      <sheetName val="DETAILS_OF_150XH2"/>
      <sheetName val="DETAILS_OF_170EU2"/>
      <sheetName val="00년_계획전망1"/>
      <sheetName val="WNS_Country_Tables1"/>
      <sheetName val="제조_경영1"/>
      <sheetName val="DATA_값1"/>
      <sheetName val="INV_STATUS3"/>
      <sheetName val="DCS_VIP_ORDER_FLOW3"/>
      <sheetName val="96월경계_(2)3"/>
      <sheetName val="DETAILS_OF_150XH3"/>
      <sheetName val="DETAILS_OF_170EU3"/>
      <sheetName val="00년_계획전망2"/>
      <sheetName val="WNS_Country_Tables2"/>
      <sheetName val="제조_경영2"/>
      <sheetName val="DATA_값2"/>
      <sheetName val="INV_STATUS4"/>
      <sheetName val="DCS_VIP_ORDER_FLOW4"/>
      <sheetName val="96월경계_(2)4"/>
      <sheetName val="DETAILS_OF_150XH4"/>
      <sheetName val="DETAILS_OF_170EU4"/>
      <sheetName val="00년_계획전망3"/>
      <sheetName val="WNS_Country_Tables3"/>
      <sheetName val="제조_경영3"/>
      <sheetName val="DATA_값3"/>
      <sheetName val="99"/>
      <sheetName val="THD"/>
      <sheetName val="TCA"/>
      <sheetName val="내역서"/>
      <sheetName val="Blank Form"/>
      <sheetName val="구동"/>
      <sheetName val="Roll Out - Limit"/>
      <sheetName val="T진도"/>
      <sheetName val="실행VS예상"/>
      <sheetName val="받check"/>
      <sheetName val="기본사항"/>
      <sheetName val="Data Validation"/>
      <sheetName val="CFLOW"/>
      <sheetName val="XL4Poppy"/>
      <sheetName val="INV_STATUS5"/>
      <sheetName val="DCS_VIP_ORDER_FLOW5"/>
      <sheetName val="96월경계_(2)5"/>
      <sheetName val="DETAILS_OF_150XH5"/>
      <sheetName val="DETAILS_OF_170EU5"/>
      <sheetName val="00년_계획전망4"/>
      <sheetName val="WNS_Country_Tables4"/>
      <sheetName val="제조_경영4"/>
      <sheetName val="Projects_and_Schedule1"/>
      <sheetName val="SPL_Check1"/>
      <sheetName val="서구_(2)1"/>
      <sheetName val="1__2008_Summary_31"/>
      <sheetName val="2008_Sales_Data1"/>
      <sheetName val="Logistics_Cost_Analysis1"/>
      <sheetName val="Summary_Note1"/>
      <sheetName val="2004_Sales_Data1"/>
      <sheetName val="HM_A+1"/>
      <sheetName val="Raw_Data1"/>
      <sheetName val="Effem_(Pet)1"/>
      <sheetName val="CHITIET_VL-NC-TT_-1p"/>
      <sheetName val="CHITIET_VL-NC-TT-3p"/>
      <sheetName val="Baza_Danych"/>
      <sheetName val="_견적서"/>
      <sheetName val="DATA_값4"/>
      <sheetName val="Blank_Form"/>
      <sheetName val="Roll_Out_-_Limit"/>
      <sheetName val="Data_Validation"/>
      <sheetName val="M1412"/>
      <sheetName val="A1410"/>
      <sheetName val="M.S.Group"/>
      <sheetName val="FPPivot_19"/>
      <sheetName val="FPPivot"/>
      <sheetName val="경영Pivot"/>
      <sheetName val="PMFcstPivot"/>
      <sheetName val="FP(DP)Pivot"/>
      <sheetName val="실행Pivot"/>
      <sheetName val="시설업체주소록"/>
      <sheetName val="raw"/>
      <sheetName val="Action (Ref)"/>
      <sheetName val="내수1.8GL"/>
      <sheetName val="M_S_Group"/>
      <sheetName val="WEEKS"/>
      <sheetName val="B053 (990701)공정실적PP%계산"/>
      <sheetName val="Hoja6"/>
      <sheetName val="Stmt of Fincl Position Pg 3"/>
      <sheetName val="Q32012PL"/>
      <sheetName val="Q42012BS"/>
      <sheetName val="Q42012PL"/>
      <sheetName val="Stmt of Income Pg 4"/>
      <sheetName val="Your Salary"/>
      <sheetName val="TONG HOP"/>
      <sheetName val="PLAN"/>
      <sheetName val="장적산출"/>
      <sheetName val="SOURCE"/>
      <sheetName val="Hrly Hd Ct Data"/>
      <sheetName val="CTV 02"/>
      <sheetName val="토목"/>
      <sheetName val="59. Flatfile"/>
      <sheetName val="지불표"/>
      <sheetName val="Sheet2"/>
      <sheetName val="Sheet3"/>
      <sheetName val="LeadSchedule"/>
      <sheetName val="용연"/>
      <sheetName val="Reference"/>
      <sheetName val="TO"/>
      <sheetName val="진천"/>
      <sheetName val="GRDBS"/>
      <sheetName val="CODES"/>
      <sheetName val="Discount-GP"/>
      <sheetName val="Health Impact"/>
      <sheetName val="Carrier"/>
      <sheetName val="Unit"/>
      <sheetName val="full (2)"/>
      <sheetName val="CASE ASM"/>
      <sheetName val="해외세목"/>
      <sheetName val="LIET KE HANG HOA"/>
      <sheetName val="Exposure Detail"/>
      <sheetName val="OT Hours"/>
      <sheetName val="Gia moi from 25.8.05"/>
      <sheetName val="Product list"/>
      <sheetName val="CMF HCM"/>
      <sheetName val="매출채권"/>
      <sheetName val="je9911"/>
      <sheetName val="Value Equation"/>
      <sheetName val="FY'2013"/>
      <sheetName val="ISRDATA"/>
      <sheetName val="Macro1"/>
      <sheetName val="주소(한문)"/>
      <sheetName val="INV_STATUS6"/>
      <sheetName val="DCS_VIP_ORDER_FLOW6"/>
      <sheetName val="96월경계_(2)6"/>
      <sheetName val="DETAILS_OF_150XH6"/>
      <sheetName val="DETAILS_OF_170EU6"/>
      <sheetName val="00년_계획전망5"/>
      <sheetName val="WNS_Country_Tables5"/>
      <sheetName val="제조_경영5"/>
      <sheetName val="1__2008_Summary_32"/>
      <sheetName val="2008_Sales_Data2"/>
      <sheetName val="Logistics_Cost_Analysis2"/>
      <sheetName val="Summary_Note2"/>
      <sheetName val="2004_Sales_Data2"/>
      <sheetName val="서구_(2)2"/>
      <sheetName val="SPL_Check2"/>
      <sheetName val="Projects_and_Schedule2"/>
      <sheetName val="HM_A+2"/>
      <sheetName val="Raw_Data2"/>
      <sheetName val="Effem_(Pet)2"/>
      <sheetName val="CHITIET_VL-NC-TT_-1p1"/>
      <sheetName val="CHITIET_VL-NC-TT-3p1"/>
      <sheetName val="Baza_Danych1"/>
      <sheetName val="_견적서1"/>
      <sheetName val="DATA_값5"/>
      <sheetName val="Blank_Form1"/>
      <sheetName val="Roll_Out_-_Limit1"/>
      <sheetName val="Data_Validation1"/>
      <sheetName val="M_S_Group1"/>
      <sheetName val="Action_(Ref)"/>
      <sheetName val="내수1_8GL"/>
      <sheetName val="B053_(990701)공정실적PP%계산"/>
      <sheetName val="Hrly_Hd_Ct_Data"/>
      <sheetName val="Your_Salary"/>
      <sheetName val="TONG_HOP"/>
      <sheetName val="CTV_02"/>
      <sheetName val="59__Flatfile"/>
      <sheetName val="LIET_KE_HANG_HOA"/>
      <sheetName val="Health_Impact"/>
      <sheetName val="full_(2)"/>
      <sheetName val="CASE_ASM"/>
      <sheetName val="Exposure_Detail"/>
      <sheetName val="OT_Hours"/>
      <sheetName val="수입"/>
      <sheetName val="INV_STATUS7"/>
      <sheetName val="DCS_VIP_ORDER_FLOW7"/>
      <sheetName val="96월경계_(2)7"/>
      <sheetName val="DETAILS_OF_150XH7"/>
      <sheetName val="DETAILS_OF_170EU7"/>
      <sheetName val="00년_계획전망6"/>
      <sheetName val="WNS_Country_Tables6"/>
      <sheetName val="제조_경영6"/>
      <sheetName val="1__2008_Summary_33"/>
      <sheetName val="2008_Sales_Data3"/>
      <sheetName val="Logistics_Cost_Analysis3"/>
      <sheetName val="Summary_Note3"/>
      <sheetName val="2004_Sales_Data3"/>
      <sheetName val="SPL_Check3"/>
      <sheetName val="서구_(2)3"/>
      <sheetName val="Projects_and_Schedule3"/>
      <sheetName val="Effem_(Pet)3"/>
      <sheetName val="HM_A+3"/>
      <sheetName val="Raw_Data3"/>
      <sheetName val="CHITIET_VL-NC-TT_-1p2"/>
      <sheetName val="CHITIET_VL-NC-TT-3p2"/>
      <sheetName val="Baza_Danych2"/>
      <sheetName val="_견적서2"/>
      <sheetName val="DATA_값6"/>
      <sheetName val="Blank_Form2"/>
      <sheetName val="Roll_Out_-_Limit2"/>
      <sheetName val="M_S_Group2"/>
      <sheetName val="Data_Validation2"/>
      <sheetName val="59__Flatfile1"/>
      <sheetName val="Action_(Ref)1"/>
      <sheetName val="내수1_8GL1"/>
      <sheetName val="CVT산정"/>
      <sheetName val="Graph"/>
      <sheetName val="상품"/>
      <sheetName val="Part List"/>
      <sheetName val="目录"/>
    </sheetNames>
    <sheetDataSet>
      <sheetData sheetId="0">
        <row r="3">
          <cell r="A3" t="str">
            <v>( 메 모 리 )-관리</v>
          </cell>
        </row>
      </sheetData>
      <sheetData sheetId="1" refreshError="1"/>
      <sheetData sheetId="2" refreshError="1"/>
      <sheetData sheetId="3" refreshError="1">
        <row r="3">
          <cell r="A3" t="str">
            <v>( 메 모 리 )-관리</v>
          </cell>
          <cell r="L3" t="str">
            <v>( 단위 : 억원 )</v>
          </cell>
        </row>
        <row r="4">
          <cell r="A4" t="str">
            <v>구      분</v>
          </cell>
          <cell r="C4" t="str">
            <v>8 월 (1,200\/$)</v>
          </cell>
          <cell r="G4" t="str">
            <v>누   계</v>
          </cell>
          <cell r="K4" t="str">
            <v>9 월 (1,200\/$)</v>
          </cell>
        </row>
        <row r="5">
          <cell r="B5" t="str">
            <v>UP30%</v>
          </cell>
          <cell r="C5" t="str">
            <v>실  행</v>
          </cell>
          <cell r="D5" t="str">
            <v>실  적</v>
          </cell>
          <cell r="E5" t="str">
            <v>차  이</v>
          </cell>
          <cell r="F5" t="str">
            <v>계  획</v>
          </cell>
          <cell r="G5" t="str">
            <v>UP30%</v>
          </cell>
          <cell r="H5" t="str">
            <v>실  적</v>
          </cell>
          <cell r="I5" t="str">
            <v>차  이</v>
          </cell>
          <cell r="J5" t="str">
            <v>계  획</v>
          </cell>
          <cell r="K5" t="str">
            <v>UP30%</v>
          </cell>
          <cell r="L5" t="str">
            <v>실  행</v>
          </cell>
          <cell r="M5" t="str">
            <v>차   이</v>
          </cell>
        </row>
        <row r="7">
          <cell r="A7" t="str">
            <v>매   출   액</v>
          </cell>
          <cell r="B7">
            <v>4191</v>
          </cell>
          <cell r="C7">
            <v>4255</v>
          </cell>
          <cell r="D7">
            <v>4524</v>
          </cell>
          <cell r="E7">
            <v>269</v>
          </cell>
          <cell r="F7">
            <v>30298</v>
          </cell>
          <cell r="G7">
            <v>31713</v>
          </cell>
          <cell r="H7">
            <v>38279</v>
          </cell>
          <cell r="I7">
            <v>7981</v>
          </cell>
          <cell r="J7">
            <v>4038</v>
          </cell>
          <cell r="K7">
            <v>4541</v>
          </cell>
          <cell r="L7">
            <v>4561.5</v>
          </cell>
          <cell r="M7">
            <v>523.5</v>
          </cell>
        </row>
        <row r="8">
          <cell r="B8">
            <v>0</v>
          </cell>
          <cell r="E8">
            <v>0</v>
          </cell>
          <cell r="G8">
            <v>0</v>
          </cell>
          <cell r="I8">
            <v>0</v>
          </cell>
          <cell r="M8">
            <v>0</v>
          </cell>
        </row>
        <row r="9">
          <cell r="A9" t="str">
            <v>매 출  원 가</v>
          </cell>
          <cell r="B9">
            <v>1740</v>
          </cell>
          <cell r="C9">
            <v>1553</v>
          </cell>
          <cell r="D9">
            <v>1558</v>
          </cell>
          <cell r="E9">
            <v>5</v>
          </cell>
          <cell r="F9">
            <v>12640</v>
          </cell>
          <cell r="G9">
            <v>12539</v>
          </cell>
          <cell r="H9">
            <v>13298</v>
          </cell>
          <cell r="I9">
            <v>658</v>
          </cell>
          <cell r="J9">
            <v>1794</v>
          </cell>
          <cell r="K9">
            <v>1790</v>
          </cell>
          <cell r="L9">
            <v>1536</v>
          </cell>
          <cell r="M9">
            <v>-258</v>
          </cell>
        </row>
        <row r="10">
          <cell r="A10" t="str">
            <v>재  료  비</v>
          </cell>
          <cell r="B10">
            <v>550.18242122719698</v>
          </cell>
          <cell r="C10">
            <v>537</v>
          </cell>
          <cell r="D10">
            <v>554</v>
          </cell>
          <cell r="E10">
            <v>17</v>
          </cell>
          <cell r="F10">
            <v>4067</v>
          </cell>
          <cell r="G10">
            <v>4020.5970992543498</v>
          </cell>
          <cell r="H10">
            <v>4279</v>
          </cell>
          <cell r="I10">
            <v>212</v>
          </cell>
          <cell r="J10">
            <v>596</v>
          </cell>
          <cell r="K10">
            <v>594.67112597547396</v>
          </cell>
          <cell r="L10">
            <v>514</v>
          </cell>
          <cell r="M10">
            <v>-82</v>
          </cell>
        </row>
        <row r="11">
          <cell r="A11" t="str">
            <v>노  무  비</v>
          </cell>
          <cell r="B11">
            <v>96.185737976782704</v>
          </cell>
          <cell r="C11">
            <v>130</v>
          </cell>
          <cell r="D11">
            <v>126</v>
          </cell>
          <cell r="E11">
            <v>-4</v>
          </cell>
          <cell r="F11">
            <v>856</v>
          </cell>
          <cell r="G11">
            <v>828.367580572321</v>
          </cell>
          <cell r="H11">
            <v>1188</v>
          </cell>
          <cell r="I11">
            <v>332</v>
          </cell>
          <cell r="J11">
            <v>101</v>
          </cell>
          <cell r="K11">
            <v>100.77480490524</v>
          </cell>
          <cell r="L11">
            <v>125</v>
          </cell>
          <cell r="M11">
            <v>24</v>
          </cell>
        </row>
        <row r="12">
          <cell r="A12" t="str">
            <v>감  가  비</v>
          </cell>
          <cell r="B12">
            <v>693.49917081260401</v>
          </cell>
          <cell r="C12">
            <v>626</v>
          </cell>
          <cell r="D12">
            <v>579</v>
          </cell>
          <cell r="E12">
            <v>-47</v>
          </cell>
          <cell r="F12">
            <v>4778</v>
          </cell>
          <cell r="G12">
            <v>4768.3726575318897</v>
          </cell>
          <cell r="H12">
            <v>5107</v>
          </cell>
          <cell r="I12">
            <v>329</v>
          </cell>
          <cell r="J12">
            <v>665</v>
          </cell>
          <cell r="K12">
            <v>663.51727982162799</v>
          </cell>
          <cell r="L12">
            <v>604</v>
          </cell>
          <cell r="M12">
            <v>-61</v>
          </cell>
        </row>
        <row r="13">
          <cell r="A13" t="str">
            <v>경      비</v>
          </cell>
          <cell r="B13">
            <v>401.13266998341601</v>
          </cell>
          <cell r="C13">
            <v>260</v>
          </cell>
          <cell r="D13">
            <v>299</v>
          </cell>
          <cell r="E13">
            <v>39</v>
          </cell>
          <cell r="F13">
            <v>2939</v>
          </cell>
          <cell r="G13">
            <v>2922.66266264144</v>
          </cell>
          <cell r="H13">
            <v>2724</v>
          </cell>
          <cell r="I13">
            <v>-215</v>
          </cell>
          <cell r="J13">
            <v>432</v>
          </cell>
          <cell r="K13">
            <v>432.03678929765903</v>
          </cell>
          <cell r="L13">
            <v>293</v>
          </cell>
          <cell r="M13">
            <v>-139</v>
          </cell>
        </row>
        <row r="14">
          <cell r="B14">
            <v>0</v>
          </cell>
          <cell r="E14">
            <v>0</v>
          </cell>
          <cell r="G14">
            <v>0</v>
          </cell>
          <cell r="I14">
            <v>0</v>
          </cell>
          <cell r="M14">
            <v>0</v>
          </cell>
        </row>
        <row r="15">
          <cell r="A15" t="str">
            <v>매 출  이 익</v>
          </cell>
          <cell r="B15">
            <v>2451</v>
          </cell>
          <cell r="C15">
            <v>2702</v>
          </cell>
          <cell r="D15">
            <v>2966</v>
          </cell>
          <cell r="E15">
            <v>264</v>
          </cell>
          <cell r="F15">
            <v>17658</v>
          </cell>
          <cell r="G15">
            <v>19174</v>
          </cell>
          <cell r="H15">
            <v>24981</v>
          </cell>
          <cell r="I15">
            <v>7323</v>
          </cell>
          <cell r="J15">
            <v>2244</v>
          </cell>
          <cell r="K15">
            <v>2751</v>
          </cell>
          <cell r="L15">
            <v>3025.5</v>
          </cell>
          <cell r="M15">
            <v>781.5</v>
          </cell>
        </row>
        <row r="16">
          <cell r="A16" t="str">
            <v>( % )</v>
          </cell>
          <cell r="B16">
            <v>0.58482462419470305</v>
          </cell>
          <cell r="C16">
            <v>0.635017626321974</v>
          </cell>
          <cell r="D16">
            <v>0.65561450044208702</v>
          </cell>
          <cell r="E16">
            <v>2.0596874120112602E-2</v>
          </cell>
          <cell r="F16">
            <v>0.58281074658393295</v>
          </cell>
          <cell r="G16">
            <v>3.0201302649459998</v>
          </cell>
          <cell r="H16">
            <v>0.65260325504845995</v>
          </cell>
          <cell r="I16">
            <v>6.9792508464527003E-2</v>
          </cell>
          <cell r="J16">
            <v>0.55572065378900404</v>
          </cell>
          <cell r="K16">
            <v>0.60581369742347502</v>
          </cell>
          <cell r="L16">
            <v>0.66326866162446596</v>
          </cell>
          <cell r="M16">
            <v>0.10754800783546099</v>
          </cell>
        </row>
        <row r="17">
          <cell r="B17">
            <v>0</v>
          </cell>
          <cell r="E17">
            <v>0</v>
          </cell>
          <cell r="G17">
            <v>0</v>
          </cell>
          <cell r="I17">
            <v>0</v>
          </cell>
          <cell r="M17">
            <v>0</v>
          </cell>
        </row>
        <row r="18">
          <cell r="A18" t="str">
            <v>판매 관리 비</v>
          </cell>
          <cell r="B18">
            <v>737</v>
          </cell>
          <cell r="C18">
            <v>770</v>
          </cell>
          <cell r="D18">
            <v>837</v>
          </cell>
          <cell r="E18">
            <v>67</v>
          </cell>
          <cell r="F18">
            <v>6151</v>
          </cell>
          <cell r="G18">
            <v>5858</v>
          </cell>
          <cell r="H18">
            <v>6999</v>
          </cell>
          <cell r="I18">
            <v>848</v>
          </cell>
          <cell r="J18">
            <v>779</v>
          </cell>
          <cell r="K18">
            <v>744</v>
          </cell>
          <cell r="L18">
            <v>767</v>
          </cell>
          <cell r="M18">
            <v>-12</v>
          </cell>
        </row>
        <row r="19">
          <cell r="A19" t="str">
            <v>특  허  료</v>
          </cell>
          <cell r="B19">
            <v>216</v>
          </cell>
          <cell r="C19">
            <v>231</v>
          </cell>
          <cell r="D19">
            <v>239</v>
          </cell>
          <cell r="E19">
            <v>8</v>
          </cell>
          <cell r="F19">
            <v>1921</v>
          </cell>
          <cell r="G19">
            <v>1657</v>
          </cell>
          <cell r="H19">
            <v>1835</v>
          </cell>
          <cell r="I19">
            <v>-86</v>
          </cell>
          <cell r="J19">
            <v>257</v>
          </cell>
          <cell r="K19">
            <v>221</v>
          </cell>
          <cell r="L19">
            <v>242</v>
          </cell>
          <cell r="M19">
            <v>-15</v>
          </cell>
        </row>
        <row r="20">
          <cell r="A20" t="str">
            <v>수출  경비</v>
          </cell>
          <cell r="B20">
            <v>32</v>
          </cell>
          <cell r="C20">
            <v>30</v>
          </cell>
          <cell r="D20">
            <v>31</v>
          </cell>
          <cell r="E20">
            <v>1</v>
          </cell>
          <cell r="F20">
            <v>240</v>
          </cell>
          <cell r="G20">
            <v>237</v>
          </cell>
          <cell r="H20">
            <v>235</v>
          </cell>
          <cell r="I20">
            <v>-5</v>
          </cell>
          <cell r="J20">
            <v>31</v>
          </cell>
          <cell r="K20">
            <v>35</v>
          </cell>
          <cell r="L20">
            <v>33.6</v>
          </cell>
          <cell r="M20">
            <v>2.6</v>
          </cell>
        </row>
        <row r="21">
          <cell r="A21" t="str">
            <v>연구개발비</v>
          </cell>
          <cell r="B21">
            <v>240</v>
          </cell>
          <cell r="C21">
            <v>253</v>
          </cell>
          <cell r="D21">
            <v>253</v>
          </cell>
          <cell r="E21">
            <v>0</v>
          </cell>
          <cell r="F21">
            <v>2014</v>
          </cell>
          <cell r="G21">
            <v>1980</v>
          </cell>
          <cell r="H21">
            <v>2174</v>
          </cell>
          <cell r="I21">
            <v>160</v>
          </cell>
          <cell r="J21">
            <v>246</v>
          </cell>
          <cell r="K21">
            <v>242</v>
          </cell>
          <cell r="L21">
            <v>250</v>
          </cell>
          <cell r="M21">
            <v>4</v>
          </cell>
        </row>
        <row r="22">
          <cell r="A22" t="str">
            <v>기      타</v>
          </cell>
          <cell r="B22">
            <v>249</v>
          </cell>
          <cell r="C22">
            <v>256</v>
          </cell>
          <cell r="D22">
            <v>314</v>
          </cell>
          <cell r="E22">
            <v>58</v>
          </cell>
          <cell r="F22">
            <v>1976</v>
          </cell>
          <cell r="G22">
            <v>1984</v>
          </cell>
          <cell r="H22">
            <v>2755</v>
          </cell>
          <cell r="I22">
            <v>779</v>
          </cell>
          <cell r="J22">
            <v>245</v>
          </cell>
          <cell r="K22">
            <v>246</v>
          </cell>
          <cell r="L22">
            <v>241.4</v>
          </cell>
          <cell r="M22">
            <v>-3.6000000000000201</v>
          </cell>
        </row>
        <row r="23">
          <cell r="B23">
            <v>0</v>
          </cell>
          <cell r="E23">
            <v>0</v>
          </cell>
          <cell r="G23">
            <v>0</v>
          </cell>
          <cell r="I23">
            <v>0</v>
          </cell>
          <cell r="M23">
            <v>0</v>
          </cell>
        </row>
        <row r="24">
          <cell r="A24" t="str">
            <v>영업 외 수익</v>
          </cell>
          <cell r="B24">
            <v>33</v>
          </cell>
          <cell r="C24">
            <v>34</v>
          </cell>
          <cell r="D24">
            <v>27</v>
          </cell>
          <cell r="E24">
            <v>-7</v>
          </cell>
          <cell r="F24">
            <v>388</v>
          </cell>
          <cell r="G24">
            <v>336</v>
          </cell>
          <cell r="H24">
            <v>650</v>
          </cell>
          <cell r="I24">
            <v>262</v>
          </cell>
          <cell r="J24">
            <v>38</v>
          </cell>
          <cell r="K24">
            <v>33</v>
          </cell>
          <cell r="L24">
            <v>31</v>
          </cell>
          <cell r="M24">
            <v>-7</v>
          </cell>
        </row>
        <row r="25">
          <cell r="B25">
            <v>0</v>
          </cell>
          <cell r="E25">
            <v>0</v>
          </cell>
          <cell r="G25">
            <v>0</v>
          </cell>
          <cell r="I25">
            <v>0</v>
          </cell>
          <cell r="M25">
            <v>0</v>
          </cell>
        </row>
        <row r="26">
          <cell r="A26" t="str">
            <v>영업 외 비용</v>
          </cell>
          <cell r="B26">
            <v>607</v>
          </cell>
          <cell r="C26">
            <v>524</v>
          </cell>
          <cell r="D26">
            <v>416</v>
          </cell>
          <cell r="E26">
            <v>-108</v>
          </cell>
          <cell r="F26">
            <v>4899</v>
          </cell>
          <cell r="G26">
            <v>4861</v>
          </cell>
          <cell r="H26">
            <v>2686</v>
          </cell>
          <cell r="I26">
            <v>-2213</v>
          </cell>
          <cell r="J26">
            <v>631</v>
          </cell>
          <cell r="K26">
            <v>606</v>
          </cell>
          <cell r="L26">
            <v>489</v>
          </cell>
          <cell r="M26">
            <v>-142</v>
          </cell>
        </row>
        <row r="27">
          <cell r="A27" t="str">
            <v>지급  이자</v>
          </cell>
          <cell r="B27">
            <v>121</v>
          </cell>
          <cell r="C27">
            <v>-136</v>
          </cell>
          <cell r="D27">
            <v>-116</v>
          </cell>
          <cell r="E27">
            <v>20</v>
          </cell>
          <cell r="F27">
            <v>490</v>
          </cell>
          <cell r="G27">
            <v>470</v>
          </cell>
          <cell r="H27">
            <v>-1689</v>
          </cell>
          <cell r="I27">
            <v>-2179</v>
          </cell>
          <cell r="J27">
            <v>124</v>
          </cell>
          <cell r="K27">
            <v>118</v>
          </cell>
          <cell r="L27">
            <v>-112</v>
          </cell>
          <cell r="M27">
            <v>-236</v>
          </cell>
        </row>
        <row r="28">
          <cell r="A28" t="str">
            <v>무수익자산이자</v>
          </cell>
          <cell r="B28">
            <v>289</v>
          </cell>
          <cell r="C28">
            <v>343</v>
          </cell>
          <cell r="D28">
            <v>343</v>
          </cell>
          <cell r="E28">
            <v>0</v>
          </cell>
          <cell r="F28">
            <v>2384</v>
          </cell>
          <cell r="G28">
            <v>2312</v>
          </cell>
          <cell r="H28">
            <v>2638</v>
          </cell>
          <cell r="I28">
            <v>254</v>
          </cell>
          <cell r="J28">
            <v>298</v>
          </cell>
          <cell r="K28">
            <v>289</v>
          </cell>
          <cell r="L28">
            <v>343</v>
          </cell>
          <cell r="M28">
            <v>45</v>
          </cell>
        </row>
        <row r="29">
          <cell r="A29" t="str">
            <v>기      타</v>
          </cell>
          <cell r="B29">
            <v>197</v>
          </cell>
          <cell r="C29">
            <v>317</v>
          </cell>
          <cell r="D29">
            <v>189</v>
          </cell>
          <cell r="E29">
            <v>-128</v>
          </cell>
          <cell r="F29">
            <v>2025</v>
          </cell>
          <cell r="G29">
            <v>2079</v>
          </cell>
          <cell r="H29">
            <v>1737</v>
          </cell>
          <cell r="I29">
            <v>-288</v>
          </cell>
          <cell r="J29">
            <v>209</v>
          </cell>
          <cell r="K29">
            <v>199</v>
          </cell>
          <cell r="L29">
            <v>258</v>
          </cell>
          <cell r="M29">
            <v>49</v>
          </cell>
        </row>
        <row r="30">
          <cell r="B30">
            <v>0</v>
          </cell>
          <cell r="E30">
            <v>0</v>
          </cell>
          <cell r="G30">
            <v>0</v>
          </cell>
          <cell r="I30">
            <v>0</v>
          </cell>
          <cell r="M30">
            <v>0</v>
          </cell>
        </row>
        <row r="31">
          <cell r="A31" t="str">
            <v>경 상  이 익</v>
          </cell>
          <cell r="B31">
            <v>1140</v>
          </cell>
          <cell r="C31">
            <v>1442</v>
          </cell>
          <cell r="D31">
            <v>1740</v>
          </cell>
          <cell r="E31">
            <v>298</v>
          </cell>
          <cell r="F31">
            <v>6996</v>
          </cell>
          <cell r="G31">
            <v>8791</v>
          </cell>
          <cell r="H31">
            <v>15946</v>
          </cell>
          <cell r="I31">
            <v>8950</v>
          </cell>
          <cell r="J31">
            <v>872</v>
          </cell>
          <cell r="K31">
            <v>1434</v>
          </cell>
          <cell r="L31">
            <v>1800.5</v>
          </cell>
          <cell r="M31">
            <v>928.5</v>
          </cell>
        </row>
        <row r="32">
          <cell r="A32" t="str">
            <v>( % )</v>
          </cell>
          <cell r="B32">
            <v>0.27201145311381503</v>
          </cell>
          <cell r="C32">
            <v>0.33889541715628702</v>
          </cell>
          <cell r="D32">
            <v>0.38461538461538503</v>
          </cell>
          <cell r="E32">
            <v>4.5719967459097899E-2</v>
          </cell>
          <cell r="F32">
            <v>0.23090633045085501</v>
          </cell>
          <cell r="G32">
            <v>1.40531389144699</v>
          </cell>
          <cell r="H32">
            <v>0.41657305572245901</v>
          </cell>
          <cell r="I32">
            <v>0.18566672527160399</v>
          </cell>
          <cell r="J32">
            <v>0.21594848935116401</v>
          </cell>
          <cell r="K32">
            <v>0.31578947368421101</v>
          </cell>
          <cell r="L32">
            <v>0.39471665022470698</v>
          </cell>
          <cell r="M32">
            <v>0.178768160873543</v>
          </cell>
        </row>
        <row r="33">
          <cell r="B33">
            <v>0</v>
          </cell>
          <cell r="E33">
            <v>0</v>
          </cell>
          <cell r="G33">
            <v>0</v>
          </cell>
          <cell r="I33">
            <v>0</v>
          </cell>
          <cell r="M33">
            <v>0</v>
          </cell>
        </row>
        <row r="34">
          <cell r="A34" t="str">
            <v>특 별  손 실</v>
          </cell>
          <cell r="B34">
            <v>388</v>
          </cell>
          <cell r="C34">
            <v>686</v>
          </cell>
          <cell r="D34">
            <v>120</v>
          </cell>
          <cell r="E34">
            <v>-566</v>
          </cell>
          <cell r="F34">
            <v>3104</v>
          </cell>
          <cell r="G34">
            <v>3104</v>
          </cell>
          <cell r="H34">
            <v>4468</v>
          </cell>
          <cell r="I34">
            <v>1364</v>
          </cell>
          <cell r="J34">
            <v>388</v>
          </cell>
          <cell r="K34">
            <v>388</v>
          </cell>
          <cell r="L34">
            <v>120</v>
          </cell>
          <cell r="M34">
            <v>-268</v>
          </cell>
        </row>
        <row r="35">
          <cell r="B35">
            <v>0</v>
          </cell>
          <cell r="E35">
            <v>0</v>
          </cell>
          <cell r="G35">
            <v>0</v>
          </cell>
          <cell r="I35">
            <v>0</v>
          </cell>
          <cell r="M35">
            <v>0</v>
          </cell>
        </row>
        <row r="36">
          <cell r="A36" t="str">
            <v>세 전  이 익</v>
          </cell>
          <cell r="B36">
            <v>752</v>
          </cell>
          <cell r="C36">
            <v>756</v>
          </cell>
          <cell r="D36">
            <v>1620</v>
          </cell>
          <cell r="E36">
            <v>864</v>
          </cell>
          <cell r="F36">
            <v>3892</v>
          </cell>
          <cell r="G36">
            <v>5687</v>
          </cell>
          <cell r="H36">
            <v>11478</v>
          </cell>
          <cell r="I36">
            <v>7586</v>
          </cell>
          <cell r="J36">
            <v>484</v>
          </cell>
          <cell r="K36">
            <v>1046</v>
          </cell>
          <cell r="L36">
            <v>1680.5</v>
          </cell>
          <cell r="M36">
            <v>1196.5</v>
          </cell>
        </row>
        <row r="37">
          <cell r="A37" t="str">
            <v>( % )</v>
          </cell>
          <cell r="B37">
            <v>0.17943211643998999</v>
          </cell>
          <cell r="C37">
            <v>0.177673325499412</v>
          </cell>
          <cell r="D37">
            <v>0.358090185676393</v>
          </cell>
          <cell r="E37">
            <v>0.18041686017698</v>
          </cell>
          <cell r="F37">
            <v>0.12845732391577</v>
          </cell>
          <cell r="G37">
            <v>0.91911171151572801</v>
          </cell>
          <cell r="H37">
            <v>0.29985109328874798</v>
          </cell>
          <cell r="I37">
            <v>0.17139376937297801</v>
          </cell>
          <cell r="J37">
            <v>0.119861317483903</v>
          </cell>
          <cell r="K37">
            <v>0.23034573882404799</v>
          </cell>
          <cell r="L37">
            <v>0.36840951441411801</v>
          </cell>
          <cell r="M37">
            <v>0.24854819693021499</v>
          </cell>
        </row>
        <row r="44">
          <cell r="A44" t="str">
            <v>( SYSTEM LSI )-관리</v>
          </cell>
          <cell r="L44" t="str">
            <v>( 단위 : 억원 )</v>
          </cell>
        </row>
        <row r="45">
          <cell r="A45" t="str">
            <v>구      분</v>
          </cell>
          <cell r="G45" t="str">
            <v>누   계</v>
          </cell>
          <cell r="K45" t="str">
            <v>9 월 (1,200\/$)</v>
          </cell>
        </row>
        <row r="46">
          <cell r="B46" t="str">
            <v>UP30%</v>
          </cell>
          <cell r="C46" t="str">
            <v>실  행</v>
          </cell>
          <cell r="D46" t="str">
            <v>실  적</v>
          </cell>
          <cell r="E46" t="str">
            <v>차  이</v>
          </cell>
          <cell r="F46" t="str">
            <v>계  획</v>
          </cell>
          <cell r="G46" t="str">
            <v>UP30%</v>
          </cell>
          <cell r="H46" t="str">
            <v>실  적</v>
          </cell>
          <cell r="I46" t="str">
            <v>차  이</v>
          </cell>
          <cell r="J46" t="str">
            <v>계  획</v>
          </cell>
          <cell r="K46" t="str">
            <v>UP30%</v>
          </cell>
          <cell r="L46" t="str">
            <v>실  행</v>
          </cell>
          <cell r="M46" t="str">
            <v>차   이</v>
          </cell>
        </row>
        <row r="48">
          <cell r="A48" t="str">
            <v>매   출   액</v>
          </cell>
          <cell r="B48">
            <v>956</v>
          </cell>
          <cell r="C48">
            <v>1014</v>
          </cell>
          <cell r="D48">
            <v>1082</v>
          </cell>
          <cell r="E48">
            <v>68</v>
          </cell>
          <cell r="F48">
            <v>6514</v>
          </cell>
          <cell r="G48">
            <v>6030</v>
          </cell>
          <cell r="H48">
            <v>7044</v>
          </cell>
          <cell r="I48">
            <v>530</v>
          </cell>
          <cell r="J48">
            <v>1106</v>
          </cell>
          <cell r="K48">
            <v>1007</v>
          </cell>
          <cell r="L48">
            <v>1136</v>
          </cell>
          <cell r="M48">
            <v>30</v>
          </cell>
        </row>
        <row r="49">
          <cell r="B49">
            <v>0</v>
          </cell>
          <cell r="E49">
            <v>0</v>
          </cell>
          <cell r="G49">
            <v>0</v>
          </cell>
          <cell r="I49">
            <v>0</v>
          </cell>
          <cell r="M49">
            <v>0</v>
          </cell>
        </row>
        <row r="50">
          <cell r="A50" t="str">
            <v>매 출  원 가</v>
          </cell>
          <cell r="B50">
            <v>566</v>
          </cell>
          <cell r="C50">
            <v>594</v>
          </cell>
          <cell r="D50">
            <v>568</v>
          </cell>
          <cell r="E50">
            <v>-26</v>
          </cell>
          <cell r="F50">
            <v>4118</v>
          </cell>
          <cell r="G50">
            <v>3974</v>
          </cell>
          <cell r="H50">
            <v>4041</v>
          </cell>
          <cell r="I50">
            <v>-77</v>
          </cell>
          <cell r="J50">
            <v>614</v>
          </cell>
          <cell r="K50">
            <v>571</v>
          </cell>
          <cell r="L50">
            <v>586.79999999999995</v>
          </cell>
          <cell r="M50">
            <v>-27.2</v>
          </cell>
        </row>
        <row r="51">
          <cell r="A51" t="str">
            <v>재  료  비</v>
          </cell>
          <cell r="B51">
            <v>141</v>
          </cell>
          <cell r="C51">
            <v>119</v>
          </cell>
          <cell r="D51">
            <v>146</v>
          </cell>
          <cell r="E51">
            <v>27</v>
          </cell>
          <cell r="F51">
            <v>1080</v>
          </cell>
          <cell r="G51">
            <v>896</v>
          </cell>
          <cell r="H51">
            <v>1004</v>
          </cell>
          <cell r="I51">
            <v>-76</v>
          </cell>
          <cell r="J51">
            <v>177</v>
          </cell>
          <cell r="K51">
            <v>145</v>
          </cell>
          <cell r="L51">
            <v>152.5</v>
          </cell>
          <cell r="M51">
            <v>-24.5</v>
          </cell>
        </row>
        <row r="52">
          <cell r="A52" t="str">
            <v>노  무  비</v>
          </cell>
          <cell r="B52">
            <v>52</v>
          </cell>
          <cell r="C52">
            <v>60</v>
          </cell>
          <cell r="D52">
            <v>56</v>
          </cell>
          <cell r="E52">
            <v>-4</v>
          </cell>
          <cell r="F52">
            <v>410</v>
          </cell>
          <cell r="G52">
            <v>423</v>
          </cell>
          <cell r="H52">
            <v>447</v>
          </cell>
          <cell r="I52">
            <v>37</v>
          </cell>
          <cell r="J52">
            <v>53</v>
          </cell>
          <cell r="K52">
            <v>52</v>
          </cell>
          <cell r="L52">
            <v>56</v>
          </cell>
          <cell r="M52">
            <v>3</v>
          </cell>
        </row>
        <row r="53">
          <cell r="A53" t="str">
            <v>감  가  비</v>
          </cell>
          <cell r="B53">
            <v>118</v>
          </cell>
          <cell r="C53">
            <v>107</v>
          </cell>
          <cell r="D53">
            <v>110</v>
          </cell>
          <cell r="E53">
            <v>3</v>
          </cell>
          <cell r="F53">
            <v>842</v>
          </cell>
          <cell r="G53">
            <v>809</v>
          </cell>
          <cell r="H53">
            <v>900</v>
          </cell>
          <cell r="I53">
            <v>58</v>
          </cell>
          <cell r="J53">
            <v>130</v>
          </cell>
          <cell r="K53">
            <v>119</v>
          </cell>
          <cell r="L53">
            <v>111.5</v>
          </cell>
          <cell r="M53">
            <v>-18.5</v>
          </cell>
        </row>
        <row r="54">
          <cell r="A54" t="str">
            <v>경      비</v>
          </cell>
          <cell r="B54">
            <v>255</v>
          </cell>
          <cell r="C54">
            <v>308</v>
          </cell>
          <cell r="D54">
            <v>256</v>
          </cell>
          <cell r="E54">
            <v>-52</v>
          </cell>
          <cell r="F54">
            <v>1786</v>
          </cell>
          <cell r="G54">
            <v>1846</v>
          </cell>
          <cell r="H54">
            <v>1690</v>
          </cell>
          <cell r="I54">
            <v>-96</v>
          </cell>
          <cell r="J54">
            <v>254</v>
          </cell>
          <cell r="K54">
            <v>255</v>
          </cell>
          <cell r="L54">
            <v>266.8</v>
          </cell>
          <cell r="M54">
            <v>12.8</v>
          </cell>
        </row>
        <row r="55">
          <cell r="B55">
            <v>0</v>
          </cell>
          <cell r="E55">
            <v>0</v>
          </cell>
          <cell r="G55">
            <v>0</v>
          </cell>
          <cell r="I55">
            <v>0</v>
          </cell>
          <cell r="M55">
            <v>0</v>
          </cell>
        </row>
        <row r="56">
          <cell r="A56" t="str">
            <v>매 출  이 익</v>
          </cell>
          <cell r="B56">
            <v>390</v>
          </cell>
          <cell r="C56">
            <v>420</v>
          </cell>
          <cell r="D56">
            <v>514</v>
          </cell>
          <cell r="E56">
            <v>94</v>
          </cell>
          <cell r="F56">
            <v>2396</v>
          </cell>
          <cell r="G56">
            <v>2056</v>
          </cell>
          <cell r="H56">
            <v>3003</v>
          </cell>
          <cell r="I56">
            <v>607</v>
          </cell>
          <cell r="J56">
            <v>492</v>
          </cell>
          <cell r="K56">
            <v>436</v>
          </cell>
          <cell r="L56">
            <v>549.20000000000005</v>
          </cell>
          <cell r="M56">
            <v>57.2</v>
          </cell>
        </row>
        <row r="57">
          <cell r="A57" t="str">
            <v>( % )</v>
          </cell>
          <cell r="B57">
            <v>0.40794979079497901</v>
          </cell>
          <cell r="C57">
            <v>0.414201183431953</v>
          </cell>
          <cell r="D57">
            <v>0.47504621072088699</v>
          </cell>
          <cell r="E57">
            <v>6.0845027288934601E-2</v>
          </cell>
          <cell r="F57">
            <v>0.36782315013816402</v>
          </cell>
          <cell r="G57">
            <v>1.7846284286412599</v>
          </cell>
          <cell r="H57">
            <v>0.42632027257240201</v>
          </cell>
          <cell r="I57">
            <v>5.8497122434238102E-2</v>
          </cell>
          <cell r="J57">
            <v>0.44484629294755901</v>
          </cell>
          <cell r="K57">
            <v>0.43296921549155898</v>
          </cell>
          <cell r="L57">
            <v>0.48345070422535202</v>
          </cell>
          <cell r="M57">
            <v>3.86044112777933E-2</v>
          </cell>
        </row>
        <row r="58">
          <cell r="B58">
            <v>0</v>
          </cell>
          <cell r="E58">
            <v>0</v>
          </cell>
          <cell r="G58">
            <v>0</v>
          </cell>
          <cell r="I58">
            <v>0</v>
          </cell>
          <cell r="M58">
            <v>0</v>
          </cell>
        </row>
        <row r="59">
          <cell r="A59" t="str">
            <v>판매 관리 비</v>
          </cell>
          <cell r="B59">
            <v>276</v>
          </cell>
          <cell r="C59">
            <v>270</v>
          </cell>
          <cell r="D59">
            <v>260</v>
          </cell>
          <cell r="E59">
            <v>-10</v>
          </cell>
          <cell r="F59">
            <v>2334</v>
          </cell>
          <cell r="G59">
            <v>2089</v>
          </cell>
          <cell r="H59">
            <v>2212</v>
          </cell>
          <cell r="I59">
            <v>-122</v>
          </cell>
          <cell r="J59">
            <v>303</v>
          </cell>
          <cell r="K59">
            <v>276</v>
          </cell>
          <cell r="L59">
            <v>300</v>
          </cell>
          <cell r="M59">
            <v>-3</v>
          </cell>
        </row>
        <row r="60">
          <cell r="A60" t="str">
            <v>특  허  료</v>
          </cell>
          <cell r="B60">
            <v>6</v>
          </cell>
          <cell r="C60">
            <v>4</v>
          </cell>
          <cell r="D60">
            <v>3.4</v>
          </cell>
          <cell r="E60">
            <v>-0.6</v>
          </cell>
          <cell r="F60">
            <v>53</v>
          </cell>
          <cell r="G60">
            <v>44</v>
          </cell>
          <cell r="H60">
            <v>25.4</v>
          </cell>
          <cell r="I60">
            <v>-27.6</v>
          </cell>
          <cell r="J60">
            <v>8</v>
          </cell>
          <cell r="K60">
            <v>7</v>
          </cell>
          <cell r="L60">
            <v>4.7</v>
          </cell>
          <cell r="M60">
            <v>-3.3</v>
          </cell>
        </row>
        <row r="61">
          <cell r="A61" t="str">
            <v>수출  경비</v>
          </cell>
          <cell r="B61">
            <v>33</v>
          </cell>
          <cell r="C61">
            <v>21</v>
          </cell>
          <cell r="D61">
            <v>27</v>
          </cell>
          <cell r="E61">
            <v>6</v>
          </cell>
          <cell r="F61">
            <v>244</v>
          </cell>
          <cell r="G61">
            <v>208</v>
          </cell>
          <cell r="H61">
            <v>174</v>
          </cell>
          <cell r="I61">
            <v>-70</v>
          </cell>
          <cell r="J61">
            <v>41</v>
          </cell>
          <cell r="K61">
            <v>35</v>
          </cell>
          <cell r="L61">
            <v>26</v>
          </cell>
          <cell r="M61">
            <v>-15</v>
          </cell>
        </row>
        <row r="62">
          <cell r="A62" t="str">
            <v>연구개발비</v>
          </cell>
          <cell r="B62">
            <v>173</v>
          </cell>
          <cell r="C62">
            <v>171</v>
          </cell>
          <cell r="D62">
            <v>149</v>
          </cell>
          <cell r="E62">
            <v>-22</v>
          </cell>
          <cell r="F62">
            <v>1451</v>
          </cell>
          <cell r="G62">
            <v>1367</v>
          </cell>
          <cell r="H62">
            <v>1381</v>
          </cell>
          <cell r="I62">
            <v>-70</v>
          </cell>
          <cell r="J62">
            <v>184</v>
          </cell>
          <cell r="K62">
            <v>176</v>
          </cell>
          <cell r="L62">
            <v>178.2</v>
          </cell>
          <cell r="M62">
            <v>-5.8000000000000096</v>
          </cell>
        </row>
        <row r="63">
          <cell r="A63" t="str">
            <v>기      타</v>
          </cell>
          <cell r="B63">
            <v>64</v>
          </cell>
          <cell r="C63">
            <v>74</v>
          </cell>
          <cell r="D63">
            <v>80.599999999999994</v>
          </cell>
          <cell r="E63">
            <v>6.5999999999999899</v>
          </cell>
          <cell r="F63">
            <v>586</v>
          </cell>
          <cell r="G63">
            <v>470</v>
          </cell>
          <cell r="H63">
            <v>631.6</v>
          </cell>
          <cell r="I63">
            <v>45.6</v>
          </cell>
          <cell r="J63">
            <v>70</v>
          </cell>
          <cell r="K63">
            <v>58</v>
          </cell>
          <cell r="L63">
            <v>91.1</v>
          </cell>
          <cell r="M63">
            <v>21.1</v>
          </cell>
        </row>
        <row r="64">
          <cell r="B64">
            <v>0</v>
          </cell>
          <cell r="E64">
            <v>0</v>
          </cell>
          <cell r="G64">
            <v>0</v>
          </cell>
          <cell r="I64">
            <v>0</v>
          </cell>
          <cell r="M64">
            <v>0</v>
          </cell>
        </row>
        <row r="65">
          <cell r="A65" t="str">
            <v>영업 외 수익</v>
          </cell>
          <cell r="B65">
            <v>2</v>
          </cell>
          <cell r="C65">
            <v>5</v>
          </cell>
          <cell r="D65">
            <v>5.3</v>
          </cell>
          <cell r="E65">
            <v>0.3</v>
          </cell>
          <cell r="F65">
            <v>16</v>
          </cell>
          <cell r="G65">
            <v>15</v>
          </cell>
          <cell r="H65">
            <v>493.3</v>
          </cell>
          <cell r="I65">
            <v>477.3</v>
          </cell>
          <cell r="J65">
            <v>2</v>
          </cell>
          <cell r="K65">
            <v>2</v>
          </cell>
          <cell r="M65">
            <v>-2</v>
          </cell>
        </row>
        <row r="66">
          <cell r="B66">
            <v>0</v>
          </cell>
          <cell r="E66">
            <v>0</v>
          </cell>
          <cell r="G66">
            <v>0</v>
          </cell>
          <cell r="I66">
            <v>0</v>
          </cell>
          <cell r="M66">
            <v>0</v>
          </cell>
        </row>
        <row r="67">
          <cell r="A67" t="str">
            <v>영업 외 비용</v>
          </cell>
          <cell r="B67">
            <v>34</v>
          </cell>
          <cell r="C67">
            <v>-19</v>
          </cell>
          <cell r="D67">
            <v>-31</v>
          </cell>
          <cell r="E67">
            <v>-12</v>
          </cell>
          <cell r="F67">
            <v>353</v>
          </cell>
          <cell r="G67">
            <v>455</v>
          </cell>
          <cell r="H67">
            <v>339</v>
          </cell>
          <cell r="I67">
            <v>-14</v>
          </cell>
          <cell r="J67">
            <v>22</v>
          </cell>
          <cell r="K67">
            <v>33</v>
          </cell>
          <cell r="L67">
            <v>-33</v>
          </cell>
          <cell r="M67">
            <v>-55</v>
          </cell>
        </row>
        <row r="68">
          <cell r="A68" t="str">
            <v>지급  이자</v>
          </cell>
          <cell r="B68">
            <v>32</v>
          </cell>
          <cell r="C68">
            <v>-12</v>
          </cell>
          <cell r="D68">
            <v>-23</v>
          </cell>
          <cell r="E68">
            <v>-11</v>
          </cell>
          <cell r="F68">
            <v>438</v>
          </cell>
          <cell r="G68">
            <v>333</v>
          </cell>
          <cell r="H68">
            <v>119</v>
          </cell>
          <cell r="I68">
            <v>-319</v>
          </cell>
          <cell r="J68">
            <v>31</v>
          </cell>
          <cell r="K68">
            <v>31</v>
          </cell>
          <cell r="L68">
            <v>-23.9</v>
          </cell>
          <cell r="M68">
            <v>-54.9</v>
          </cell>
        </row>
        <row r="69">
          <cell r="A69" t="str">
            <v>무수익자산이자</v>
          </cell>
          <cell r="B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M69">
            <v>0</v>
          </cell>
        </row>
        <row r="70">
          <cell r="A70" t="str">
            <v>기      타</v>
          </cell>
          <cell r="B70">
            <v>2</v>
          </cell>
          <cell r="C70">
            <v>-7</v>
          </cell>
          <cell r="D70">
            <v>-8</v>
          </cell>
          <cell r="E70">
            <v>-1</v>
          </cell>
          <cell r="F70">
            <v>-85</v>
          </cell>
          <cell r="G70">
            <v>122</v>
          </cell>
          <cell r="H70">
            <v>220</v>
          </cell>
          <cell r="I70">
            <v>305</v>
          </cell>
          <cell r="J70">
            <v>-9</v>
          </cell>
          <cell r="K70">
            <v>2</v>
          </cell>
          <cell r="L70">
            <v>-9.1</v>
          </cell>
          <cell r="M70">
            <v>-0.100000000000001</v>
          </cell>
        </row>
        <row r="71">
          <cell r="B71">
            <v>0</v>
          </cell>
          <cell r="E71">
            <v>0</v>
          </cell>
          <cell r="G71">
            <v>0</v>
          </cell>
          <cell r="I71">
            <v>0</v>
          </cell>
          <cell r="M71">
            <v>0</v>
          </cell>
        </row>
        <row r="72">
          <cell r="A72" t="str">
            <v>경 상  이 익</v>
          </cell>
          <cell r="B72">
            <v>82</v>
          </cell>
          <cell r="C72">
            <v>174</v>
          </cell>
          <cell r="D72">
            <v>290.3</v>
          </cell>
          <cell r="E72">
            <v>116.3</v>
          </cell>
          <cell r="F72">
            <v>-275</v>
          </cell>
          <cell r="G72">
            <v>-473</v>
          </cell>
          <cell r="H72">
            <v>945.3</v>
          </cell>
          <cell r="I72">
            <v>1220.3</v>
          </cell>
          <cell r="J72">
            <v>169</v>
          </cell>
          <cell r="K72">
            <v>129</v>
          </cell>
          <cell r="L72">
            <v>282.2</v>
          </cell>
          <cell r="M72">
            <v>113.2</v>
          </cell>
        </row>
        <row r="73">
          <cell r="A73" t="str">
            <v>( % )</v>
          </cell>
          <cell r="B73">
            <v>8.5774058577405901E-2</v>
          </cell>
          <cell r="C73">
            <v>0.171597633136095</v>
          </cell>
          <cell r="D73">
            <v>0.26829944547134899</v>
          </cell>
          <cell r="E73">
            <v>9.6701812335254697E-2</v>
          </cell>
          <cell r="F73">
            <v>-4.2216763893153202E-2</v>
          </cell>
          <cell r="G73">
            <v>-0.13393793115848701</v>
          </cell>
          <cell r="H73">
            <v>0.134199318568995</v>
          </cell>
          <cell r="I73">
            <v>0.17641608246214799</v>
          </cell>
          <cell r="J73">
            <v>0.152802893309222</v>
          </cell>
          <cell r="K73">
            <v>0.128103277060576</v>
          </cell>
          <cell r="L73">
            <v>0.24841549295774701</v>
          </cell>
          <cell r="M73">
            <v>9.5612599648524102E-2</v>
          </cell>
        </row>
        <row r="74">
          <cell r="B74">
            <v>0</v>
          </cell>
          <cell r="E74">
            <v>0</v>
          </cell>
          <cell r="G74">
            <v>0</v>
          </cell>
          <cell r="I74">
            <v>0</v>
          </cell>
          <cell r="M74">
            <v>0</v>
          </cell>
        </row>
        <row r="75">
          <cell r="A75" t="str">
            <v>특 별  손 실</v>
          </cell>
          <cell r="B75">
            <v>20</v>
          </cell>
          <cell r="C75">
            <v>20</v>
          </cell>
          <cell r="D75">
            <v>20.3</v>
          </cell>
          <cell r="E75">
            <v>0.30000000000000099</v>
          </cell>
          <cell r="F75">
            <v>161</v>
          </cell>
          <cell r="G75">
            <v>161</v>
          </cell>
          <cell r="H75">
            <v>162.30000000000001</v>
          </cell>
          <cell r="I75">
            <v>1.30000000000001</v>
          </cell>
          <cell r="J75">
            <v>20</v>
          </cell>
          <cell r="K75">
            <v>20</v>
          </cell>
          <cell r="L75">
            <v>20.32</v>
          </cell>
          <cell r="M75">
            <v>0.32</v>
          </cell>
        </row>
        <row r="76">
          <cell r="B76">
            <v>0</v>
          </cell>
          <cell r="E76">
            <v>0</v>
          </cell>
          <cell r="G76">
            <v>0</v>
          </cell>
          <cell r="I76">
            <v>0</v>
          </cell>
          <cell r="M76">
            <v>0</v>
          </cell>
        </row>
        <row r="77">
          <cell r="A77" t="str">
            <v>세 전  이 익</v>
          </cell>
          <cell r="B77">
            <v>62</v>
          </cell>
          <cell r="C77">
            <v>154</v>
          </cell>
          <cell r="D77">
            <v>270</v>
          </cell>
          <cell r="E77">
            <v>116</v>
          </cell>
          <cell r="F77">
            <v>-436</v>
          </cell>
          <cell r="G77">
            <v>-634</v>
          </cell>
          <cell r="H77">
            <v>783</v>
          </cell>
          <cell r="I77">
            <v>1219</v>
          </cell>
          <cell r="J77">
            <v>149</v>
          </cell>
          <cell r="K77">
            <v>109</v>
          </cell>
          <cell r="L77">
            <v>261.88</v>
          </cell>
          <cell r="M77">
            <v>112.88</v>
          </cell>
        </row>
        <row r="78">
          <cell r="A78" t="str">
            <v>( % )</v>
          </cell>
          <cell r="B78">
            <v>6.4853556485355707E-2</v>
          </cell>
          <cell r="C78">
            <v>0.151873767258383</v>
          </cell>
          <cell r="D78">
            <v>0.24953789279112801</v>
          </cell>
          <cell r="E78">
            <v>9.7664125532744894E-2</v>
          </cell>
          <cell r="F78">
            <v>-6.6932760208781097E-2</v>
          </cell>
          <cell r="G78">
            <v>-0.25840838059193899</v>
          </cell>
          <cell r="H78">
            <v>0.111158432708688</v>
          </cell>
          <cell r="I78">
            <v>0.178091192917469</v>
          </cell>
          <cell r="J78">
            <v>0.13471971066907801</v>
          </cell>
          <cell r="K78">
            <v>0.10824230387288999</v>
          </cell>
          <cell r="L78">
            <v>0.23052816901408499</v>
          </cell>
          <cell r="M78">
            <v>9.58084583450068E-2</v>
          </cell>
        </row>
        <row r="84">
          <cell r="A84" t="str">
            <v>( AM LCD )-관리</v>
          </cell>
          <cell r="L84" t="str">
            <v>( 단위 : 억원 )</v>
          </cell>
        </row>
        <row r="85">
          <cell r="A85" t="str">
            <v>구      분</v>
          </cell>
          <cell r="G85" t="str">
            <v>누   계</v>
          </cell>
          <cell r="K85" t="str">
            <v>9 월 (1,200\/$)</v>
          </cell>
        </row>
        <row r="86">
          <cell r="B86" t="str">
            <v>UP 30%</v>
          </cell>
          <cell r="C86" t="str">
            <v>실  행</v>
          </cell>
          <cell r="D86" t="str">
            <v>실  적</v>
          </cell>
          <cell r="E86" t="str">
            <v>차  이</v>
          </cell>
          <cell r="F86" t="str">
            <v>계  획</v>
          </cell>
          <cell r="G86" t="str">
            <v>UP 30%</v>
          </cell>
          <cell r="H86" t="str">
            <v>실  적</v>
          </cell>
          <cell r="I86" t="str">
            <v>차  이</v>
          </cell>
          <cell r="J86" t="str">
            <v>계  획</v>
          </cell>
          <cell r="K86" t="str">
            <v>UP 30%</v>
          </cell>
          <cell r="L86" t="str">
            <v>실  행</v>
          </cell>
          <cell r="M86" t="str">
            <v>차   이</v>
          </cell>
        </row>
        <row r="88">
          <cell r="A88" t="str">
            <v>매   출   액</v>
          </cell>
          <cell r="B88">
            <v>1333</v>
          </cell>
          <cell r="C88">
            <v>2163</v>
          </cell>
          <cell r="D88">
            <v>2363</v>
          </cell>
          <cell r="E88">
            <v>200</v>
          </cell>
          <cell r="F88">
            <v>9318</v>
          </cell>
          <cell r="G88">
            <v>9553</v>
          </cell>
          <cell r="H88">
            <v>14622</v>
          </cell>
          <cell r="I88">
            <v>5304</v>
          </cell>
          <cell r="J88">
            <v>1289</v>
          </cell>
          <cell r="K88">
            <v>1338</v>
          </cell>
          <cell r="L88">
            <v>2388.9699999999998</v>
          </cell>
          <cell r="M88">
            <v>1099.97</v>
          </cell>
        </row>
        <row r="89">
          <cell r="B89">
            <v>0</v>
          </cell>
          <cell r="E89">
            <v>0</v>
          </cell>
          <cell r="G89">
            <v>0</v>
          </cell>
          <cell r="I89">
            <v>0</v>
          </cell>
          <cell r="M89">
            <v>0</v>
          </cell>
        </row>
        <row r="90">
          <cell r="A90" t="str">
            <v>매 출  원 가</v>
          </cell>
          <cell r="B90">
            <v>1016</v>
          </cell>
          <cell r="C90">
            <v>1191</v>
          </cell>
          <cell r="D90">
            <v>1230</v>
          </cell>
          <cell r="E90">
            <v>39</v>
          </cell>
          <cell r="F90">
            <v>7296</v>
          </cell>
          <cell r="G90">
            <v>7464</v>
          </cell>
          <cell r="H90">
            <v>8507</v>
          </cell>
          <cell r="I90">
            <v>1211</v>
          </cell>
          <cell r="J90">
            <v>960</v>
          </cell>
          <cell r="K90">
            <v>1018</v>
          </cell>
          <cell r="L90">
            <v>1250.9000000000001</v>
          </cell>
          <cell r="M90">
            <v>290.89999999999998</v>
          </cell>
        </row>
        <row r="91">
          <cell r="A91" t="str">
            <v>재  료  비</v>
          </cell>
          <cell r="B91">
            <v>709</v>
          </cell>
          <cell r="C91">
            <v>862</v>
          </cell>
          <cell r="D91">
            <v>886</v>
          </cell>
          <cell r="E91">
            <v>24</v>
          </cell>
          <cell r="F91">
            <v>4900</v>
          </cell>
          <cell r="G91">
            <v>5056</v>
          </cell>
          <cell r="H91">
            <v>5952</v>
          </cell>
          <cell r="I91">
            <v>1052</v>
          </cell>
          <cell r="J91">
            <v>651</v>
          </cell>
          <cell r="K91">
            <v>710</v>
          </cell>
          <cell r="L91">
            <v>915.7</v>
          </cell>
          <cell r="M91">
            <v>264.7</v>
          </cell>
        </row>
        <row r="92">
          <cell r="A92" t="str">
            <v>노  무  비</v>
          </cell>
          <cell r="B92">
            <v>40</v>
          </cell>
          <cell r="C92">
            <v>52</v>
          </cell>
          <cell r="D92">
            <v>57</v>
          </cell>
          <cell r="E92">
            <v>5</v>
          </cell>
          <cell r="F92">
            <v>340</v>
          </cell>
          <cell r="G92">
            <v>340</v>
          </cell>
          <cell r="H92">
            <v>458</v>
          </cell>
          <cell r="I92">
            <v>118</v>
          </cell>
          <cell r="J92">
            <v>41</v>
          </cell>
          <cell r="K92">
            <v>41</v>
          </cell>
          <cell r="L92">
            <v>56.8</v>
          </cell>
          <cell r="M92">
            <v>15.8</v>
          </cell>
        </row>
        <row r="93">
          <cell r="A93" t="str">
            <v>감  가  비</v>
          </cell>
          <cell r="B93">
            <v>133</v>
          </cell>
          <cell r="C93">
            <v>142</v>
          </cell>
          <cell r="D93">
            <v>150</v>
          </cell>
          <cell r="E93">
            <v>8</v>
          </cell>
          <cell r="F93">
            <v>987</v>
          </cell>
          <cell r="G93">
            <v>994</v>
          </cell>
          <cell r="H93">
            <v>1059</v>
          </cell>
          <cell r="I93">
            <v>72</v>
          </cell>
          <cell r="J93">
            <v>135</v>
          </cell>
          <cell r="K93">
            <v>134</v>
          </cell>
          <cell r="L93">
            <v>145</v>
          </cell>
          <cell r="M93">
            <v>10</v>
          </cell>
        </row>
        <row r="94">
          <cell r="A94" t="str">
            <v>경      비</v>
          </cell>
          <cell r="B94">
            <v>134</v>
          </cell>
          <cell r="C94">
            <v>135</v>
          </cell>
          <cell r="D94">
            <v>137</v>
          </cell>
          <cell r="E94">
            <v>2</v>
          </cell>
          <cell r="F94">
            <v>1069</v>
          </cell>
          <cell r="G94">
            <v>1074</v>
          </cell>
          <cell r="H94">
            <v>1038</v>
          </cell>
          <cell r="I94">
            <v>-31</v>
          </cell>
          <cell r="J94">
            <v>133</v>
          </cell>
          <cell r="K94">
            <v>133</v>
          </cell>
          <cell r="L94">
            <v>133.4</v>
          </cell>
          <cell r="M94">
            <v>0.40000000000000602</v>
          </cell>
        </row>
        <row r="95">
          <cell r="B95">
            <v>0</v>
          </cell>
          <cell r="E95">
            <v>0</v>
          </cell>
          <cell r="G95">
            <v>0</v>
          </cell>
          <cell r="I95">
            <v>0</v>
          </cell>
          <cell r="M95">
            <v>0</v>
          </cell>
        </row>
        <row r="96">
          <cell r="A96" t="str">
            <v>매 출  이 익</v>
          </cell>
          <cell r="B96">
            <v>317</v>
          </cell>
          <cell r="C96">
            <v>972</v>
          </cell>
          <cell r="D96">
            <v>1133</v>
          </cell>
          <cell r="E96">
            <v>161</v>
          </cell>
          <cell r="F96">
            <v>2022</v>
          </cell>
          <cell r="G96">
            <v>2089</v>
          </cell>
          <cell r="H96">
            <v>6115</v>
          </cell>
          <cell r="I96">
            <v>4093</v>
          </cell>
          <cell r="J96">
            <v>329</v>
          </cell>
          <cell r="K96">
            <v>320</v>
          </cell>
          <cell r="L96">
            <v>1138.07</v>
          </cell>
          <cell r="M96">
            <v>809.07</v>
          </cell>
        </row>
        <row r="97">
          <cell r="A97" t="str">
            <v>( % )</v>
          </cell>
          <cell r="B97">
            <v>0.23780945236309101</v>
          </cell>
          <cell r="C97">
            <v>0.44937586685159497</v>
          </cell>
          <cell r="D97">
            <v>0.47947524333474401</v>
          </cell>
          <cell r="E97">
            <v>3.00993764831489E-2</v>
          </cell>
          <cell r="F97">
            <v>0.21699935608499701</v>
          </cell>
          <cell r="G97">
            <v>1.1405032001170901</v>
          </cell>
          <cell r="H97">
            <v>0.41820544385172997</v>
          </cell>
          <cell r="I97">
            <v>0.20120608776673299</v>
          </cell>
          <cell r="J97">
            <v>0.255236617532971</v>
          </cell>
          <cell r="K97">
            <v>0.23916292974588901</v>
          </cell>
          <cell r="L97">
            <v>0.476385220408795</v>
          </cell>
          <cell r="M97">
            <v>0.221148602875824</v>
          </cell>
        </row>
        <row r="98">
          <cell r="B98">
            <v>0</v>
          </cell>
          <cell r="E98">
            <v>0</v>
          </cell>
          <cell r="G98">
            <v>0</v>
          </cell>
          <cell r="I98">
            <v>0</v>
          </cell>
          <cell r="M98">
            <v>0</v>
          </cell>
        </row>
        <row r="99">
          <cell r="A99" t="str">
            <v>판매 관리 비</v>
          </cell>
          <cell r="B99">
            <v>82</v>
          </cell>
          <cell r="C99">
            <v>126</v>
          </cell>
          <cell r="D99">
            <v>151</v>
          </cell>
          <cell r="E99">
            <v>25</v>
          </cell>
          <cell r="F99">
            <v>711</v>
          </cell>
          <cell r="G99">
            <v>669</v>
          </cell>
          <cell r="H99">
            <v>1118</v>
          </cell>
          <cell r="I99">
            <v>407</v>
          </cell>
          <cell r="J99">
            <v>92</v>
          </cell>
          <cell r="K99">
            <v>87</v>
          </cell>
          <cell r="L99">
            <v>137.80000000000001</v>
          </cell>
          <cell r="M99">
            <v>45.8</v>
          </cell>
        </row>
        <row r="100">
          <cell r="A100" t="str">
            <v>특  허  료</v>
          </cell>
          <cell r="B100">
            <v>11</v>
          </cell>
          <cell r="C100">
            <v>23</v>
          </cell>
          <cell r="D100">
            <v>24</v>
          </cell>
          <cell r="E100">
            <v>1</v>
          </cell>
          <cell r="F100">
            <v>97</v>
          </cell>
          <cell r="G100">
            <v>83</v>
          </cell>
          <cell r="H100">
            <v>150</v>
          </cell>
          <cell r="I100">
            <v>53</v>
          </cell>
          <cell r="J100">
            <v>13</v>
          </cell>
          <cell r="K100">
            <v>12</v>
          </cell>
          <cell r="L100">
            <v>24.45</v>
          </cell>
          <cell r="M100">
            <v>11.45</v>
          </cell>
        </row>
        <row r="101">
          <cell r="A101" t="str">
            <v>수출  경비</v>
          </cell>
          <cell r="B101">
            <v>11</v>
          </cell>
          <cell r="C101">
            <v>16</v>
          </cell>
          <cell r="D101">
            <v>17.7</v>
          </cell>
          <cell r="E101">
            <v>1.7</v>
          </cell>
          <cell r="F101">
            <v>95</v>
          </cell>
          <cell r="G101">
            <v>81</v>
          </cell>
          <cell r="H101">
            <v>109.7</v>
          </cell>
          <cell r="I101">
            <v>14.7</v>
          </cell>
          <cell r="J101">
            <v>13</v>
          </cell>
          <cell r="K101">
            <v>12</v>
          </cell>
          <cell r="L101">
            <v>23.4</v>
          </cell>
          <cell r="M101">
            <v>10.4</v>
          </cell>
        </row>
        <row r="102">
          <cell r="A102" t="str">
            <v>연구개발비</v>
          </cell>
          <cell r="B102">
            <v>35</v>
          </cell>
          <cell r="C102">
            <v>48</v>
          </cell>
          <cell r="D102">
            <v>51</v>
          </cell>
          <cell r="E102">
            <v>3</v>
          </cell>
          <cell r="F102">
            <v>310</v>
          </cell>
          <cell r="G102">
            <v>290</v>
          </cell>
          <cell r="H102">
            <v>361</v>
          </cell>
          <cell r="I102">
            <v>51</v>
          </cell>
          <cell r="J102">
            <v>37</v>
          </cell>
          <cell r="K102">
            <v>37</v>
          </cell>
          <cell r="L102">
            <v>51</v>
          </cell>
          <cell r="M102">
            <v>14</v>
          </cell>
        </row>
        <row r="103">
          <cell r="A103" t="str">
            <v>기      타</v>
          </cell>
          <cell r="B103">
            <v>25</v>
          </cell>
          <cell r="C103">
            <v>39</v>
          </cell>
          <cell r="D103">
            <v>58.3</v>
          </cell>
          <cell r="E103">
            <v>19.3</v>
          </cell>
          <cell r="F103">
            <v>209</v>
          </cell>
          <cell r="G103">
            <v>215</v>
          </cell>
          <cell r="H103">
            <v>497.3</v>
          </cell>
          <cell r="I103">
            <v>288.3</v>
          </cell>
          <cell r="J103">
            <v>29</v>
          </cell>
          <cell r="K103">
            <v>26</v>
          </cell>
          <cell r="L103">
            <v>38.950000000000003</v>
          </cell>
          <cell r="M103">
            <v>9.9500000000000206</v>
          </cell>
        </row>
        <row r="104">
          <cell r="B104">
            <v>0</v>
          </cell>
          <cell r="E104">
            <v>0</v>
          </cell>
          <cell r="G104">
            <v>0</v>
          </cell>
          <cell r="I104">
            <v>0</v>
          </cell>
          <cell r="M104">
            <v>0</v>
          </cell>
        </row>
        <row r="105">
          <cell r="A105" t="str">
            <v>영업 외 수익</v>
          </cell>
          <cell r="B105">
            <v>1</v>
          </cell>
          <cell r="E105">
            <v>0</v>
          </cell>
          <cell r="F105">
            <v>8</v>
          </cell>
          <cell r="G105">
            <v>8</v>
          </cell>
          <cell r="H105">
            <v>217</v>
          </cell>
          <cell r="I105">
            <v>209</v>
          </cell>
          <cell r="J105">
            <v>1</v>
          </cell>
          <cell r="K105">
            <v>1</v>
          </cell>
          <cell r="M105">
            <v>-1</v>
          </cell>
        </row>
        <row r="106">
          <cell r="B106">
            <v>0</v>
          </cell>
          <cell r="E106">
            <v>0</v>
          </cell>
          <cell r="G106">
            <v>0</v>
          </cell>
          <cell r="I106">
            <v>0</v>
          </cell>
          <cell r="M106">
            <v>0</v>
          </cell>
        </row>
        <row r="107">
          <cell r="A107" t="str">
            <v>영업 외 비용</v>
          </cell>
          <cell r="B107">
            <v>82</v>
          </cell>
          <cell r="C107">
            <v>37</v>
          </cell>
          <cell r="D107">
            <v>51</v>
          </cell>
          <cell r="E107">
            <v>14</v>
          </cell>
          <cell r="F107">
            <v>652</v>
          </cell>
          <cell r="G107">
            <v>645</v>
          </cell>
          <cell r="H107">
            <v>420</v>
          </cell>
          <cell r="I107">
            <v>-232</v>
          </cell>
          <cell r="J107">
            <v>83</v>
          </cell>
          <cell r="K107">
            <v>82</v>
          </cell>
          <cell r="L107">
            <v>44.5</v>
          </cell>
          <cell r="M107">
            <v>-38.5</v>
          </cell>
        </row>
        <row r="108">
          <cell r="A108" t="str">
            <v>지급  이자</v>
          </cell>
          <cell r="B108">
            <v>59</v>
          </cell>
          <cell r="C108">
            <v>-9</v>
          </cell>
          <cell r="D108">
            <v>-3</v>
          </cell>
          <cell r="E108">
            <v>6</v>
          </cell>
          <cell r="F108">
            <v>486</v>
          </cell>
          <cell r="G108">
            <v>465</v>
          </cell>
          <cell r="H108">
            <v>160</v>
          </cell>
          <cell r="I108">
            <v>-326</v>
          </cell>
          <cell r="J108">
            <v>61</v>
          </cell>
          <cell r="K108">
            <v>58</v>
          </cell>
          <cell r="L108">
            <v>-15.3</v>
          </cell>
          <cell r="M108">
            <v>-76.3</v>
          </cell>
        </row>
        <row r="109">
          <cell r="A109" t="str">
            <v>무수익자산이자</v>
          </cell>
          <cell r="B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M109">
            <v>0</v>
          </cell>
        </row>
        <row r="110">
          <cell r="A110" t="str">
            <v>기      타</v>
          </cell>
          <cell r="B110">
            <v>23</v>
          </cell>
          <cell r="C110">
            <v>46</v>
          </cell>
          <cell r="D110">
            <v>54</v>
          </cell>
          <cell r="E110">
            <v>8</v>
          </cell>
          <cell r="F110">
            <v>166</v>
          </cell>
          <cell r="G110">
            <v>180</v>
          </cell>
          <cell r="H110">
            <v>260</v>
          </cell>
          <cell r="I110">
            <v>94</v>
          </cell>
          <cell r="J110">
            <v>22</v>
          </cell>
          <cell r="K110">
            <v>24</v>
          </cell>
          <cell r="L110">
            <v>59.8</v>
          </cell>
          <cell r="M110">
            <v>37.799999999999997</v>
          </cell>
        </row>
        <row r="111">
          <cell r="B111">
            <v>0</v>
          </cell>
          <cell r="E111">
            <v>0</v>
          </cell>
          <cell r="G111">
            <v>0</v>
          </cell>
          <cell r="I111">
            <v>0</v>
          </cell>
          <cell r="M111">
            <v>0</v>
          </cell>
        </row>
        <row r="112">
          <cell r="A112" t="str">
            <v>경 상  이 익</v>
          </cell>
          <cell r="B112">
            <v>154</v>
          </cell>
          <cell r="C112">
            <v>809</v>
          </cell>
          <cell r="D112">
            <v>931</v>
          </cell>
          <cell r="E112">
            <v>122</v>
          </cell>
          <cell r="F112">
            <v>669</v>
          </cell>
          <cell r="G112">
            <v>783</v>
          </cell>
          <cell r="H112">
            <v>4794</v>
          </cell>
          <cell r="I112">
            <v>4125</v>
          </cell>
          <cell r="J112">
            <v>155</v>
          </cell>
          <cell r="K112">
            <v>152</v>
          </cell>
          <cell r="L112">
            <v>955.77</v>
          </cell>
          <cell r="M112">
            <v>800.77</v>
          </cell>
        </row>
        <row r="113">
          <cell r="A113" t="str">
            <v>( % )</v>
          </cell>
          <cell r="B113">
            <v>0.115528882220555</v>
          </cell>
          <cell r="C113">
            <v>0.37401756819232501</v>
          </cell>
          <cell r="D113">
            <v>0.39399068980110002</v>
          </cell>
          <cell r="E113">
            <v>1.9973121608774801E-2</v>
          </cell>
          <cell r="F113">
            <v>7.1796522858982595E-2</v>
          </cell>
          <cell r="G113">
            <v>0.48321232847512602</v>
          </cell>
          <cell r="H113">
            <v>0.32786212556421801</v>
          </cell>
          <cell r="I113">
            <v>0.25606560270523598</v>
          </cell>
          <cell r="J113">
            <v>0.120248254460822</v>
          </cell>
          <cell r="K113">
            <v>0.113602391629297</v>
          </cell>
          <cell r="L113">
            <v>0.40007618345981699</v>
          </cell>
          <cell r="M113">
            <v>0.279827928998995</v>
          </cell>
        </row>
        <row r="114">
          <cell r="B114">
            <v>0</v>
          </cell>
          <cell r="E114">
            <v>0</v>
          </cell>
          <cell r="G114">
            <v>0</v>
          </cell>
          <cell r="I114">
            <v>0</v>
          </cell>
          <cell r="M114">
            <v>0</v>
          </cell>
        </row>
        <row r="115">
          <cell r="A115" t="str">
            <v>특 별  손 실</v>
          </cell>
          <cell r="B115">
            <v>31</v>
          </cell>
          <cell r="C115">
            <v>31</v>
          </cell>
          <cell r="D115">
            <v>31</v>
          </cell>
          <cell r="E115">
            <v>0</v>
          </cell>
          <cell r="F115">
            <v>249</v>
          </cell>
          <cell r="G115">
            <v>249</v>
          </cell>
          <cell r="H115">
            <v>250</v>
          </cell>
          <cell r="I115">
            <v>1</v>
          </cell>
          <cell r="J115">
            <v>31</v>
          </cell>
          <cell r="K115">
            <v>31</v>
          </cell>
          <cell r="L115">
            <v>31.32</v>
          </cell>
          <cell r="M115">
            <v>0.32</v>
          </cell>
        </row>
        <row r="116">
          <cell r="B116">
            <v>0</v>
          </cell>
          <cell r="E116">
            <v>0</v>
          </cell>
          <cell r="G116">
            <v>0</v>
          </cell>
          <cell r="I116">
            <v>0</v>
          </cell>
          <cell r="M116">
            <v>0</v>
          </cell>
        </row>
        <row r="117">
          <cell r="A117" t="str">
            <v>세 전  이 익</v>
          </cell>
          <cell r="B117">
            <v>123</v>
          </cell>
          <cell r="C117">
            <v>778</v>
          </cell>
          <cell r="D117">
            <v>900</v>
          </cell>
          <cell r="E117">
            <v>122</v>
          </cell>
          <cell r="F117">
            <v>420</v>
          </cell>
          <cell r="G117">
            <v>534</v>
          </cell>
          <cell r="H117">
            <v>4544</v>
          </cell>
          <cell r="I117">
            <v>4124</v>
          </cell>
          <cell r="J117">
            <v>124</v>
          </cell>
          <cell r="K117">
            <v>121</v>
          </cell>
          <cell r="L117">
            <v>924.45</v>
          </cell>
          <cell r="M117">
            <v>800.45</v>
          </cell>
        </row>
        <row r="118">
          <cell r="A118" t="str">
            <v>( % )</v>
          </cell>
          <cell r="B118">
            <v>9.2273068267066799E-2</v>
          </cell>
          <cell r="C118">
            <v>0.35968562182154401</v>
          </cell>
          <cell r="D118">
            <v>0.3808717731697</v>
          </cell>
          <cell r="E118">
            <v>2.1186151348155401E-2</v>
          </cell>
          <cell r="F118">
            <v>4.5074050225370199E-2</v>
          </cell>
          <cell r="G118">
            <v>0.35813848617384197</v>
          </cell>
          <cell r="H118">
            <v>0.31076460128573402</v>
          </cell>
          <cell r="I118">
            <v>0.26569055106036399</v>
          </cell>
          <cell r="J118">
            <v>9.6198603568657906E-2</v>
          </cell>
          <cell r="K118">
            <v>9.0433482810164403E-2</v>
          </cell>
          <cell r="L118">
            <v>0.386965930924206</v>
          </cell>
          <cell r="M118">
            <v>0.290767327355548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표지-목차"/>
      <sheetName val="주요이슈"/>
      <sheetName val="주요지표"/>
      <sheetName val="손익현황 (본사)"/>
      <sheetName val="손익현황 (연계)"/>
      <sheetName val="해외법인"/>
      <sheetName val="해외_BA"/>
      <sheetName val="증감내역"/>
      <sheetName val="Sheet13"/>
      <sheetName val="손익계산서"/>
      <sheetName val="피엘"/>
      <sheetName val="반도체요약"/>
      <sheetName val="LCDQ별"/>
      <sheetName val="사업부손익"/>
      <sheetName val="사업부별"/>
      <sheetName val="3개월"/>
      <sheetName val="HAWK16(XRX)"/>
      <sheetName val="사기정계"/>
      <sheetName val="실행VS예상"/>
      <sheetName val="월별손익"/>
      <sheetName val="96월경계 (2)"/>
      <sheetName val="해외세목"/>
      <sheetName val="IC연동"/>
      <sheetName val="MEMORY"/>
      <sheetName val="MEM수율입고"/>
      <sheetName val="LINELEV4"/>
      <sheetName val="#REF"/>
      <sheetName val="사업부양식"/>
      <sheetName val="실행(계획,실행)"/>
      <sheetName val="TOTAL"/>
      <sheetName val="전사집계"/>
      <sheetName val="B_Y"/>
      <sheetName val="연계-GPM-BRAND"/>
      <sheetName val="170EU(5)"/>
      <sheetName val="DETAILS OF 150XH"/>
      <sheetName val="DETAILS OF 170EU"/>
      <sheetName val="00년 계획전망"/>
      <sheetName val="본사출하"/>
      <sheetName val="현지요약"/>
      <sheetName val="GPM별실적"/>
      <sheetName val="A01_FM00"/>
      <sheetName val="Code"/>
      <sheetName val="반도체"/>
      <sheetName val="98년BS"/>
      <sheetName val="잉여금"/>
      <sheetName val="손익현황_(본사)"/>
      <sheetName val="손익현황_(연계)"/>
      <sheetName val="96월경계_(2)"/>
      <sheetName val="DETAILS_OF_150XH"/>
      <sheetName val="DETAILS_OF_170EU"/>
      <sheetName val="00년_계획전망"/>
      <sheetName val="7실행실적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1차상"/>
      <sheetName val="잡철물"/>
      <sheetName val="Xunit (단위환산)"/>
      <sheetName val="실행일정"/>
      <sheetName val="yclee"/>
      <sheetName val="GLASSID"/>
      <sheetName val="사업소득자세수추계"/>
      <sheetName val=""/>
      <sheetName val="FANDBS"/>
      <sheetName val="GRDATA"/>
      <sheetName val="SHAFTDBSE"/>
      <sheetName val="서구매출"/>
      <sheetName val="비서구(매출)"/>
      <sheetName val="중구-CIS-AFRCA"/>
      <sheetName val="서구 (2)"/>
      <sheetName val="PL_total"/>
      <sheetName val="Table"/>
      <sheetName val="협조전"/>
      <sheetName val="1. 2008 Summary 3"/>
      <sheetName val="2008 Sales Data"/>
      <sheetName val="Logistics Cost Analysis"/>
      <sheetName val="Summary Note"/>
      <sheetName val="2004 Sales Data"/>
      <sheetName val="Employee"/>
      <sheetName val="FLTMASPE"/>
      <sheetName val="입찰안"/>
      <sheetName val="(업체)Cover"/>
      <sheetName val="fra"/>
      <sheetName val="손익현황_(본사)1"/>
      <sheetName val="손익현황_(연계)1"/>
      <sheetName val="96월경계_(2)1"/>
      <sheetName val="DETAILS_OF_150XH1"/>
      <sheetName val="DETAILS_OF_170EU1"/>
      <sheetName val="00년_계획전망1"/>
      <sheetName val="Xunit_(단위환산)"/>
      <sheetName val="서구_(2)"/>
      <sheetName val="1__2008_Summary_3"/>
      <sheetName val="2008_Sales_Data"/>
      <sheetName val="Logistics_Cost_Analysis"/>
      <sheetName val="Summary_Note"/>
      <sheetName val="2004_Sales_Data"/>
      <sheetName val="KMMC"/>
      <sheetName val="기준정보"/>
      <sheetName val="견적서표지"/>
      <sheetName val="engline"/>
      <sheetName val="현황"/>
      <sheetName val="기술운영"/>
      <sheetName val="출하생산일보"/>
      <sheetName val="손익현황_(본사)2"/>
      <sheetName val="손익현황_(연계)2"/>
      <sheetName val="96월경계_(2)2"/>
      <sheetName val="DETAILS_OF_150XH2"/>
      <sheetName val="DETAILS_OF_170EU2"/>
      <sheetName val="00년_계획전망2"/>
      <sheetName val="Xunit_(단위환산)1"/>
      <sheetName val="손익현황_(본사)3"/>
      <sheetName val="손익현황_(연계)3"/>
      <sheetName val="96월경계_(2)3"/>
      <sheetName val="DETAILS_OF_150XH3"/>
      <sheetName val="DETAILS_OF_170EU3"/>
      <sheetName val="00년_계획전망3"/>
      <sheetName val="Xunit_(단위환산)2"/>
      <sheetName val="손익현황_(본사)4"/>
      <sheetName val="손익현황_(연계)4"/>
      <sheetName val="96월경계_(2)4"/>
      <sheetName val="DETAILS_OF_150XH4"/>
      <sheetName val="DETAILS_OF_170EU4"/>
      <sheetName val="00년_계획전망4"/>
      <sheetName val="Xunit_(단위환산)3"/>
      <sheetName val="LOGIC"/>
      <sheetName val="기본사항"/>
      <sheetName val="99"/>
      <sheetName val="RD제품개발투자비(매가)"/>
      <sheetName val="ITEMS"/>
      <sheetName val="영업외손익등"/>
      <sheetName val="연체 ()"/>
      <sheetName val="(业体封面)Cover"/>
      <sheetName val="매출채권"/>
      <sheetName val="2.대외공문"/>
      <sheetName val="CAUDIT"/>
      <sheetName val="1~3월 지시사항"/>
      <sheetName val="Value Equation"/>
      <sheetName val="분리멀티형"/>
      <sheetName val="2.조직별"/>
      <sheetName val="Check List"/>
      <sheetName val="Macro1"/>
      <sheetName val="MasterDB"/>
      <sheetName val="Parameter"/>
      <sheetName val="Henkel"/>
      <sheetName val="Effem (Pet)"/>
      <sheetName val="사용법"/>
      <sheetName val="Sheet1"/>
      <sheetName val="PMWhisper"/>
      <sheetName val="서구_(2)1"/>
      <sheetName val="1__2008_Summary_31"/>
      <sheetName val="2008_Sales_Data1"/>
      <sheetName val="Logistics_Cost_Analysis1"/>
      <sheetName val="Summary_Note1"/>
      <sheetName val="2004_Sales_Data1"/>
      <sheetName val="Data"/>
      <sheetName val="공수"/>
      <sheetName val="28.8부"/>
      <sheetName val="손익현황_(본사)5"/>
      <sheetName val="손익현황_(연계)5"/>
      <sheetName val="96월경계_(2)5"/>
      <sheetName val="DETAILS_OF_150XH5"/>
      <sheetName val="DETAILS_OF_170EU5"/>
      <sheetName val="00년_계획전망5"/>
      <sheetName val="Xunit_(단위환산)4"/>
      <sheetName val="Value_Equation"/>
      <sheetName val="Effem_(Pet)"/>
      <sheetName val="2_대외공문"/>
      <sheetName val="연체_()"/>
      <sheetName val="1~3월_지시사항"/>
      <sheetName val="SPEC"/>
      <sheetName val="Your Salary"/>
      <sheetName val="Action (Ref)"/>
      <sheetName val="항목별"/>
      <sheetName val="존4"/>
      <sheetName val="대외공문"/>
      <sheetName val="신모델 도입일정"/>
      <sheetName val="full (2)"/>
      <sheetName val="갑지"/>
      <sheetName val="MAPPING"/>
      <sheetName val="합"/>
      <sheetName val="장적산출"/>
      <sheetName val="DATASHT2"/>
      <sheetName val="t"/>
      <sheetName val="미결과제"/>
      <sheetName val="소유주(원)"/>
      <sheetName val="INDEX"/>
      <sheetName val="조명일위"/>
      <sheetName val="Spec Summary"/>
      <sheetName val="공정불량율 현황"/>
      <sheetName val="제조 경영"/>
      <sheetName val="Sheet2"/>
      <sheetName val="경영비율 "/>
      <sheetName val="ECN_ SIP"/>
      <sheetName val="96"/>
      <sheetName val="INV.STATUS"/>
      <sheetName val="ML"/>
      <sheetName val="GRACE"/>
      <sheetName val="손익현황_(본사)6"/>
      <sheetName val="손익현황_(연계)6"/>
      <sheetName val="96월경계_(2)6"/>
      <sheetName val="DETAILS_OF_150XH6"/>
      <sheetName val="DETAILS_OF_170EU6"/>
      <sheetName val="00년_계획전망6"/>
      <sheetName val="Xunit_(단위환산)5"/>
      <sheetName val="서구_(2)2"/>
      <sheetName val="1__2008_Summary_32"/>
      <sheetName val="2008_Sales_Data2"/>
      <sheetName val="Logistics_Cost_Analysis2"/>
      <sheetName val="Summary_Note2"/>
      <sheetName val="2004_Sales_Data2"/>
      <sheetName val="2_대외공문1"/>
      <sheetName val="1~3월_지시사항1"/>
      <sheetName val="Value_Equation1"/>
      <sheetName val="연체_()1"/>
      <sheetName val="Effem_(Pet)1"/>
      <sheetName val="28_8부"/>
      <sheetName val="Your_Salary"/>
      <sheetName val="Action_(Ref)"/>
      <sheetName val="2_조직별"/>
      <sheetName val="Check_List"/>
      <sheetName val="신모델_도입일정"/>
      <sheetName val="full_(2)"/>
      <sheetName val="손익현황_(본사)7"/>
      <sheetName val="손익현황_(연계)7"/>
      <sheetName val="96월경계_(2)7"/>
      <sheetName val="DETAILS_OF_150XH7"/>
      <sheetName val="DETAILS_OF_170EU7"/>
      <sheetName val="00년_계획전망7"/>
      <sheetName val="Xunit_(단위환산)6"/>
      <sheetName val="1__2008_Summary_33"/>
      <sheetName val="2008_Sales_Data3"/>
      <sheetName val="Logistics_Cost_Analysis3"/>
      <sheetName val="Summary_Note3"/>
      <sheetName val="2004_Sales_Data3"/>
      <sheetName val="서구_(2)3"/>
      <sheetName val="Value_Equation2"/>
      <sheetName val="2_대외공문2"/>
      <sheetName val="Effem_(Pet)2"/>
      <sheetName val="연체_()2"/>
      <sheetName val="1~3월_지시사항2"/>
      <sheetName val="28_8부1"/>
      <sheetName val="Your_Salary1"/>
      <sheetName val="Action_(Ref)1"/>
      <sheetName val="B053 (990701)공정실적PP%계산"/>
      <sheetName val="(업체)Dimension Measure(#1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>
        <row r="2">
          <cell r="B2" t="str">
            <v>[ 반도체 ]</v>
          </cell>
          <cell r="G2" t="str">
            <v>(억원)</v>
          </cell>
          <cell r="I2" t="str">
            <v>[ 메모리 ]</v>
          </cell>
          <cell r="N2" t="str">
            <v>(억원)</v>
          </cell>
          <cell r="P2" t="str">
            <v>[ Sys LSI ]</v>
          </cell>
          <cell r="U2" t="str">
            <v>(억원)</v>
          </cell>
          <cell r="W2" t="str">
            <v>[ AMLCD ]</v>
          </cell>
          <cell r="AB2" t="str">
            <v>(억원)</v>
          </cell>
        </row>
        <row r="3">
          <cell r="D3" t="str">
            <v>계획</v>
          </cell>
          <cell r="E3" t="str">
            <v>실적</v>
          </cell>
          <cell r="F3" t="str">
            <v>차이</v>
          </cell>
          <cell r="G3" t="str">
            <v>손익영향</v>
          </cell>
          <cell r="K3" t="str">
            <v>계획</v>
          </cell>
          <cell r="L3" t="str">
            <v>실적</v>
          </cell>
          <cell r="M3" t="str">
            <v>차이</v>
          </cell>
          <cell r="N3" t="str">
            <v>손익영향</v>
          </cell>
          <cell r="R3" t="str">
            <v>계획</v>
          </cell>
          <cell r="S3" t="str">
            <v>실적</v>
          </cell>
          <cell r="T3" t="str">
            <v>차이</v>
          </cell>
          <cell r="U3" t="str">
            <v>손익영향</v>
          </cell>
          <cell r="Y3" t="str">
            <v>계획</v>
          </cell>
          <cell r="Z3" t="str">
            <v>실적</v>
          </cell>
          <cell r="AA3" t="str">
            <v>차이</v>
          </cell>
          <cell r="AB3" t="str">
            <v>손익영향</v>
          </cell>
        </row>
        <row r="4">
          <cell r="B4" t="str">
            <v>매 출 액</v>
          </cell>
          <cell r="D4">
            <v>5865</v>
          </cell>
          <cell r="E4">
            <v>7578</v>
          </cell>
          <cell r="F4">
            <v>1713</v>
          </cell>
          <cell r="I4" t="str">
            <v>매 출 액</v>
          </cell>
          <cell r="K4">
            <v>3808</v>
          </cell>
          <cell r="L4">
            <v>4532</v>
          </cell>
          <cell r="M4">
            <v>724</v>
          </cell>
          <cell r="P4" t="str">
            <v>매 출 액</v>
          </cell>
          <cell r="R4">
            <v>900</v>
          </cell>
          <cell r="S4">
            <v>996</v>
          </cell>
          <cell r="T4">
            <v>96</v>
          </cell>
          <cell r="W4" t="str">
            <v>매 출 액</v>
          </cell>
          <cell r="Y4">
            <v>1157</v>
          </cell>
          <cell r="Z4">
            <v>2050</v>
          </cell>
          <cell r="AA4">
            <v>893</v>
          </cell>
        </row>
        <row r="5">
          <cell r="B5" t="str">
            <v>매출원가</v>
          </cell>
          <cell r="D5">
            <v>2942</v>
          </cell>
          <cell r="E5">
            <v>4175</v>
          </cell>
          <cell r="F5">
            <v>1233</v>
          </cell>
          <cell r="I5" t="str">
            <v>매출원가</v>
          </cell>
          <cell r="K5">
            <v>1506</v>
          </cell>
          <cell r="L5">
            <v>2215</v>
          </cell>
          <cell r="M5">
            <v>709</v>
          </cell>
          <cell r="P5" t="str">
            <v>매출원가</v>
          </cell>
          <cell r="R5">
            <v>539</v>
          </cell>
          <cell r="S5">
            <v>670</v>
          </cell>
          <cell r="T5">
            <v>131</v>
          </cell>
          <cell r="W5" t="str">
            <v>매출원가</v>
          </cell>
          <cell r="Y5">
            <v>897</v>
          </cell>
          <cell r="Z5">
            <v>1290</v>
          </cell>
          <cell r="AA5">
            <v>393</v>
          </cell>
        </row>
        <row r="6">
          <cell r="C6" t="str">
            <v>재 료 비</v>
          </cell>
          <cell r="D6">
            <v>1236</v>
          </cell>
          <cell r="E6">
            <v>1529</v>
          </cell>
          <cell r="F6">
            <v>293</v>
          </cell>
          <cell r="J6" t="str">
            <v>재 료 비</v>
          </cell>
          <cell r="K6">
            <v>489</v>
          </cell>
          <cell r="L6">
            <v>542</v>
          </cell>
          <cell r="M6">
            <v>53</v>
          </cell>
          <cell r="Q6" t="str">
            <v>재 료 비</v>
          </cell>
          <cell r="R6">
            <v>148</v>
          </cell>
          <cell r="S6">
            <v>151</v>
          </cell>
          <cell r="T6">
            <v>3</v>
          </cell>
          <cell r="X6" t="str">
            <v>재 료 비</v>
          </cell>
          <cell r="Y6">
            <v>599</v>
          </cell>
          <cell r="Z6">
            <v>836</v>
          </cell>
          <cell r="AA6">
            <v>237</v>
          </cell>
        </row>
        <row r="7">
          <cell r="C7" t="str">
            <v>인 건 비</v>
          </cell>
          <cell r="D7">
            <v>199</v>
          </cell>
          <cell r="E7">
            <v>354</v>
          </cell>
          <cell r="F7">
            <v>155</v>
          </cell>
          <cell r="J7" t="str">
            <v>인 건 비</v>
          </cell>
          <cell r="K7">
            <v>103</v>
          </cell>
          <cell r="L7">
            <v>186</v>
          </cell>
          <cell r="M7">
            <v>83</v>
          </cell>
          <cell r="Q7" t="str">
            <v>인 건 비</v>
          </cell>
          <cell r="R7">
            <v>52</v>
          </cell>
          <cell r="S7">
            <v>75</v>
          </cell>
          <cell r="T7">
            <v>23</v>
          </cell>
          <cell r="X7" t="str">
            <v>인 건 비</v>
          </cell>
          <cell r="Y7">
            <v>44</v>
          </cell>
          <cell r="Z7">
            <v>93</v>
          </cell>
          <cell r="AA7">
            <v>49</v>
          </cell>
        </row>
        <row r="8">
          <cell r="C8" t="str">
            <v>감 가 비</v>
          </cell>
          <cell r="D8">
            <v>785</v>
          </cell>
          <cell r="E8">
            <v>1557</v>
          </cell>
          <cell r="F8">
            <v>772</v>
          </cell>
          <cell r="J8" t="str">
            <v>감 가 비</v>
          </cell>
          <cell r="K8">
            <v>555</v>
          </cell>
          <cell r="L8">
            <v>1111</v>
          </cell>
          <cell r="M8">
            <v>556</v>
          </cell>
          <cell r="Q8" t="str">
            <v>감 가 비</v>
          </cell>
          <cell r="R8">
            <v>109</v>
          </cell>
          <cell r="S8">
            <v>224</v>
          </cell>
          <cell r="T8">
            <v>115</v>
          </cell>
          <cell r="X8" t="str">
            <v>감 가 비</v>
          </cell>
          <cell r="Y8">
            <v>121</v>
          </cell>
          <cell r="Z8">
            <v>222</v>
          </cell>
          <cell r="AA8">
            <v>101</v>
          </cell>
        </row>
        <row r="9">
          <cell r="C9" t="str">
            <v>경    비</v>
          </cell>
          <cell r="D9">
            <v>722</v>
          </cell>
          <cell r="E9">
            <v>735</v>
          </cell>
          <cell r="F9">
            <v>13</v>
          </cell>
          <cell r="J9" t="str">
            <v>경    비</v>
          </cell>
          <cell r="K9">
            <v>359</v>
          </cell>
          <cell r="L9">
            <v>376</v>
          </cell>
          <cell r="M9">
            <v>17</v>
          </cell>
          <cell r="Q9" t="str">
            <v>경    비</v>
          </cell>
          <cell r="R9">
            <v>230</v>
          </cell>
          <cell r="S9">
            <v>220</v>
          </cell>
          <cell r="T9">
            <v>-10</v>
          </cell>
          <cell r="X9" t="str">
            <v>경    비</v>
          </cell>
          <cell r="Y9">
            <v>133</v>
          </cell>
          <cell r="Z9">
            <v>139</v>
          </cell>
          <cell r="AA9">
            <v>6</v>
          </cell>
        </row>
        <row r="10">
          <cell r="B10" t="str">
            <v>매출이익</v>
          </cell>
          <cell r="D10">
            <v>2923</v>
          </cell>
          <cell r="E10">
            <v>3403</v>
          </cell>
          <cell r="F10">
            <v>480</v>
          </cell>
          <cell r="I10" t="str">
            <v>매출이익</v>
          </cell>
          <cell r="K10">
            <v>2302</v>
          </cell>
          <cell r="L10">
            <v>2317</v>
          </cell>
          <cell r="M10">
            <v>15</v>
          </cell>
          <cell r="P10" t="str">
            <v>매출이익</v>
          </cell>
          <cell r="R10">
            <v>361</v>
          </cell>
          <cell r="S10">
            <v>326</v>
          </cell>
          <cell r="T10">
            <v>-35</v>
          </cell>
          <cell r="W10" t="str">
            <v>매출이익</v>
          </cell>
          <cell r="Y10">
            <v>260</v>
          </cell>
          <cell r="Z10">
            <v>760</v>
          </cell>
          <cell r="AA10">
            <v>500</v>
          </cell>
        </row>
        <row r="11">
          <cell r="B11" t="str">
            <v>판매관리비</v>
          </cell>
          <cell r="D11">
            <v>1155</v>
          </cell>
          <cell r="E11">
            <v>1409</v>
          </cell>
          <cell r="F11">
            <v>254</v>
          </cell>
          <cell r="I11" t="str">
            <v>판매관리비</v>
          </cell>
          <cell r="K11">
            <v>773</v>
          </cell>
          <cell r="L11">
            <v>1010</v>
          </cell>
          <cell r="M11">
            <v>237</v>
          </cell>
          <cell r="P11" t="str">
            <v>판매관리비</v>
          </cell>
          <cell r="R11">
            <v>291</v>
          </cell>
          <cell r="S11">
            <v>304</v>
          </cell>
          <cell r="T11">
            <v>13</v>
          </cell>
          <cell r="W11" t="str">
            <v>판매관리비</v>
          </cell>
          <cell r="Y11">
            <v>91</v>
          </cell>
          <cell r="Z11">
            <v>95</v>
          </cell>
          <cell r="AA11">
            <v>4</v>
          </cell>
        </row>
        <row r="12">
          <cell r="C12" t="str">
            <v>특 허 료</v>
          </cell>
          <cell r="D12">
            <v>263</v>
          </cell>
          <cell r="E12">
            <v>81</v>
          </cell>
          <cell r="F12">
            <v>-182</v>
          </cell>
          <cell r="G12" t="str">
            <v>* NT +42억, TI +41억, SEL +91억, RAMBUS +7억</v>
          </cell>
          <cell r="J12" t="str">
            <v>특 허 료</v>
          </cell>
          <cell r="K12">
            <v>244</v>
          </cell>
          <cell r="L12">
            <v>156</v>
          </cell>
          <cell r="M12">
            <v>-88</v>
          </cell>
          <cell r="N12" t="str">
            <v>* NT 특허료 환입등 +42, TI +41, RAMBUS +7</v>
          </cell>
          <cell r="Q12" t="str">
            <v>특 허 료</v>
          </cell>
          <cell r="R12">
            <v>7</v>
          </cell>
          <cell r="S12">
            <v>4</v>
          </cell>
          <cell r="T12">
            <v>-3</v>
          </cell>
          <cell r="U12" t="str">
            <v>* IR -4억, CPQ +1억</v>
          </cell>
          <cell r="X12" t="str">
            <v>특 허 료</v>
          </cell>
          <cell r="Y12">
            <v>12</v>
          </cell>
          <cell r="Z12">
            <v>-79</v>
          </cell>
          <cell r="AA12">
            <v>-91</v>
          </cell>
          <cell r="AB12" t="str">
            <v>* SEL -91억</v>
          </cell>
        </row>
        <row r="13">
          <cell r="C13" t="str">
            <v>수출경비</v>
          </cell>
          <cell r="D13">
            <v>77</v>
          </cell>
          <cell r="E13">
            <v>62</v>
          </cell>
          <cell r="F13">
            <v>-15</v>
          </cell>
          <cell r="G13" t="str">
            <v>* 수수료 +9억, 운반비 +3억, 환가료 +3억</v>
          </cell>
          <cell r="J13" t="str">
            <v>수출경비</v>
          </cell>
          <cell r="K13">
            <v>30</v>
          </cell>
          <cell r="L13">
            <v>26</v>
          </cell>
          <cell r="M13">
            <v>-4</v>
          </cell>
          <cell r="N13" t="str">
            <v>* 환가료 +3억, 운반비 +1억,</v>
          </cell>
          <cell r="Q13" t="str">
            <v>수출경비</v>
          </cell>
          <cell r="R13">
            <v>35</v>
          </cell>
          <cell r="S13">
            <v>21</v>
          </cell>
          <cell r="T13">
            <v>-14</v>
          </cell>
          <cell r="U13" t="str">
            <v>* 수수료 +8억, 운반비 +5억, 환가료 +1억</v>
          </cell>
          <cell r="X13" t="str">
            <v>수출경비</v>
          </cell>
          <cell r="Y13">
            <v>12</v>
          </cell>
          <cell r="Z13">
            <v>15</v>
          </cell>
          <cell r="AA13">
            <v>3</v>
          </cell>
          <cell r="AB13" t="str">
            <v>* 운반비 -2억, 환가료 -1억, 보험료 -1억, 수수료 +1억</v>
          </cell>
        </row>
        <row r="14">
          <cell r="C14" t="str">
            <v>수출관리비</v>
          </cell>
          <cell r="D14">
            <v>33</v>
          </cell>
          <cell r="E14">
            <v>37</v>
          </cell>
          <cell r="F14">
            <v>4</v>
          </cell>
          <cell r="J14" t="str">
            <v>수출관리비</v>
          </cell>
          <cell r="K14">
            <v>17</v>
          </cell>
          <cell r="L14">
            <v>17</v>
          </cell>
          <cell r="M14">
            <v>0</v>
          </cell>
          <cell r="Q14" t="str">
            <v>수출관리비</v>
          </cell>
          <cell r="R14">
            <v>10</v>
          </cell>
          <cell r="S14">
            <v>17</v>
          </cell>
          <cell r="T14">
            <v>7</v>
          </cell>
          <cell r="X14" t="str">
            <v>수출관리비</v>
          </cell>
          <cell r="Y14">
            <v>6</v>
          </cell>
          <cell r="Z14">
            <v>3</v>
          </cell>
          <cell r="AA14">
            <v>-3</v>
          </cell>
        </row>
        <row r="15">
          <cell r="C15" t="str">
            <v>연구개발비</v>
          </cell>
          <cell r="D15">
            <v>471</v>
          </cell>
          <cell r="E15">
            <v>621</v>
          </cell>
          <cell r="F15">
            <v>150</v>
          </cell>
          <cell r="G15" t="str">
            <v>* 자산재평가 감가비 영향 -155억, PI인건비 -76억</v>
          </cell>
          <cell r="J15" t="str">
            <v>연구개발비</v>
          </cell>
          <cell r="K15">
            <v>251</v>
          </cell>
          <cell r="L15">
            <v>392</v>
          </cell>
          <cell r="M15">
            <v>141</v>
          </cell>
          <cell r="N15" t="str">
            <v>* 감가비 -143억, PI인건비 -53억</v>
          </cell>
          <cell r="Q15" t="str">
            <v>연구개발비</v>
          </cell>
          <cell r="R15">
            <v>181</v>
          </cell>
          <cell r="S15">
            <v>175</v>
          </cell>
          <cell r="T15">
            <v>-6</v>
          </cell>
          <cell r="U15" t="str">
            <v>* 자산재평가 영향 -9억, PI인건비 -15</v>
          </cell>
          <cell r="X15" t="str">
            <v>연구개발비</v>
          </cell>
          <cell r="Y15">
            <v>39</v>
          </cell>
          <cell r="Z15">
            <v>54</v>
          </cell>
          <cell r="AA15">
            <v>15</v>
          </cell>
          <cell r="AB15" t="str">
            <v>* 자산재평가 영향 -3억, PI인건비 -8억</v>
          </cell>
        </row>
        <row r="16">
          <cell r="C16" t="str">
            <v>판관비/기타</v>
          </cell>
          <cell r="D16">
            <v>311</v>
          </cell>
          <cell r="E16">
            <v>608</v>
          </cell>
          <cell r="F16">
            <v>297</v>
          </cell>
          <cell r="G16" t="str">
            <v>* 본사비정산 -246억, 중앙연구소 -6억</v>
          </cell>
          <cell r="J16" t="str">
            <v>판관비/기타</v>
          </cell>
          <cell r="K16">
            <v>231</v>
          </cell>
          <cell r="L16">
            <v>419</v>
          </cell>
          <cell r="M16">
            <v>188</v>
          </cell>
          <cell r="N16" t="str">
            <v>* 본사비정산-162억</v>
          </cell>
          <cell r="Q16" t="str">
            <v>판관비/기타</v>
          </cell>
          <cell r="R16">
            <v>58</v>
          </cell>
          <cell r="S16">
            <v>87</v>
          </cell>
          <cell r="T16">
            <v>29</v>
          </cell>
          <cell r="U16" t="str">
            <v>* 본사비 정산 -18억, 기타 판관비 -7억</v>
          </cell>
          <cell r="X16" t="str">
            <v>판관비/기타</v>
          </cell>
          <cell r="Y16">
            <v>22</v>
          </cell>
          <cell r="Z16">
            <v>102</v>
          </cell>
          <cell r="AA16">
            <v>80</v>
          </cell>
          <cell r="AB16" t="str">
            <v>* 본사비 정산 -57억, 중앙연구소 -9</v>
          </cell>
        </row>
        <row r="17">
          <cell r="B17" t="str">
            <v>영업외수익</v>
          </cell>
          <cell r="D17">
            <v>162</v>
          </cell>
          <cell r="E17">
            <v>2438</v>
          </cell>
          <cell r="F17">
            <v>2276</v>
          </cell>
          <cell r="G17" t="str">
            <v>* 외화환산익 +2,133억, 환차익 +113억, 기타 BGD등 +29억</v>
          </cell>
          <cell r="I17" t="str">
            <v>영업외수익</v>
          </cell>
          <cell r="K17">
            <v>159</v>
          </cell>
          <cell r="L17">
            <v>1692</v>
          </cell>
          <cell r="M17">
            <v>1533</v>
          </cell>
          <cell r="N17" t="str">
            <v>* 외화환산익 +1,461억, 잡이익 +26억, 환차익 +50억</v>
          </cell>
          <cell r="P17" t="str">
            <v>영업외수익</v>
          </cell>
          <cell r="R17">
            <v>2</v>
          </cell>
          <cell r="S17">
            <v>412</v>
          </cell>
          <cell r="T17">
            <v>410</v>
          </cell>
          <cell r="U17" t="str">
            <v>* 외화 환산익 +385억, 외환차익 +16억, F사 수입수수료 +5억</v>
          </cell>
          <cell r="W17" t="str">
            <v>영업외수익</v>
          </cell>
          <cell r="Y17">
            <v>1</v>
          </cell>
          <cell r="Z17">
            <v>334</v>
          </cell>
          <cell r="AA17">
            <v>333</v>
          </cell>
          <cell r="AB17" t="str">
            <v>* 외화환산익 +287, 환차익 +46억</v>
          </cell>
        </row>
        <row r="18">
          <cell r="B18" t="str">
            <v>영업외비용</v>
          </cell>
          <cell r="D18">
            <v>704</v>
          </cell>
          <cell r="E18">
            <v>-1121</v>
          </cell>
          <cell r="F18">
            <v>-1825</v>
          </cell>
          <cell r="G18" t="str">
            <v>* 지급이자 +534억, CB매각익 +461억, 무수익자산처분손 -83억,</v>
          </cell>
          <cell r="I18" t="str">
            <v>영업외비용</v>
          </cell>
          <cell r="K18">
            <v>594</v>
          </cell>
          <cell r="L18">
            <v>-963</v>
          </cell>
          <cell r="M18">
            <v>-1557</v>
          </cell>
          <cell r="N18" t="str">
            <v>* 물산CB매각익 +461억, 무수익 처분손 -83억, 본사적자 재배부 -56억</v>
          </cell>
          <cell r="P18" t="str">
            <v>영업외비용</v>
          </cell>
          <cell r="R18">
            <v>26</v>
          </cell>
          <cell r="S18">
            <v>-106</v>
          </cell>
          <cell r="T18">
            <v>-132</v>
          </cell>
          <cell r="U18" t="str">
            <v>* 사업부비 +40억(PD관련), Digital비용 -14억, 이자 +52</v>
          </cell>
          <cell r="W18" t="str">
            <v>영업외비용</v>
          </cell>
          <cell r="Y18">
            <v>84</v>
          </cell>
          <cell r="Z18">
            <v>-52</v>
          </cell>
          <cell r="AA18">
            <v>-136</v>
          </cell>
          <cell r="AB18" t="str">
            <v>* Digital 비용 -21, 부실재고충당 +90, 이자 +73</v>
          </cell>
        </row>
        <row r="19">
          <cell r="C19" t="str">
            <v>지급이자</v>
          </cell>
          <cell r="D19">
            <v>185</v>
          </cell>
          <cell r="E19">
            <v>-349</v>
          </cell>
          <cell r="F19">
            <v>-534</v>
          </cell>
          <cell r="G19" t="str">
            <v>Digital비용-105억, 투자자산처분+301, 기술료+51, 부실재고+231</v>
          </cell>
          <cell r="J19" t="str">
            <v>지급이자</v>
          </cell>
          <cell r="K19">
            <v>87</v>
          </cell>
          <cell r="L19">
            <v>-322</v>
          </cell>
          <cell r="M19">
            <v>-409</v>
          </cell>
          <cell r="N19" t="str">
            <v>각종충당 +1,050, 지급이자 +409, Digital비용 -70억</v>
          </cell>
          <cell r="Q19" t="str">
            <v>지급이자</v>
          </cell>
          <cell r="R19">
            <v>35</v>
          </cell>
          <cell r="S19">
            <v>-17</v>
          </cell>
          <cell r="T19">
            <v>-52</v>
          </cell>
          <cell r="U19" t="str">
            <v>기술료 및 부실재고충당 +85</v>
          </cell>
          <cell r="X19" t="str">
            <v>지급이자</v>
          </cell>
          <cell r="Y19">
            <v>63</v>
          </cell>
          <cell r="Z19">
            <v>-10</v>
          </cell>
          <cell r="AA19">
            <v>-73</v>
          </cell>
        </row>
        <row r="20">
          <cell r="B20" t="str">
            <v>경상이익</v>
          </cell>
          <cell r="D20">
            <v>1226</v>
          </cell>
          <cell r="E20">
            <v>5553</v>
          </cell>
          <cell r="F20">
            <v>4327</v>
          </cell>
          <cell r="G20" t="str">
            <v>기부금충당 +575억, 본사적자 재배부 -56억, 외환차손 -24억</v>
          </cell>
          <cell r="I20" t="str">
            <v>경상이익</v>
          </cell>
          <cell r="K20">
            <v>1094</v>
          </cell>
          <cell r="L20">
            <v>3962</v>
          </cell>
          <cell r="M20">
            <v>2868</v>
          </cell>
          <cell r="P20" t="str">
            <v>경상이익</v>
          </cell>
          <cell r="R20">
            <v>46</v>
          </cell>
          <cell r="S20">
            <v>540</v>
          </cell>
          <cell r="T20">
            <v>494</v>
          </cell>
          <cell r="W20" t="str">
            <v>경상이익</v>
          </cell>
          <cell r="Y20">
            <v>86</v>
          </cell>
          <cell r="Z20">
            <v>1051</v>
          </cell>
          <cell r="AA20">
            <v>965</v>
          </cell>
        </row>
        <row r="21">
          <cell r="B21" t="str">
            <v>특별수지</v>
          </cell>
          <cell r="D21">
            <v>439</v>
          </cell>
          <cell r="E21">
            <v>339</v>
          </cell>
          <cell r="F21">
            <v>-100</v>
          </cell>
          <cell r="G21" t="str">
            <v>* 부동산 및 영상사업단 +513억, ROLLEI/LUX +132억,</v>
          </cell>
          <cell r="I21" t="str">
            <v>특별수지</v>
          </cell>
          <cell r="K21">
            <v>388</v>
          </cell>
          <cell r="L21">
            <v>288</v>
          </cell>
          <cell r="M21">
            <v>-100</v>
          </cell>
          <cell r="N21" t="str">
            <v>* 투자자산 환입 및 정산 -100</v>
          </cell>
          <cell r="P21" t="str">
            <v>특별수지</v>
          </cell>
          <cell r="R21">
            <v>20</v>
          </cell>
          <cell r="S21">
            <v>20</v>
          </cell>
          <cell r="T21">
            <v>0</v>
          </cell>
          <cell r="W21" t="str">
            <v>특별수지</v>
          </cell>
          <cell r="Y21">
            <v>31</v>
          </cell>
          <cell r="Z21">
            <v>31</v>
          </cell>
          <cell r="AA21">
            <v>0</v>
          </cell>
        </row>
        <row r="22">
          <cell r="B22" t="str">
            <v>세전이익</v>
          </cell>
          <cell r="D22">
            <v>787</v>
          </cell>
          <cell r="E22">
            <v>5214</v>
          </cell>
          <cell r="F22">
            <v>4427</v>
          </cell>
          <cell r="G22" t="str">
            <v>삼성시계감액손 -70억, 자동차관련 및 기타 -474억</v>
          </cell>
          <cell r="I22" t="str">
            <v>세전이익</v>
          </cell>
          <cell r="K22">
            <v>706</v>
          </cell>
          <cell r="L22">
            <v>3674</v>
          </cell>
          <cell r="M22">
            <v>2968</v>
          </cell>
          <cell r="P22" t="str">
            <v>세전이익</v>
          </cell>
          <cell r="R22">
            <v>26</v>
          </cell>
          <cell r="S22">
            <v>520</v>
          </cell>
          <cell r="T22">
            <v>494</v>
          </cell>
          <cell r="W22" t="str">
            <v>세전이익</v>
          </cell>
          <cell r="Y22">
            <v>55</v>
          </cell>
          <cell r="Z22">
            <v>1020</v>
          </cell>
          <cell r="AA22">
            <v>965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"/>
      <sheetName val="Input"/>
      <sheetName val="1"/>
      <sheetName val="2"/>
      <sheetName val="3"/>
      <sheetName val="4"/>
      <sheetName val="5"/>
      <sheetName val="6"/>
      <sheetName val="7"/>
      <sheetName val="7a"/>
      <sheetName val="7b"/>
      <sheetName val="8"/>
      <sheetName val="9"/>
      <sheetName val="9a"/>
      <sheetName val="10"/>
      <sheetName val="11"/>
      <sheetName val="11a"/>
      <sheetName val="11b"/>
      <sheetName val="12"/>
      <sheetName val="12b"/>
      <sheetName val="13"/>
      <sheetName val="13a"/>
      <sheetName val="14"/>
      <sheetName val="14a"/>
      <sheetName val="14b"/>
      <sheetName val="15"/>
      <sheetName val="15a"/>
      <sheetName val="16"/>
      <sheetName val="17"/>
      <sheetName val="18"/>
      <sheetName val="19"/>
      <sheetName val="19a"/>
      <sheetName val="20"/>
      <sheetName val="21"/>
      <sheetName val="21b"/>
      <sheetName val="22"/>
      <sheetName val="23"/>
      <sheetName val="25"/>
      <sheetName val="S3"/>
      <sheetName val="S5"/>
      <sheetName val="S6"/>
      <sheetName val="Q1"/>
      <sheetName val="Q2"/>
      <sheetName val="Q3"/>
      <sheetName val="Y Sch Index"/>
      <sheetName val="Y-1"/>
      <sheetName val="Y-2"/>
      <sheetName val="Y-3"/>
      <sheetName val="Y-4"/>
      <sheetName val="Y-5"/>
      <sheetName val="Y-6"/>
      <sheetName val="Y-7"/>
      <sheetName val="Month Index"/>
      <sheetName val="Qtr Index"/>
      <sheetName val="Cover"/>
      <sheetName val="OLD PG 12"/>
      <sheetName val="Profitability Analysis"/>
      <sheetName val="Sales"/>
      <sheetName val="Sheet2"/>
      <sheetName val="AIC by Job"/>
      <sheetName val="AIC by PFR PPA"/>
      <sheetName val="Indirect"/>
      <sheetName val="Sheet1"/>
      <sheetName val="Sales and Margins - August 1997"/>
      <sheetName val="Consolidated"/>
      <sheetName val="Dropdown lists"/>
      <sheetName val="G703"/>
      <sheetName val="INVBAL010202"/>
      <sheetName val="2_IR"/>
      <sheetName val="India COA"/>
      <sheetName val="ICC Conversion"/>
      <sheetName val="Base Ranges"/>
      <sheetName val="Heading"/>
      <sheetName val="cust list to check type of asp"/>
      <sheetName val="증감내역"/>
      <sheetName val="Investment Properties"/>
      <sheetName val="Consolidated with Perfecseal"/>
      <sheetName val="C-TEC 99 InfoMatrix"/>
      <sheetName val="Journal"/>
      <sheetName val="shtLookup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N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">
          <cell r="B2" t="str">
            <v>N</v>
          </cell>
        </row>
      </sheetData>
      <sheetData sheetId="13"/>
      <sheetData sheetId="14"/>
      <sheetData sheetId="15"/>
      <sheetData sheetId="16"/>
      <sheetData sheetId="17"/>
      <sheetData sheetId="18"/>
      <sheetData sheetId="19">
        <row r="2">
          <cell r="B2" t="str">
            <v>N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 t="str">
            <v>N</v>
          </cell>
        </row>
      </sheetData>
      <sheetData sheetId="55"/>
      <sheetData sheetId="56"/>
      <sheetData sheetId="57"/>
      <sheetData sheetId="58"/>
      <sheetData sheetId="59"/>
      <sheetData sheetId="60"/>
      <sheetData sheetId="61" refreshError="1">
        <row r="2">
          <cell r="B2" t="str">
            <v>N</v>
          </cell>
        </row>
        <row r="5">
          <cell r="B5" t="str">
            <v>WO Rollup</v>
          </cell>
          <cell r="C5" t="str">
            <v>Labor</v>
          </cell>
          <cell r="D5" t="str">
            <v>Mat/ODC</v>
          </cell>
        </row>
        <row r="6">
          <cell r="C6">
            <v>105687.95</v>
          </cell>
          <cell r="D6">
            <v>44104.59</v>
          </cell>
        </row>
        <row r="7">
          <cell r="B7" t="str">
            <v>00121360</v>
          </cell>
          <cell r="C7">
            <v>5783.87</v>
          </cell>
          <cell r="D7">
            <v>4168</v>
          </cell>
        </row>
        <row r="8">
          <cell r="B8" t="str">
            <v>02909436</v>
          </cell>
          <cell r="C8">
            <v>3255.24</v>
          </cell>
          <cell r="D8">
            <v>-101312.01</v>
          </cell>
        </row>
        <row r="9">
          <cell r="B9" t="str">
            <v>02909600</v>
          </cell>
          <cell r="C9">
            <v>0</v>
          </cell>
          <cell r="D9">
            <v>-5450.28</v>
          </cell>
        </row>
        <row r="10">
          <cell r="B10" t="str">
            <v>02909601</v>
          </cell>
          <cell r="C10">
            <v>9085.61</v>
          </cell>
          <cell r="D10">
            <v>-114431.23</v>
          </cell>
        </row>
        <row r="11">
          <cell r="B11" t="str">
            <v>02909679</v>
          </cell>
          <cell r="C11">
            <v>0</v>
          </cell>
          <cell r="D11">
            <v>-3.637978807091713E-12</v>
          </cell>
        </row>
        <row r="12">
          <cell r="C12">
            <v>18124.72</v>
          </cell>
          <cell r="D12">
            <v>-217025.52</v>
          </cell>
        </row>
        <row r="13">
          <cell r="B13" t="str">
            <v>00116078</v>
          </cell>
        </row>
        <row r="14">
          <cell r="B14" t="str">
            <v>00116087</v>
          </cell>
        </row>
        <row r="15">
          <cell r="B15" t="str">
            <v>00116089</v>
          </cell>
        </row>
        <row r="16">
          <cell r="B16" t="str">
            <v>00116090</v>
          </cell>
        </row>
        <row r="17">
          <cell r="B17" t="str">
            <v>00116091</v>
          </cell>
        </row>
        <row r="18">
          <cell r="B18" t="str">
            <v>00116114</v>
          </cell>
        </row>
        <row r="19">
          <cell r="B19" t="str">
            <v>00116800</v>
          </cell>
        </row>
        <row r="20">
          <cell r="B20" t="str">
            <v>00116805</v>
          </cell>
        </row>
        <row r="21">
          <cell r="B21" t="str">
            <v>00116810</v>
          </cell>
        </row>
        <row r="22">
          <cell r="B22" t="str">
            <v>00116815</v>
          </cell>
        </row>
        <row r="23">
          <cell r="B23" t="str">
            <v>00116820</v>
          </cell>
        </row>
        <row r="24">
          <cell r="B24" t="str">
            <v>00116850</v>
          </cell>
        </row>
        <row r="25">
          <cell r="B25" t="str">
            <v>00116860</v>
          </cell>
        </row>
        <row r="26">
          <cell r="C26">
            <v>942326.51</v>
          </cell>
          <cell r="D26">
            <v>167205.20000000001</v>
          </cell>
        </row>
        <row r="27">
          <cell r="C27">
            <v>2545979.4</v>
          </cell>
          <cell r="D27">
            <v>1619819.92</v>
          </cell>
        </row>
        <row r="28">
          <cell r="C28">
            <v>154764.51</v>
          </cell>
          <cell r="D28">
            <v>46066.76</v>
          </cell>
        </row>
        <row r="29">
          <cell r="C29">
            <v>3766883.09</v>
          </cell>
          <cell r="D29">
            <v>1660170.95</v>
          </cell>
        </row>
        <row r="30">
          <cell r="C30">
            <v>1356906.35</v>
          </cell>
        </row>
        <row r="31">
          <cell r="C31">
            <v>-414579.84000000008</v>
          </cell>
        </row>
      </sheetData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&amp;P 9 month Dec-05"/>
      <sheetName val="IR&amp;D 9 month Dec-05"/>
      <sheetName val="Tax Credit Sum - CR&amp;D (3)"/>
      <sheetName val="Tax Credit - PE (3)"/>
      <sheetName val="Tax Credit IR&amp;D"/>
      <sheetName val="LOTS (Feb-06)"/>
      <sheetName val="S&amp;P (Feb-06)"/>
      <sheetName val="IR&amp;D (Feb-06)"/>
      <sheetName val="S&amp;P (Feb-06) (2)"/>
      <sheetName val="Feb-06 IR&amp;D (Feb-06) (2)"/>
      <sheetName val="IR&amp;D"/>
      <sheetName val="Chage Numbers"/>
      <sheetName val="Indirect"/>
      <sheetName val="G703"/>
      <sheetName val="India COA"/>
      <sheetName val="ICC Conversion"/>
      <sheetName val="Base Ranges"/>
      <sheetName val="cust list to check type of asp"/>
      <sheetName val="증감내역"/>
      <sheetName val="2_IR"/>
    </sheetNames>
    <sheetDataSet>
      <sheetData sheetId="0">
        <row r="7">
          <cell r="B7" t="str">
            <v>JOB NUMBER</v>
          </cell>
          <cell r="C7" t="str">
            <v>DESCRIPTION</v>
          </cell>
          <cell r="D7" t="str">
            <v xml:space="preserve"> SALES </v>
          </cell>
          <cell r="E7" t="str">
            <v xml:space="preserve"> LABOR </v>
          </cell>
          <cell r="F7" t="str">
            <v xml:space="preserve"> MATERIAL </v>
          </cell>
          <cell r="G7" t="str">
            <v xml:space="preserve">MARGIN  </v>
          </cell>
          <cell r="H7" t="str">
            <v xml:space="preserve">  %   </v>
          </cell>
        </row>
        <row r="8">
          <cell r="B8" t="str">
            <v>C04401998</v>
          </cell>
          <cell r="C8" t="str">
            <v>RT CONTROLLER</v>
          </cell>
          <cell r="D8">
            <v>0</v>
          </cell>
          <cell r="E8">
            <v>3416.83</v>
          </cell>
          <cell r="F8">
            <v>0</v>
          </cell>
          <cell r="G8">
            <v>-14732.43480280591</v>
          </cell>
          <cell r="H8" t="e">
            <v>#N/A</v>
          </cell>
        </row>
        <row r="9">
          <cell r="B9" t="str">
            <v>C04401C00</v>
          </cell>
          <cell r="C9" t="str">
            <v>RT CONTROLLER</v>
          </cell>
          <cell r="D9">
            <v>187375</v>
          </cell>
          <cell r="E9">
            <v>5728.24</v>
          </cell>
          <cell r="F9">
            <v>57871.54</v>
          </cell>
          <cell r="G9">
            <v>62956.089945072999</v>
          </cell>
          <cell r="H9">
            <v>0.33600000000000002</v>
          </cell>
        </row>
        <row r="10">
          <cell r="B10" t="str">
            <v>C04402C00</v>
          </cell>
          <cell r="C10" t="str">
            <v>OCTOPUS</v>
          </cell>
          <cell r="D10">
            <v>367920</v>
          </cell>
          <cell r="E10">
            <v>5882.61</v>
          </cell>
          <cell r="F10">
            <v>72950.06</v>
          </cell>
          <cell r="G10">
            <v>224417.1874567834</v>
          </cell>
          <cell r="H10">
            <v>0.61</v>
          </cell>
        </row>
        <row r="11">
          <cell r="B11" t="str">
            <v>C04403998</v>
          </cell>
          <cell r="C11" t="str">
            <v>CHAMELEON</v>
          </cell>
          <cell r="D11">
            <v>0</v>
          </cell>
          <cell r="E11">
            <v>949.17</v>
          </cell>
          <cell r="F11">
            <v>0</v>
          </cell>
          <cell r="G11">
            <v>-5610.4139147159985</v>
          </cell>
          <cell r="H11" t="e">
            <v>#N/A</v>
          </cell>
        </row>
        <row r="12">
          <cell r="B12" t="str">
            <v>C04403C00</v>
          </cell>
          <cell r="C12" t="str">
            <v>CHAMELEON</v>
          </cell>
          <cell r="D12">
            <v>151880</v>
          </cell>
          <cell r="E12">
            <v>1720.26</v>
          </cell>
          <cell r="F12">
            <v>28373.1</v>
          </cell>
          <cell r="G12">
            <v>95276.023938074621</v>
          </cell>
          <cell r="H12">
            <v>0.627</v>
          </cell>
        </row>
        <row r="13">
          <cell r="B13" t="str">
            <v>C04404998</v>
          </cell>
          <cell r="C13" t="str">
            <v>CHEETAH</v>
          </cell>
          <cell r="D13">
            <v>0</v>
          </cell>
          <cell r="E13">
            <v>222</v>
          </cell>
          <cell r="F13">
            <v>0</v>
          </cell>
          <cell r="G13">
            <v>-1312.2116049463759</v>
          </cell>
          <cell r="H13" t="e">
            <v>#N/A</v>
          </cell>
        </row>
        <row r="14">
          <cell r="B14" t="str">
            <v>C04404C00</v>
          </cell>
          <cell r="C14" t="str">
            <v>CHEETAH</v>
          </cell>
          <cell r="D14">
            <v>82168</v>
          </cell>
          <cell r="E14">
            <v>2897.84</v>
          </cell>
          <cell r="F14">
            <v>28951.200000000001</v>
          </cell>
          <cell r="G14">
            <v>29168.135338995642</v>
          </cell>
          <cell r="H14">
            <v>0.35499999999999998</v>
          </cell>
        </row>
        <row r="15">
          <cell r="B15" t="str">
            <v>C04405998</v>
          </cell>
          <cell r="C15" t="str">
            <v>DUAL RACE</v>
          </cell>
          <cell r="D15">
            <v>0</v>
          </cell>
          <cell r="E15">
            <v>10.78</v>
          </cell>
          <cell r="F15">
            <v>0</v>
          </cell>
          <cell r="G15">
            <v>-63.719104060008696</v>
          </cell>
          <cell r="H15" t="e">
            <v>#N/A</v>
          </cell>
        </row>
        <row r="16">
          <cell r="B16" t="str">
            <v>C04405C00</v>
          </cell>
          <cell r="C16" t="str">
            <v>DUAL RACE</v>
          </cell>
          <cell r="D16">
            <v>29970</v>
          </cell>
          <cell r="E16">
            <v>354.25</v>
          </cell>
          <cell r="F16">
            <v>9620.5</v>
          </cell>
          <cell r="G16">
            <v>12053.49258625354</v>
          </cell>
          <cell r="H16">
            <v>0.40200000000000002</v>
          </cell>
        </row>
        <row r="17">
          <cell r="B17" t="str">
            <v>C04406998</v>
          </cell>
          <cell r="C17" t="str">
            <v>DUAL CH</v>
          </cell>
          <cell r="D17">
            <v>0</v>
          </cell>
          <cell r="E17">
            <v>63.55</v>
          </cell>
          <cell r="F17">
            <v>0</v>
          </cell>
          <cell r="G17">
            <v>-375.6353490736135</v>
          </cell>
          <cell r="H17" t="e">
            <v>#N/A</v>
          </cell>
        </row>
        <row r="18">
          <cell r="B18" t="str">
            <v>C04408998</v>
          </cell>
          <cell r="C18" t="str">
            <v>IFC</v>
          </cell>
          <cell r="D18">
            <v>0</v>
          </cell>
          <cell r="E18">
            <v>532.58000000000004</v>
          </cell>
          <cell r="F18">
            <v>0</v>
          </cell>
          <cell r="G18">
            <v>-3070.6824643953005</v>
          </cell>
          <cell r="H18" t="e">
            <v>#N/A</v>
          </cell>
        </row>
        <row r="19">
          <cell r="B19" t="str">
            <v>C04408C00</v>
          </cell>
          <cell r="C19" t="str">
            <v>IFC</v>
          </cell>
          <cell r="D19">
            <v>990885</v>
          </cell>
          <cell r="E19">
            <v>10421.530000000001</v>
          </cell>
          <cell r="F19">
            <v>374580.71</v>
          </cell>
          <cell r="G19">
            <v>243092.29873836043</v>
          </cell>
          <cell r="H19">
            <v>0.245</v>
          </cell>
        </row>
        <row r="20">
          <cell r="B20" t="str">
            <v>C04408C97</v>
          </cell>
          <cell r="C20" t="str">
            <v>IFC</v>
          </cell>
          <cell r="D20">
            <v>0</v>
          </cell>
          <cell r="E20">
            <v>44.75</v>
          </cell>
          <cell r="F20">
            <v>0</v>
          </cell>
          <cell r="G20">
            <v>-282.85409773727861</v>
          </cell>
          <cell r="H20" t="e">
            <v>#N/A</v>
          </cell>
        </row>
        <row r="21">
          <cell r="B21" t="str">
            <v>C04409C00</v>
          </cell>
          <cell r="C21" t="str">
            <v>IFC</v>
          </cell>
          <cell r="D21">
            <v>43735</v>
          </cell>
          <cell r="E21">
            <v>33222.949999999997</v>
          </cell>
          <cell r="F21">
            <v>0</v>
          </cell>
          <cell r="G21">
            <v>-152641.30874123063</v>
          </cell>
          <cell r="H21">
            <v>-3.49</v>
          </cell>
        </row>
        <row r="22">
          <cell r="B22" t="str">
            <v>C04410998</v>
          </cell>
          <cell r="C22" t="str">
            <v>CHAMELEON</v>
          </cell>
          <cell r="D22">
            <v>0</v>
          </cell>
          <cell r="E22">
            <v>6384.25</v>
          </cell>
          <cell r="F22">
            <v>0</v>
          </cell>
          <cell r="G22">
            <v>-37140.56913223704</v>
          </cell>
          <cell r="H22" t="e">
            <v>#N/A</v>
          </cell>
        </row>
        <row r="23">
          <cell r="B23" t="str">
            <v>C04410C00</v>
          </cell>
          <cell r="C23" t="str">
            <v>CHAMELEON</v>
          </cell>
          <cell r="D23">
            <v>315306</v>
          </cell>
          <cell r="E23">
            <v>11953.62</v>
          </cell>
          <cell r="F23">
            <v>37455.129999999997</v>
          </cell>
          <cell r="G23">
            <v>181799.38865195517</v>
          </cell>
          <cell r="H23">
            <v>0.57699999999999996</v>
          </cell>
        </row>
        <row r="24">
          <cell r="B24" t="str">
            <v>C04410C97</v>
          </cell>
          <cell r="C24" t="str">
            <v>CHAMELEON</v>
          </cell>
          <cell r="D24">
            <v>0</v>
          </cell>
          <cell r="E24">
            <v>1243.06</v>
          </cell>
          <cell r="F24">
            <v>0</v>
          </cell>
          <cell r="G24">
            <v>-7053.8612154492957</v>
          </cell>
          <cell r="H24" t="e">
            <v>#N/A</v>
          </cell>
        </row>
        <row r="25">
          <cell r="B25" t="str">
            <v>C04411C00</v>
          </cell>
          <cell r="C25" t="str">
            <v>CHAMELEON</v>
          </cell>
          <cell r="D25">
            <v>0</v>
          </cell>
          <cell r="E25">
            <v>737.69</v>
          </cell>
          <cell r="F25">
            <v>0</v>
          </cell>
          <cell r="G25">
            <v>-4293.3016254431368</v>
          </cell>
          <cell r="H25" t="e">
            <v>#N/A</v>
          </cell>
        </row>
        <row r="26">
          <cell r="B26" t="str">
            <v>C04411C97</v>
          </cell>
          <cell r="C26" t="str">
            <v>CHAMELEON</v>
          </cell>
          <cell r="D26">
            <v>0</v>
          </cell>
          <cell r="E26">
            <v>213.44</v>
          </cell>
          <cell r="F26">
            <v>0</v>
          </cell>
          <cell r="G26">
            <v>-1316.2420623765643</v>
          </cell>
          <cell r="H26" t="e">
            <v>#N/A</v>
          </cell>
        </row>
        <row r="27">
          <cell r="B27" t="str">
            <v>C04412C00</v>
          </cell>
          <cell r="C27" t="str">
            <v>CHAMELEON</v>
          </cell>
          <cell r="D27">
            <v>0</v>
          </cell>
          <cell r="E27">
            <v>0</v>
          </cell>
          <cell r="F27">
            <v>1560.46</v>
          </cell>
          <cell r="G27">
            <v>-2692.2004120164102</v>
          </cell>
          <cell r="H27" t="e">
            <v>#N/A</v>
          </cell>
        </row>
        <row r="28">
          <cell r="B28" t="str">
            <v>C04412C97</v>
          </cell>
          <cell r="C28" t="str">
            <v>CHAMELEON</v>
          </cell>
          <cell r="D28">
            <v>0</v>
          </cell>
          <cell r="E28">
            <v>13813.3</v>
          </cell>
          <cell r="F28">
            <v>0</v>
          </cell>
          <cell r="G28">
            <v>-75259.466552556667</v>
          </cell>
          <cell r="H28" t="e">
            <v>#N/A</v>
          </cell>
        </row>
        <row r="29">
          <cell r="B29" t="str">
            <v>C04413998</v>
          </cell>
          <cell r="C29" t="str">
            <v>CHAMELEON</v>
          </cell>
          <cell r="D29">
            <v>0</v>
          </cell>
          <cell r="E29">
            <v>692.37</v>
          </cell>
          <cell r="F29">
            <v>0</v>
          </cell>
          <cell r="G29">
            <v>-2399.9646219479064</v>
          </cell>
          <cell r="H29" t="e">
            <v>#N/A</v>
          </cell>
        </row>
        <row r="30">
          <cell r="B30" t="str">
            <v>C04413C00</v>
          </cell>
          <cell r="C30" t="str">
            <v>CHAMELEON</v>
          </cell>
          <cell r="D30">
            <v>108968</v>
          </cell>
          <cell r="E30">
            <v>2156.7800000000002</v>
          </cell>
          <cell r="F30">
            <v>47740.43</v>
          </cell>
          <cell r="G30">
            <v>57452.331748338489</v>
          </cell>
          <cell r="H30">
            <v>0.52700000000000002</v>
          </cell>
        </row>
        <row r="31">
          <cell r="B31" t="str">
            <v>C04413C97</v>
          </cell>
          <cell r="C31" t="str">
            <v>CHAMELEON</v>
          </cell>
          <cell r="D31">
            <v>0</v>
          </cell>
          <cell r="E31">
            <v>1513.99</v>
          </cell>
          <cell r="F31">
            <v>0</v>
          </cell>
          <cell r="G31">
            <v>-8595.6440677572064</v>
          </cell>
          <cell r="H31" t="e">
            <v>#N/A</v>
          </cell>
        </row>
        <row r="32">
          <cell r="B32" t="str">
            <v>C04414C00</v>
          </cell>
          <cell r="C32" t="str">
            <v>CHAMELEON</v>
          </cell>
          <cell r="D32">
            <v>0</v>
          </cell>
          <cell r="E32">
            <v>610.01</v>
          </cell>
          <cell r="F32">
            <v>0.77</v>
          </cell>
          <cell r="G32">
            <v>-3546.9607659320463</v>
          </cell>
          <cell r="H32" t="e">
            <v>#N/A</v>
          </cell>
        </row>
        <row r="33">
          <cell r="B33" t="str">
            <v>C04414C97</v>
          </cell>
          <cell r="C33" t="str">
            <v>IFC</v>
          </cell>
          <cell r="D33">
            <v>0</v>
          </cell>
          <cell r="E33">
            <v>908.31</v>
          </cell>
          <cell r="F33">
            <v>0</v>
          </cell>
          <cell r="G33">
            <v>-5032.6188975759987</v>
          </cell>
          <cell r="H33" t="e">
            <v>#N/A</v>
          </cell>
        </row>
        <row r="34">
          <cell r="B34" t="str">
            <v>C04417C00</v>
          </cell>
          <cell r="C34" t="str">
            <v>CHEETAH</v>
          </cell>
          <cell r="D34">
            <v>0</v>
          </cell>
          <cell r="E34">
            <v>21.3</v>
          </cell>
          <cell r="F34">
            <v>2.31</v>
          </cell>
          <cell r="G34">
            <v>-104.02186831714231</v>
          </cell>
          <cell r="H34" t="e">
            <v>#N/A</v>
          </cell>
        </row>
        <row r="35">
          <cell r="B35" t="str">
            <v>C04418C00</v>
          </cell>
          <cell r="C35" t="str">
            <v>CHEETAH</v>
          </cell>
          <cell r="D35">
            <v>998270</v>
          </cell>
          <cell r="E35">
            <v>10819.31</v>
          </cell>
          <cell r="F35">
            <v>202268.73</v>
          </cell>
          <cell r="G35">
            <v>542160.55158317229</v>
          </cell>
          <cell r="H35">
            <v>0.54300000000000004</v>
          </cell>
        </row>
        <row r="36">
          <cell r="B36" t="str">
            <v>C04418C97</v>
          </cell>
          <cell r="C36" t="str">
            <v>CHEETAH</v>
          </cell>
          <cell r="D36">
            <v>0</v>
          </cell>
          <cell r="E36">
            <v>340.01</v>
          </cell>
          <cell r="F36">
            <v>0</v>
          </cell>
          <cell r="G36">
            <v>-2096.7740987099683</v>
          </cell>
          <cell r="H36" t="e">
            <v>#N/A</v>
          </cell>
        </row>
        <row r="37">
          <cell r="B37" t="str">
            <v>C04419C00</v>
          </cell>
          <cell r="C37" t="str">
            <v>CHEETAH</v>
          </cell>
          <cell r="D37">
            <v>0</v>
          </cell>
          <cell r="E37">
            <v>986.87</v>
          </cell>
          <cell r="F37">
            <v>47.4</v>
          </cell>
          <cell r="G37">
            <v>-6160.3059584001539</v>
          </cell>
          <cell r="H37" t="e">
            <v>#N/A</v>
          </cell>
        </row>
        <row r="38">
          <cell r="B38" t="str">
            <v>C04420C00</v>
          </cell>
          <cell r="C38" t="str">
            <v>OCTOPUS</v>
          </cell>
          <cell r="D38">
            <v>0</v>
          </cell>
          <cell r="E38">
            <v>1305.81</v>
          </cell>
          <cell r="F38">
            <v>13640.9</v>
          </cell>
          <cell r="G38">
            <v>-27970.737334948113</v>
          </cell>
          <cell r="H38" t="e">
            <v>#N/A</v>
          </cell>
        </row>
        <row r="39">
          <cell r="B39" t="str">
            <v>C04421C00</v>
          </cell>
          <cell r="C39" t="str">
            <v>OCTOPUS</v>
          </cell>
          <cell r="D39">
            <v>0</v>
          </cell>
          <cell r="E39">
            <v>238.99</v>
          </cell>
          <cell r="F39">
            <v>23311.81</v>
          </cell>
          <cell r="G39">
            <v>-36791.576448307824</v>
          </cell>
          <cell r="H39" t="e">
            <v>#N/A</v>
          </cell>
        </row>
        <row r="40">
          <cell r="B40" t="str">
            <v>C05100001</v>
          </cell>
          <cell r="C40" t="str">
            <v>REPAIR</v>
          </cell>
          <cell r="D40">
            <v>101127.28</v>
          </cell>
          <cell r="E40">
            <v>14825.6</v>
          </cell>
          <cell r="F40">
            <v>1387.2399999999939</v>
          </cell>
          <cell r="G40">
            <v>25823.655651141191</v>
          </cell>
          <cell r="H40">
            <v>0.255</v>
          </cell>
        </row>
        <row r="41">
          <cell r="B41" t="str">
            <v>C08000001</v>
          </cell>
          <cell r="C41" t="str">
            <v>RCC DEVEL</v>
          </cell>
          <cell r="D41">
            <v>168797</v>
          </cell>
          <cell r="E41">
            <v>72808.77</v>
          </cell>
          <cell r="F41">
            <v>30593.34</v>
          </cell>
          <cell r="G41">
            <v>-258258.16805803278</v>
          </cell>
          <cell r="H41">
            <v>-1.53</v>
          </cell>
        </row>
        <row r="42">
          <cell r="B42" t="str">
            <v>C08001001</v>
          </cell>
          <cell r="C42" t="str">
            <v>OCTOPUS</v>
          </cell>
          <cell r="D42">
            <v>742753</v>
          </cell>
          <cell r="E42">
            <v>30111.61</v>
          </cell>
          <cell r="F42">
            <v>334523.39</v>
          </cell>
          <cell r="G42">
            <v>-5071.1207813086221</v>
          </cell>
          <cell r="H42">
            <v>-7.0000000000000001E-3</v>
          </cell>
        </row>
        <row r="43">
          <cell r="B43" t="str">
            <v>C08002001</v>
          </cell>
          <cell r="C43" t="str">
            <v>HARRIS T&amp;M</v>
          </cell>
          <cell r="D43">
            <v>10493.98</v>
          </cell>
          <cell r="E43">
            <v>1389.61</v>
          </cell>
          <cell r="F43">
            <v>1453.71</v>
          </cell>
          <cell r="G43">
            <v>2667.442831778691</v>
          </cell>
          <cell r="H43">
            <v>0.254</v>
          </cell>
        </row>
        <row r="44">
          <cell r="B44" t="str">
            <v>C08003001</v>
          </cell>
          <cell r="C44" t="str">
            <v>SERVICES</v>
          </cell>
          <cell r="D44">
            <v>50000</v>
          </cell>
          <cell r="E44">
            <v>0</v>
          </cell>
          <cell r="F44">
            <v>2045</v>
          </cell>
          <cell r="G44">
            <v>46594.605297947084</v>
          </cell>
          <cell r="H44">
            <v>0.93200000000000005</v>
          </cell>
        </row>
        <row r="45">
          <cell r="B45" t="str">
            <v>C08004001</v>
          </cell>
          <cell r="C45" t="str">
            <v>L3 UPGRADE</v>
          </cell>
          <cell r="D45">
            <v>39750</v>
          </cell>
          <cell r="E45">
            <v>6443.52</v>
          </cell>
          <cell r="F45">
            <v>124.33</v>
          </cell>
          <cell r="G45">
            <v>3967.8604048709776</v>
          </cell>
          <cell r="H45">
            <v>0.1</v>
          </cell>
        </row>
        <row r="46">
          <cell r="B46" t="str">
            <v>C08005001</v>
          </cell>
          <cell r="C46" t="str">
            <v>TECH SUPP</v>
          </cell>
          <cell r="D46">
            <v>879.38</v>
          </cell>
          <cell r="E46">
            <v>0</v>
          </cell>
          <cell r="F46">
            <v>1390</v>
          </cell>
          <cell r="G46">
            <v>-1089.5915350866335</v>
          </cell>
          <cell r="H46">
            <v>-1.2390000000000001</v>
          </cell>
        </row>
        <row r="47">
          <cell r="B47" t="str">
            <v>C08007001</v>
          </cell>
          <cell r="C47" t="str">
            <v>L3 T&amp;M</v>
          </cell>
          <cell r="D47">
            <v>3001.8</v>
          </cell>
          <cell r="E47">
            <v>415.54</v>
          </cell>
          <cell r="F47">
            <v>1143.53</v>
          </cell>
          <cell r="G47">
            <v>-652.02223671411048</v>
          </cell>
          <cell r="H47">
            <v>-0.217</v>
          </cell>
        </row>
        <row r="48">
          <cell r="B48" t="str">
            <v>C08008001</v>
          </cell>
          <cell r="C48" t="str">
            <v>XMC DEVL</v>
          </cell>
          <cell r="D48">
            <v>239053.1</v>
          </cell>
          <cell r="E48">
            <v>51401.61</v>
          </cell>
          <cell r="F48">
            <v>4928.03</v>
          </cell>
          <cell r="G48">
            <v>-89821.865587106586</v>
          </cell>
          <cell r="H48">
            <v>-0.376</v>
          </cell>
        </row>
        <row r="49">
          <cell r="B49" t="str">
            <v>C08009001</v>
          </cell>
          <cell r="C49" t="str">
            <v>CHAMELEON 2</v>
          </cell>
          <cell r="D49">
            <v>6559.97</v>
          </cell>
          <cell r="E49">
            <v>4118.49</v>
          </cell>
          <cell r="F49">
            <v>10.08</v>
          </cell>
          <cell r="G49">
            <v>-16000.459691794764</v>
          </cell>
          <cell r="H49">
            <v>-2.4390000000000001</v>
          </cell>
        </row>
        <row r="50">
          <cell r="B50" t="str">
            <v>C08010001</v>
          </cell>
          <cell r="C50" t="str">
            <v>L3 T&amp;M</v>
          </cell>
          <cell r="D50">
            <v>7800.1</v>
          </cell>
          <cell r="E50">
            <v>2779.07</v>
          </cell>
          <cell r="F50">
            <v>0</v>
          </cell>
          <cell r="G50">
            <v>-7239.2025198784713</v>
          </cell>
          <cell r="H50">
            <v>-0.92800000000000005</v>
          </cell>
        </row>
        <row r="51">
          <cell r="B51" t="str">
            <v>E04600000</v>
          </cell>
          <cell r="C51" t="str">
            <v>STOCK PARTS</v>
          </cell>
          <cell r="D51">
            <v>61313.599999999999</v>
          </cell>
          <cell r="E51">
            <v>791.28</v>
          </cell>
          <cell r="F51">
            <v>-22878.45</v>
          </cell>
          <cell r="G51">
            <v>101817.61237748012</v>
          </cell>
          <cell r="H51">
            <v>1.661</v>
          </cell>
        </row>
        <row r="52">
          <cell r="B52" t="str">
            <v>E04600001</v>
          </cell>
          <cell r="C52" t="str">
            <v>STOCK PARTS</v>
          </cell>
          <cell r="D52">
            <v>0</v>
          </cell>
          <cell r="E52">
            <v>0</v>
          </cell>
          <cell r="F52">
            <v>-13417</v>
          </cell>
          <cell r="G52">
            <v>22881.33</v>
          </cell>
          <cell r="H52" t="e">
            <v>#N/A</v>
          </cell>
        </row>
        <row r="53">
          <cell r="B53" t="str">
            <v>E04600999</v>
          </cell>
          <cell r="C53" t="str">
            <v>STOCK PARTS</v>
          </cell>
          <cell r="D53">
            <v>0</v>
          </cell>
          <cell r="E53">
            <v>0</v>
          </cell>
          <cell r="F53">
            <v>425</v>
          </cell>
          <cell r="G53">
            <v>-7425.5738000095589</v>
          </cell>
          <cell r="H53" t="e">
            <v>#N/A</v>
          </cell>
        </row>
        <row r="54">
          <cell r="B54" t="str">
            <v>E04601000</v>
          </cell>
          <cell r="C54" t="str">
            <v>BASE STATION</v>
          </cell>
          <cell r="D54">
            <v>0</v>
          </cell>
          <cell r="E54">
            <v>0</v>
          </cell>
          <cell r="F54">
            <v>114.85</v>
          </cell>
          <cell r="G54">
            <v>-158.82818211149998</v>
          </cell>
          <cell r="H54" t="e">
            <v>#N/A</v>
          </cell>
        </row>
        <row r="55">
          <cell r="B55" t="str">
            <v>E04602000</v>
          </cell>
          <cell r="C55" t="str">
            <v>WJ-9107</v>
          </cell>
          <cell r="D55">
            <v>0</v>
          </cell>
          <cell r="E55">
            <v>0</v>
          </cell>
          <cell r="F55">
            <v>210.67</v>
          </cell>
          <cell r="G55">
            <v>-344.20232125857888</v>
          </cell>
          <cell r="H55" t="e">
            <v>#N/A</v>
          </cell>
        </row>
        <row r="56">
          <cell r="B56" t="str">
            <v>E04607000</v>
          </cell>
          <cell r="C56" t="str">
            <v>TRB-XX00</v>
          </cell>
          <cell r="D56">
            <v>0</v>
          </cell>
          <cell r="E56">
            <v>0</v>
          </cell>
          <cell r="F56">
            <v>-44</v>
          </cell>
          <cell r="G56">
            <v>74.667331200000007</v>
          </cell>
          <cell r="H56" t="e">
            <v>#N/A</v>
          </cell>
        </row>
        <row r="57">
          <cell r="B57" t="str">
            <v>E04614000</v>
          </cell>
          <cell r="C57" t="str">
            <v>WJ-8938</v>
          </cell>
          <cell r="D57">
            <v>0</v>
          </cell>
          <cell r="E57">
            <v>0</v>
          </cell>
          <cell r="F57">
            <v>693.12</v>
          </cell>
          <cell r="G57">
            <v>-2028.0504824353047</v>
          </cell>
          <cell r="H57" t="e">
            <v>#N/A</v>
          </cell>
        </row>
        <row r="58">
          <cell r="B58" t="str">
            <v>E04615000</v>
          </cell>
          <cell r="C58" t="str">
            <v>WJ-9012-X</v>
          </cell>
          <cell r="D58">
            <v>103804</v>
          </cell>
          <cell r="E58">
            <v>648.71</v>
          </cell>
          <cell r="F58">
            <v>102021.73</v>
          </cell>
          <cell r="G58">
            <v>-49644.196019775598</v>
          </cell>
          <cell r="H58">
            <v>-0.47799999999999998</v>
          </cell>
        </row>
        <row r="59">
          <cell r="B59" t="str">
            <v>E04615997</v>
          </cell>
          <cell r="C59" t="str">
            <v>WJ-9012-X</v>
          </cell>
          <cell r="D59">
            <v>0</v>
          </cell>
          <cell r="E59">
            <v>10428.82</v>
          </cell>
          <cell r="F59">
            <v>418.78</v>
          </cell>
          <cell r="G59">
            <v>-54748.313829754086</v>
          </cell>
          <cell r="H59" t="e">
            <v>#N/A</v>
          </cell>
        </row>
        <row r="60">
          <cell r="B60" t="str">
            <v>E04615998</v>
          </cell>
          <cell r="C60" t="str">
            <v>WJ-9012-X</v>
          </cell>
          <cell r="D60">
            <v>0</v>
          </cell>
          <cell r="E60">
            <v>3089.49</v>
          </cell>
          <cell r="F60">
            <v>0</v>
          </cell>
          <cell r="G60">
            <v>-16385.843134153172</v>
          </cell>
          <cell r="H60" t="e">
            <v>#N/A</v>
          </cell>
        </row>
        <row r="61">
          <cell r="B61" t="str">
            <v>E04616000</v>
          </cell>
          <cell r="C61" t="str">
            <v>WJ-9104-X</v>
          </cell>
          <cell r="D61">
            <v>4888094</v>
          </cell>
          <cell r="E61">
            <v>161036.82999999999</v>
          </cell>
          <cell r="F61">
            <v>1539110.42</v>
          </cell>
          <cell r="G61">
            <v>1488688.5239263421</v>
          </cell>
          <cell r="H61">
            <v>0.30499999999999999</v>
          </cell>
        </row>
        <row r="62">
          <cell r="B62" t="str">
            <v>E04616001</v>
          </cell>
          <cell r="C62" t="str">
            <v>WJ-9104-X</v>
          </cell>
          <cell r="D62">
            <v>0</v>
          </cell>
          <cell r="E62">
            <v>1115.1400000000001</v>
          </cell>
          <cell r="F62">
            <v>0</v>
          </cell>
          <cell r="G62">
            <v>-6409.2269057890308</v>
          </cell>
          <cell r="H62" t="e">
            <v>#N/A</v>
          </cell>
        </row>
        <row r="63">
          <cell r="B63" t="str">
            <v>E04616997</v>
          </cell>
          <cell r="C63" t="str">
            <v>WJ-9104-X</v>
          </cell>
          <cell r="D63">
            <v>0</v>
          </cell>
          <cell r="E63">
            <v>3465.93</v>
          </cell>
          <cell r="F63">
            <v>215.71</v>
          </cell>
          <cell r="G63">
            <v>-20754.69803656061</v>
          </cell>
          <cell r="H63" t="e">
            <v>#N/A</v>
          </cell>
        </row>
        <row r="64">
          <cell r="B64" t="str">
            <v>E04616998</v>
          </cell>
          <cell r="C64" t="str">
            <v>WJ-9104-X</v>
          </cell>
          <cell r="D64">
            <v>0</v>
          </cell>
          <cell r="E64">
            <v>56700.14</v>
          </cell>
          <cell r="F64">
            <v>813.68</v>
          </cell>
          <cell r="G64">
            <v>-326757.10994108696</v>
          </cell>
          <cell r="H64" t="e">
            <v>#N/A</v>
          </cell>
        </row>
        <row r="65">
          <cell r="B65" t="str">
            <v>E04617000</v>
          </cell>
          <cell r="C65" t="str">
            <v>WJ-9128/MF</v>
          </cell>
          <cell r="D65">
            <v>713620</v>
          </cell>
          <cell r="E65">
            <v>23744.16</v>
          </cell>
          <cell r="F65">
            <v>125454.39</v>
          </cell>
          <cell r="G65">
            <v>390317.34425986378</v>
          </cell>
          <cell r="H65">
            <v>0.54700000000000004</v>
          </cell>
        </row>
        <row r="66">
          <cell r="B66" t="str">
            <v>E04617997</v>
          </cell>
          <cell r="C66" t="str">
            <v>WJ-9128/MF</v>
          </cell>
          <cell r="D66">
            <v>0</v>
          </cell>
          <cell r="E66">
            <v>5137.7700000000004</v>
          </cell>
          <cell r="F66">
            <v>0</v>
          </cell>
          <cell r="G66">
            <v>-27974.570518637611</v>
          </cell>
          <cell r="H66" t="e">
            <v>#N/A</v>
          </cell>
        </row>
        <row r="67">
          <cell r="B67" t="str">
            <v>E04617998</v>
          </cell>
          <cell r="C67" t="str">
            <v>WJ-9128/MF</v>
          </cell>
          <cell r="D67">
            <v>0</v>
          </cell>
          <cell r="E67">
            <v>5669.41</v>
          </cell>
          <cell r="F67">
            <v>0</v>
          </cell>
          <cell r="G67">
            <v>-35915.044620624089</v>
          </cell>
          <cell r="H67" t="e">
            <v>#N/A</v>
          </cell>
        </row>
        <row r="68">
          <cell r="B68" t="str">
            <v>E04620000</v>
          </cell>
          <cell r="C68" t="str">
            <v>WJ-9130</v>
          </cell>
          <cell r="D68">
            <v>0</v>
          </cell>
          <cell r="E68">
            <v>0</v>
          </cell>
          <cell r="F68">
            <v>841.9</v>
          </cell>
          <cell r="G68">
            <v>-1339.9780491421559</v>
          </cell>
          <cell r="H68" t="e">
            <v>#N/A</v>
          </cell>
        </row>
        <row r="69">
          <cell r="B69" t="str">
            <v>E04620998</v>
          </cell>
          <cell r="C69" t="str">
            <v>WJ-9130</v>
          </cell>
          <cell r="D69">
            <v>0</v>
          </cell>
          <cell r="E69">
            <v>39.090000000000003</v>
          </cell>
          <cell r="F69">
            <v>0</v>
          </cell>
          <cell r="G69">
            <v>-210.79899939122879</v>
          </cell>
          <cell r="H69" t="e">
            <v>#N/A</v>
          </cell>
        </row>
        <row r="70">
          <cell r="B70" t="str">
            <v>E04621000</v>
          </cell>
          <cell r="C70" t="str">
            <v>WJ-9482</v>
          </cell>
          <cell r="D70">
            <v>0</v>
          </cell>
          <cell r="E70">
            <v>532.37</v>
          </cell>
          <cell r="F70">
            <v>6665.08</v>
          </cell>
          <cell r="G70">
            <v>-13693.779383450339</v>
          </cell>
          <cell r="H70" t="e">
            <v>#N/A</v>
          </cell>
        </row>
        <row r="71">
          <cell r="B71" t="str">
            <v>E04621998</v>
          </cell>
          <cell r="C71" t="str">
            <v>WJ-9482</v>
          </cell>
          <cell r="D71">
            <v>0</v>
          </cell>
          <cell r="E71">
            <v>306.76</v>
          </cell>
          <cell r="F71">
            <v>0</v>
          </cell>
          <cell r="G71">
            <v>-1720.5951942174643</v>
          </cell>
          <cell r="H71" t="e">
            <v>#N/A</v>
          </cell>
        </row>
        <row r="72">
          <cell r="B72" t="str">
            <v>E04623000</v>
          </cell>
          <cell r="C72" t="str">
            <v>TRUE POSITION</v>
          </cell>
          <cell r="D72">
            <v>0</v>
          </cell>
          <cell r="E72">
            <v>0</v>
          </cell>
          <cell r="F72">
            <v>-26.55</v>
          </cell>
          <cell r="G72">
            <v>35.48142297404835</v>
          </cell>
          <cell r="H72" t="e">
            <v>#N/A</v>
          </cell>
        </row>
        <row r="73">
          <cell r="B73" t="str">
            <v>E04626000</v>
          </cell>
          <cell r="C73" t="str">
            <v>WJ-7448</v>
          </cell>
          <cell r="D73">
            <v>0</v>
          </cell>
          <cell r="E73">
            <v>409.85</v>
          </cell>
          <cell r="F73">
            <v>-398.54</v>
          </cell>
          <cell r="G73">
            <v>-1590.950387832346</v>
          </cell>
          <cell r="H73" t="e">
            <v>#N/A</v>
          </cell>
        </row>
        <row r="74">
          <cell r="B74" t="str">
            <v>E04627000</v>
          </cell>
          <cell r="C74" t="str">
            <v>WJ-8957</v>
          </cell>
          <cell r="D74">
            <v>0</v>
          </cell>
          <cell r="E74">
            <v>137.13999999999999</v>
          </cell>
          <cell r="F74">
            <v>0</v>
          </cell>
          <cell r="G74">
            <v>-690.80456517599032</v>
          </cell>
          <cell r="H74" t="e">
            <v>#N/A</v>
          </cell>
        </row>
        <row r="75">
          <cell r="B75" t="str">
            <v>E04629000</v>
          </cell>
          <cell r="C75" t="str">
            <v>WJ-8629</v>
          </cell>
          <cell r="D75">
            <v>903070.3</v>
          </cell>
          <cell r="E75">
            <v>48400.33</v>
          </cell>
          <cell r="F75">
            <v>324807.25</v>
          </cell>
          <cell r="G75">
            <v>93588.223022327074</v>
          </cell>
          <cell r="H75">
            <v>0.104</v>
          </cell>
        </row>
        <row r="76">
          <cell r="B76" t="str">
            <v>E04629995</v>
          </cell>
          <cell r="C76" t="str">
            <v>WJ-8629</v>
          </cell>
          <cell r="D76">
            <v>0</v>
          </cell>
          <cell r="E76">
            <v>670.44</v>
          </cell>
          <cell r="F76">
            <v>0</v>
          </cell>
          <cell r="G76">
            <v>-3533.2263836114889</v>
          </cell>
          <cell r="H76" t="e">
            <v>#N/A</v>
          </cell>
        </row>
        <row r="77">
          <cell r="B77" t="str">
            <v>E04629997</v>
          </cell>
          <cell r="C77" t="str">
            <v>WJ-8629</v>
          </cell>
          <cell r="D77">
            <v>0</v>
          </cell>
          <cell r="E77">
            <v>795.46</v>
          </cell>
          <cell r="F77">
            <v>0</v>
          </cell>
          <cell r="G77">
            <v>-4666.6139743484109</v>
          </cell>
          <cell r="H77" t="e">
            <v>#N/A</v>
          </cell>
        </row>
        <row r="78">
          <cell r="B78" t="str">
            <v>E04629998</v>
          </cell>
          <cell r="C78" t="str">
            <v>WJ-8629</v>
          </cell>
          <cell r="D78">
            <v>0</v>
          </cell>
          <cell r="E78">
            <v>9819.41</v>
          </cell>
          <cell r="F78">
            <v>512.6</v>
          </cell>
          <cell r="G78">
            <v>-55732.415937333935</v>
          </cell>
          <cell r="H78" t="e">
            <v>#N/A</v>
          </cell>
        </row>
        <row r="79">
          <cell r="B79" t="str">
            <v>E04631000</v>
          </cell>
          <cell r="C79" t="str">
            <v>WJ-9020</v>
          </cell>
          <cell r="D79">
            <v>0</v>
          </cell>
          <cell r="E79">
            <v>0</v>
          </cell>
          <cell r="F79">
            <v>81.88</v>
          </cell>
          <cell r="G79">
            <v>-140.09066918919999</v>
          </cell>
          <cell r="H79" t="e">
            <v>#N/A</v>
          </cell>
        </row>
        <row r="80">
          <cell r="B80" t="str">
            <v>E04633000</v>
          </cell>
          <cell r="C80" t="str">
            <v>WJ-9104B</v>
          </cell>
          <cell r="D80">
            <v>3857523</v>
          </cell>
          <cell r="E80">
            <v>161960.32999999999</v>
          </cell>
          <cell r="F80">
            <v>521934.83</v>
          </cell>
          <cell r="G80">
            <v>1912308.4700303397</v>
          </cell>
          <cell r="H80">
            <v>0.496</v>
          </cell>
        </row>
        <row r="81">
          <cell r="B81" t="str">
            <v>E04633997</v>
          </cell>
          <cell r="C81" t="str">
            <v>WJ-9104B</v>
          </cell>
          <cell r="D81">
            <v>0</v>
          </cell>
          <cell r="E81">
            <v>5607.35</v>
          </cell>
          <cell r="F81">
            <v>6.27</v>
          </cell>
          <cell r="G81">
            <v>-35711.373219413421</v>
          </cell>
          <cell r="H81" t="e">
            <v>#N/A</v>
          </cell>
        </row>
        <row r="82">
          <cell r="B82" t="str">
            <v>E04633998</v>
          </cell>
          <cell r="C82" t="str">
            <v>WJ-9104B</v>
          </cell>
          <cell r="D82">
            <v>0</v>
          </cell>
          <cell r="E82">
            <v>27946.13</v>
          </cell>
          <cell r="F82">
            <v>116.83</v>
          </cell>
          <cell r="G82">
            <v>-147992.99479798775</v>
          </cell>
          <cell r="H82" t="e">
            <v>#N/A</v>
          </cell>
        </row>
        <row r="83">
          <cell r="B83" t="str">
            <v>E04636000</v>
          </cell>
          <cell r="C83" t="str">
            <v>WJ-8654A</v>
          </cell>
          <cell r="D83">
            <v>0</v>
          </cell>
          <cell r="E83">
            <v>352.62</v>
          </cell>
          <cell r="F83">
            <v>0</v>
          </cell>
          <cell r="G83">
            <v>-1876.6139659063547</v>
          </cell>
          <cell r="H83" t="e">
            <v>#N/A</v>
          </cell>
        </row>
        <row r="84">
          <cell r="B84" t="str">
            <v>E04636998</v>
          </cell>
          <cell r="C84" t="str">
            <v>WJ-8654A</v>
          </cell>
          <cell r="D84">
            <v>0</v>
          </cell>
          <cell r="E84">
            <v>199.6</v>
          </cell>
          <cell r="F84">
            <v>0</v>
          </cell>
          <cell r="G84">
            <v>-1158.371901625763</v>
          </cell>
          <cell r="H84" t="e">
            <v>#N/A</v>
          </cell>
        </row>
        <row r="85">
          <cell r="B85" t="str">
            <v>E04637000</v>
          </cell>
          <cell r="C85" t="str">
            <v>WJ-9912</v>
          </cell>
          <cell r="D85">
            <v>51660</v>
          </cell>
          <cell r="E85">
            <v>37.72</v>
          </cell>
          <cell r="F85">
            <v>-184.2</v>
          </cell>
          <cell r="G85">
            <v>51765.992641895115</v>
          </cell>
          <cell r="H85">
            <v>1.002</v>
          </cell>
        </row>
        <row r="86">
          <cell r="B86" t="str">
            <v>E04637998</v>
          </cell>
          <cell r="C86" t="str">
            <v>WJ-9912</v>
          </cell>
          <cell r="D86">
            <v>0</v>
          </cell>
          <cell r="E86">
            <v>1323.79</v>
          </cell>
          <cell r="F86">
            <v>0</v>
          </cell>
          <cell r="G86">
            <v>-7625.4152884515661</v>
          </cell>
          <cell r="H86" t="e">
            <v>#N/A</v>
          </cell>
        </row>
        <row r="87">
          <cell r="B87" t="str">
            <v>E04639000</v>
          </cell>
          <cell r="C87" t="str">
            <v>SI-9117</v>
          </cell>
          <cell r="D87">
            <v>116343</v>
          </cell>
          <cell r="E87">
            <v>6446.71</v>
          </cell>
          <cell r="F87">
            <v>8322.52</v>
          </cell>
          <cell r="G87">
            <v>58547.661059981183</v>
          </cell>
          <cell r="H87">
            <v>0.503</v>
          </cell>
        </row>
        <row r="88">
          <cell r="B88" t="str">
            <v>E04639998</v>
          </cell>
          <cell r="C88" t="str">
            <v>SI-9117</v>
          </cell>
          <cell r="D88">
            <v>0</v>
          </cell>
          <cell r="E88">
            <v>1756.29</v>
          </cell>
          <cell r="F88">
            <v>0</v>
          </cell>
          <cell r="G88">
            <v>-11307.028857118876</v>
          </cell>
          <cell r="H88" t="e">
            <v>#N/A</v>
          </cell>
        </row>
        <row r="89">
          <cell r="B89" t="str">
            <v>E04640000</v>
          </cell>
          <cell r="C89" t="str">
            <v>SI-8614</v>
          </cell>
          <cell r="D89">
            <v>7284343</v>
          </cell>
          <cell r="E89">
            <v>155177.82</v>
          </cell>
          <cell r="F89">
            <v>792878.28</v>
          </cell>
          <cell r="G89">
            <v>5028454.1147169061</v>
          </cell>
          <cell r="H89">
            <v>0.69</v>
          </cell>
        </row>
        <row r="90">
          <cell r="B90" t="str">
            <v>E04640017</v>
          </cell>
          <cell r="C90" t="str">
            <v>SI-8614</v>
          </cell>
          <cell r="D90">
            <v>0</v>
          </cell>
          <cell r="E90">
            <v>0</v>
          </cell>
          <cell r="F90">
            <v>400</v>
          </cell>
          <cell r="G90">
            <v>-621.11861589963451</v>
          </cell>
          <cell r="H90" t="e">
            <v>#N/A</v>
          </cell>
        </row>
        <row r="91">
          <cell r="B91" t="str">
            <v>E04640018</v>
          </cell>
          <cell r="C91" t="str">
            <v>SI-8614</v>
          </cell>
          <cell r="D91">
            <v>0</v>
          </cell>
          <cell r="E91">
            <v>5909.36</v>
          </cell>
          <cell r="F91">
            <v>15417.2</v>
          </cell>
          <cell r="G91">
            <v>-52791.251426716684</v>
          </cell>
          <cell r="H91" t="e">
            <v>#N/A</v>
          </cell>
        </row>
        <row r="92">
          <cell r="B92" t="str">
            <v>E04640024</v>
          </cell>
          <cell r="C92" t="str">
            <v>SI-8614</v>
          </cell>
          <cell r="D92">
            <v>0</v>
          </cell>
          <cell r="E92">
            <v>526.46</v>
          </cell>
          <cell r="F92">
            <v>580</v>
          </cell>
          <cell r="G92">
            <v>-4046.6638538116817</v>
          </cell>
          <cell r="H92" t="e">
            <v>#N/A</v>
          </cell>
        </row>
        <row r="93">
          <cell r="B93" t="str">
            <v>E04640026</v>
          </cell>
          <cell r="C93" t="str">
            <v>SI-8614</v>
          </cell>
          <cell r="D93">
            <v>0</v>
          </cell>
          <cell r="E93">
            <v>771.92</v>
          </cell>
          <cell r="F93">
            <v>1250</v>
          </cell>
          <cell r="G93">
            <v>-5662.2294514450459</v>
          </cell>
          <cell r="H93" t="e">
            <v>#N/A</v>
          </cell>
        </row>
        <row r="94">
          <cell r="B94" t="str">
            <v>E04640996</v>
          </cell>
          <cell r="C94" t="str">
            <v>SI-8614</v>
          </cell>
          <cell r="D94">
            <v>0</v>
          </cell>
          <cell r="E94">
            <v>2242.41</v>
          </cell>
          <cell r="F94">
            <v>0</v>
          </cell>
          <cell r="G94">
            <v>-17225.098898103599</v>
          </cell>
          <cell r="H94" t="e">
            <v>#N/A</v>
          </cell>
        </row>
        <row r="95">
          <cell r="B95" t="str">
            <v>E04640997</v>
          </cell>
          <cell r="C95" t="str">
            <v>SI-8614</v>
          </cell>
          <cell r="D95">
            <v>0</v>
          </cell>
          <cell r="E95">
            <v>3268.94</v>
          </cell>
          <cell r="F95">
            <v>0</v>
          </cell>
          <cell r="G95">
            <v>-19400.804000986529</v>
          </cell>
          <cell r="H95" t="e">
            <v>#N/A</v>
          </cell>
        </row>
        <row r="96">
          <cell r="B96" t="str">
            <v>E04640998</v>
          </cell>
          <cell r="C96" t="str">
            <v>SI-8614</v>
          </cell>
          <cell r="D96">
            <v>0</v>
          </cell>
          <cell r="E96">
            <v>129529.83</v>
          </cell>
          <cell r="F96">
            <v>5970.1</v>
          </cell>
          <cell r="G96">
            <v>-755427.65095118154</v>
          </cell>
          <cell r="H96" t="e">
            <v>#N/A</v>
          </cell>
        </row>
        <row r="97">
          <cell r="B97" t="str">
            <v>E04641000</v>
          </cell>
          <cell r="C97" t="str">
            <v>SI-9111</v>
          </cell>
          <cell r="D97">
            <v>3033683</v>
          </cell>
          <cell r="E97">
            <v>49967.21</v>
          </cell>
          <cell r="F97">
            <v>213719.54</v>
          </cell>
          <cell r="G97">
            <v>2382419.4405647051</v>
          </cell>
          <cell r="H97">
            <v>0.78500000000000003</v>
          </cell>
        </row>
        <row r="98">
          <cell r="B98" t="str">
            <v>E04641997</v>
          </cell>
          <cell r="C98" t="str">
            <v>SI-9111</v>
          </cell>
          <cell r="D98">
            <v>0</v>
          </cell>
          <cell r="E98">
            <v>561.19000000000005</v>
          </cell>
          <cell r="F98">
            <v>0</v>
          </cell>
          <cell r="G98">
            <v>-3330.3573897526144</v>
          </cell>
          <cell r="H98" t="e">
            <v>#N/A</v>
          </cell>
        </row>
        <row r="99">
          <cell r="B99" t="str">
            <v>E04641998</v>
          </cell>
          <cell r="C99" t="str">
            <v>SI-9111</v>
          </cell>
          <cell r="D99">
            <v>0</v>
          </cell>
          <cell r="E99">
            <v>3297.74</v>
          </cell>
          <cell r="F99">
            <v>1160</v>
          </cell>
          <cell r="G99">
            <v>-19980.571270924771</v>
          </cell>
          <cell r="H99" t="e">
            <v>#N/A</v>
          </cell>
        </row>
        <row r="100">
          <cell r="B100" t="str">
            <v>E04642000</v>
          </cell>
          <cell r="C100" t="str">
            <v>SI-8726</v>
          </cell>
          <cell r="D100">
            <v>0</v>
          </cell>
          <cell r="E100">
            <v>0</v>
          </cell>
          <cell r="F100">
            <v>-15213.38</v>
          </cell>
          <cell r="G100">
            <v>30093.818129660045</v>
          </cell>
          <cell r="H100" t="e">
            <v>#N/A</v>
          </cell>
        </row>
        <row r="101">
          <cell r="B101" t="str">
            <v>E04642997</v>
          </cell>
          <cell r="C101" t="str">
            <v>SI-8726</v>
          </cell>
          <cell r="D101">
            <v>0</v>
          </cell>
          <cell r="E101">
            <v>1007.89</v>
          </cell>
          <cell r="F101">
            <v>0</v>
          </cell>
          <cell r="G101">
            <v>-5837.3933088115718</v>
          </cell>
          <cell r="H101" t="e">
            <v>#N/A</v>
          </cell>
        </row>
        <row r="102">
          <cell r="B102" t="str">
            <v>E04642998</v>
          </cell>
          <cell r="C102" t="str">
            <v>SI-8726</v>
          </cell>
          <cell r="D102">
            <v>0</v>
          </cell>
          <cell r="E102">
            <v>447.77</v>
          </cell>
          <cell r="F102">
            <v>25.06</v>
          </cell>
          <cell r="G102">
            <v>-2631.6411209465664</v>
          </cell>
          <cell r="H102" t="e">
            <v>#N/A</v>
          </cell>
        </row>
        <row r="103">
          <cell r="B103" t="str">
            <v>E04643000</v>
          </cell>
          <cell r="C103" t="str">
            <v>SI-8656</v>
          </cell>
          <cell r="D103">
            <v>6858</v>
          </cell>
          <cell r="E103">
            <v>1805.22</v>
          </cell>
          <cell r="F103">
            <v>3783.65</v>
          </cell>
          <cell r="G103">
            <v>-9224.6298910659225</v>
          </cell>
          <cell r="H103">
            <v>-1.345</v>
          </cell>
        </row>
        <row r="104">
          <cell r="B104" t="str">
            <v>E04643997</v>
          </cell>
          <cell r="C104" t="str">
            <v>SI-8656</v>
          </cell>
          <cell r="D104">
            <v>0</v>
          </cell>
          <cell r="E104">
            <v>0</v>
          </cell>
          <cell r="F104">
            <v>6.38</v>
          </cell>
          <cell r="G104">
            <v>-10.878589167599999</v>
          </cell>
          <cell r="H104" t="e">
            <v>#N/A</v>
          </cell>
        </row>
        <row r="105">
          <cell r="B105" t="str">
            <v>E04643998</v>
          </cell>
          <cell r="C105" t="str">
            <v>SI-8656</v>
          </cell>
          <cell r="D105">
            <v>0</v>
          </cell>
          <cell r="E105">
            <v>1725.72</v>
          </cell>
          <cell r="F105">
            <v>0</v>
          </cell>
          <cell r="G105">
            <v>-10209.481796855685</v>
          </cell>
          <cell r="H105" t="e">
            <v>#N/A</v>
          </cell>
        </row>
        <row r="106">
          <cell r="B106" t="str">
            <v>E04644000</v>
          </cell>
          <cell r="C106" t="str">
            <v>SI-9324</v>
          </cell>
          <cell r="D106">
            <v>0</v>
          </cell>
          <cell r="E106">
            <v>0</v>
          </cell>
          <cell r="F106">
            <v>2241</v>
          </cell>
          <cell r="G106">
            <v>-2959.6039677899998</v>
          </cell>
          <cell r="H106" t="e">
            <v>#N/A</v>
          </cell>
        </row>
        <row r="107">
          <cell r="B107" t="str">
            <v>E04645000</v>
          </cell>
          <cell r="C107" t="str">
            <v>WJ-9116A</v>
          </cell>
          <cell r="D107">
            <v>3154031</v>
          </cell>
          <cell r="E107">
            <v>121478.91</v>
          </cell>
          <cell r="F107">
            <v>553914.51</v>
          </cell>
          <cell r="G107">
            <v>1664760.1431219252</v>
          </cell>
          <cell r="H107">
            <v>0.52800000000000002</v>
          </cell>
        </row>
        <row r="108">
          <cell r="B108" t="str">
            <v>E04645996</v>
          </cell>
          <cell r="C108" t="str">
            <v>WJ-9116A</v>
          </cell>
          <cell r="D108">
            <v>0</v>
          </cell>
          <cell r="E108">
            <v>4215.04</v>
          </cell>
          <cell r="F108">
            <v>557.4</v>
          </cell>
          <cell r="G108">
            <v>-22844.106936987348</v>
          </cell>
          <cell r="H108" t="e">
            <v>#N/A</v>
          </cell>
        </row>
        <row r="109">
          <cell r="B109" t="str">
            <v>E04645998</v>
          </cell>
          <cell r="C109" t="str">
            <v>WJ-9116A</v>
          </cell>
          <cell r="D109">
            <v>0</v>
          </cell>
          <cell r="E109">
            <v>20530.240000000002</v>
          </cell>
          <cell r="F109">
            <v>522.12</v>
          </cell>
          <cell r="G109">
            <v>-115093.46227218173</v>
          </cell>
          <cell r="H109" t="e">
            <v>#N/A</v>
          </cell>
        </row>
        <row r="110">
          <cell r="B110" t="str">
            <v>E04646000</v>
          </cell>
          <cell r="C110" t="str">
            <v>SI-9136</v>
          </cell>
          <cell r="D110">
            <v>6803910</v>
          </cell>
          <cell r="E110">
            <v>248771.97</v>
          </cell>
          <cell r="F110">
            <v>1003962.28</v>
          </cell>
          <cell r="G110">
            <v>3789985.0604895502</v>
          </cell>
          <cell r="H110">
            <v>0.55700000000000005</v>
          </cell>
        </row>
        <row r="111">
          <cell r="B111" t="str">
            <v>E04646022</v>
          </cell>
          <cell r="C111" t="str">
            <v>SI-9136</v>
          </cell>
          <cell r="D111">
            <v>0</v>
          </cell>
          <cell r="E111">
            <v>462.08</v>
          </cell>
          <cell r="F111">
            <v>0</v>
          </cell>
          <cell r="G111">
            <v>-2116.229705489834</v>
          </cell>
          <cell r="H111" t="e">
            <v>#N/A</v>
          </cell>
        </row>
        <row r="112">
          <cell r="B112" t="str">
            <v>E04646025</v>
          </cell>
          <cell r="C112" t="str">
            <v>SI-9136</v>
          </cell>
          <cell r="D112">
            <v>0</v>
          </cell>
          <cell r="E112">
            <v>960.98</v>
          </cell>
          <cell r="F112">
            <v>0</v>
          </cell>
          <cell r="G112">
            <v>-5135.2830266740875</v>
          </cell>
          <cell r="H112" t="e">
            <v>#N/A</v>
          </cell>
        </row>
        <row r="113">
          <cell r="B113" t="str">
            <v>E04646026</v>
          </cell>
          <cell r="C113" t="str">
            <v>SI-9136</v>
          </cell>
          <cell r="D113">
            <v>0</v>
          </cell>
          <cell r="E113">
            <v>12.86</v>
          </cell>
          <cell r="F113">
            <v>0</v>
          </cell>
          <cell r="G113">
            <v>-76.013699277524296</v>
          </cell>
          <cell r="H113" t="e">
            <v>#N/A</v>
          </cell>
        </row>
        <row r="114">
          <cell r="B114" t="str">
            <v>E04646029</v>
          </cell>
          <cell r="C114" t="str">
            <v>SI-9136</v>
          </cell>
          <cell r="D114">
            <v>0</v>
          </cell>
          <cell r="E114">
            <v>57261.86</v>
          </cell>
          <cell r="F114">
            <v>28102.19</v>
          </cell>
          <cell r="G114">
            <v>-383464.27727329585</v>
          </cell>
          <cell r="H114" t="e">
            <v>#N/A</v>
          </cell>
        </row>
        <row r="115">
          <cell r="B115" t="str">
            <v>E04646030</v>
          </cell>
          <cell r="C115" t="str">
            <v>SI-9136</v>
          </cell>
          <cell r="D115">
            <v>0</v>
          </cell>
          <cell r="E115">
            <v>9003.9500000000007</v>
          </cell>
          <cell r="F115">
            <v>28.75</v>
          </cell>
          <cell r="G115">
            <v>-37110.7104044956</v>
          </cell>
          <cell r="H115" t="e">
            <v>#N/A</v>
          </cell>
        </row>
        <row r="116">
          <cell r="B116" t="str">
            <v>E04646997</v>
          </cell>
          <cell r="C116" t="str">
            <v>SI-9136</v>
          </cell>
          <cell r="D116">
            <v>0</v>
          </cell>
          <cell r="E116">
            <v>2253.3200000000002</v>
          </cell>
          <cell r="F116">
            <v>150.13999999999999</v>
          </cell>
          <cell r="G116">
            <v>-12615.098203492624</v>
          </cell>
          <cell r="H116" t="e">
            <v>#N/A</v>
          </cell>
        </row>
        <row r="117">
          <cell r="B117" t="str">
            <v>E04646998</v>
          </cell>
          <cell r="C117" t="str">
            <v>SI-9136</v>
          </cell>
          <cell r="D117">
            <v>0</v>
          </cell>
          <cell r="E117">
            <v>67836.56</v>
          </cell>
          <cell r="F117">
            <v>2491.81</v>
          </cell>
          <cell r="G117">
            <v>-380056.64081271715</v>
          </cell>
          <cell r="H117" t="e">
            <v>#N/A</v>
          </cell>
        </row>
        <row r="118">
          <cell r="B118" t="str">
            <v>E04647000</v>
          </cell>
          <cell r="C118" t="str">
            <v>SI-9483</v>
          </cell>
          <cell r="D118">
            <v>1463654</v>
          </cell>
          <cell r="E118">
            <v>23746.98</v>
          </cell>
          <cell r="F118">
            <v>531436.22</v>
          </cell>
          <cell r="G118">
            <v>471416.41593153868</v>
          </cell>
          <cell r="H118">
            <v>0.32200000000000001</v>
          </cell>
        </row>
        <row r="119">
          <cell r="B119" t="str">
            <v>E04647001</v>
          </cell>
          <cell r="C119" t="str">
            <v>SI-9483</v>
          </cell>
          <cell r="D119">
            <v>0</v>
          </cell>
          <cell r="E119">
            <v>7315.28</v>
          </cell>
          <cell r="F119">
            <v>0</v>
          </cell>
          <cell r="G119">
            <v>-39647.787037017973</v>
          </cell>
          <cell r="H119" t="e">
            <v>#N/A</v>
          </cell>
        </row>
        <row r="120">
          <cell r="B120" t="str">
            <v>E04647997</v>
          </cell>
          <cell r="C120" t="str">
            <v>SI-9483</v>
          </cell>
          <cell r="D120">
            <v>0</v>
          </cell>
          <cell r="E120">
            <v>748.1</v>
          </cell>
          <cell r="F120">
            <v>87.51</v>
          </cell>
          <cell r="G120">
            <v>-4279.7970099879276</v>
          </cell>
          <cell r="H120" t="e">
            <v>#N/A</v>
          </cell>
        </row>
        <row r="121">
          <cell r="B121" t="str">
            <v>E04647998</v>
          </cell>
          <cell r="C121" t="str">
            <v>SI-9483</v>
          </cell>
          <cell r="D121">
            <v>0</v>
          </cell>
          <cell r="E121">
            <v>42386.52</v>
          </cell>
          <cell r="F121">
            <v>1894.62</v>
          </cell>
          <cell r="G121">
            <v>-220759.35789574671</v>
          </cell>
          <cell r="H121" t="e">
            <v>#N/A</v>
          </cell>
        </row>
        <row r="122">
          <cell r="B122" t="str">
            <v>E04649000</v>
          </cell>
          <cell r="C122" t="str">
            <v>SI-8988</v>
          </cell>
          <cell r="D122">
            <v>0</v>
          </cell>
          <cell r="E122">
            <v>0</v>
          </cell>
          <cell r="F122">
            <v>-1570.86</v>
          </cell>
          <cell r="G122">
            <v>2011.6370541730255</v>
          </cell>
          <cell r="H122" t="e">
            <v>#N/A</v>
          </cell>
        </row>
        <row r="123">
          <cell r="B123" t="str">
            <v>E04650000</v>
          </cell>
          <cell r="C123" t="str">
            <v>SI-8616</v>
          </cell>
          <cell r="D123">
            <v>310383</v>
          </cell>
          <cell r="E123">
            <v>19481.09</v>
          </cell>
          <cell r="F123">
            <v>75041.759999999995</v>
          </cell>
          <cell r="G123">
            <v>94793.744458382047</v>
          </cell>
          <cell r="H123">
            <v>0.30499999999999999</v>
          </cell>
        </row>
        <row r="124">
          <cell r="B124" t="str">
            <v>E04650001</v>
          </cell>
          <cell r="C124" t="str">
            <v>SI-8616</v>
          </cell>
          <cell r="D124">
            <v>0</v>
          </cell>
          <cell r="E124">
            <v>12911.99</v>
          </cell>
          <cell r="F124">
            <v>-37135.94</v>
          </cell>
          <cell r="G124">
            <v>-64767.210757122208</v>
          </cell>
          <cell r="H124" t="e">
            <v>#N/A</v>
          </cell>
        </row>
        <row r="125">
          <cell r="B125" t="str">
            <v>E04650003</v>
          </cell>
          <cell r="C125" t="str">
            <v>SI-8616</v>
          </cell>
          <cell r="D125">
            <v>0</v>
          </cell>
          <cell r="E125">
            <v>138.99</v>
          </cell>
          <cell r="F125">
            <v>168.56</v>
          </cell>
          <cell r="G125">
            <v>-1005.9788501894825</v>
          </cell>
          <cell r="H125" t="e">
            <v>#N/A</v>
          </cell>
        </row>
        <row r="126">
          <cell r="B126" t="str">
            <v>E04650004</v>
          </cell>
          <cell r="C126" t="str">
            <v>SI-8616</v>
          </cell>
          <cell r="D126">
            <v>0</v>
          </cell>
          <cell r="E126">
            <v>5312.05</v>
          </cell>
          <cell r="F126">
            <v>0</v>
          </cell>
          <cell r="G126">
            <v>-28596.902518068084</v>
          </cell>
          <cell r="H126" t="e">
            <v>#N/A</v>
          </cell>
        </row>
        <row r="127">
          <cell r="B127" t="str">
            <v>E04650007</v>
          </cell>
          <cell r="C127" t="str">
            <v>SI-8616</v>
          </cell>
          <cell r="D127">
            <v>0</v>
          </cell>
          <cell r="E127">
            <v>5154.07</v>
          </cell>
          <cell r="F127">
            <v>0</v>
          </cell>
          <cell r="G127">
            <v>-26832.910534199666</v>
          </cell>
          <cell r="H127" t="e">
            <v>#N/A</v>
          </cell>
        </row>
        <row r="128">
          <cell r="B128" t="str">
            <v>E04650009</v>
          </cell>
          <cell r="C128" t="str">
            <v>SI-8616</v>
          </cell>
          <cell r="D128">
            <v>0</v>
          </cell>
          <cell r="E128">
            <v>624.73</v>
          </cell>
          <cell r="F128">
            <v>0</v>
          </cell>
          <cell r="G128">
            <v>-3392.9832257462003</v>
          </cell>
          <cell r="H128" t="e">
            <v>#N/A</v>
          </cell>
        </row>
        <row r="129">
          <cell r="B129" t="str">
            <v>E04650010</v>
          </cell>
          <cell r="C129" t="str">
            <v>SI-8616</v>
          </cell>
          <cell r="D129">
            <v>0</v>
          </cell>
          <cell r="E129">
            <v>12151.4</v>
          </cell>
          <cell r="F129">
            <v>16667.57</v>
          </cell>
          <cell r="G129">
            <v>-88893.09033661033</v>
          </cell>
          <cell r="H129" t="e">
            <v>#N/A</v>
          </cell>
        </row>
        <row r="130">
          <cell r="B130" t="str">
            <v>E04650012</v>
          </cell>
          <cell r="C130" t="str">
            <v>SI-8616</v>
          </cell>
          <cell r="D130">
            <v>0</v>
          </cell>
          <cell r="E130">
            <v>4768.21</v>
          </cell>
          <cell r="F130">
            <v>240.87</v>
          </cell>
          <cell r="G130">
            <v>-25388.092589220352</v>
          </cell>
          <cell r="H130" t="e">
            <v>#N/A</v>
          </cell>
        </row>
        <row r="131">
          <cell r="B131" t="str">
            <v>E04650016</v>
          </cell>
          <cell r="C131" t="str">
            <v>SI-8616</v>
          </cell>
          <cell r="D131">
            <v>0</v>
          </cell>
          <cell r="E131">
            <v>165.07</v>
          </cell>
          <cell r="F131">
            <v>0</v>
          </cell>
          <cell r="G131">
            <v>-990.25620469602802</v>
          </cell>
          <cell r="H131" t="e">
            <v>#N/A</v>
          </cell>
        </row>
        <row r="132">
          <cell r="B132" t="str">
            <v>E04650997</v>
          </cell>
          <cell r="C132" t="str">
            <v>SI-8616</v>
          </cell>
          <cell r="D132">
            <v>0</v>
          </cell>
          <cell r="E132">
            <v>399.52</v>
          </cell>
          <cell r="F132">
            <v>0</v>
          </cell>
          <cell r="G132">
            <v>-3008.260077226832</v>
          </cell>
          <cell r="H132" t="e">
            <v>#N/A</v>
          </cell>
        </row>
        <row r="133">
          <cell r="B133" t="str">
            <v>E04650998</v>
          </cell>
          <cell r="C133" t="str">
            <v>SI-8616</v>
          </cell>
          <cell r="D133">
            <v>0</v>
          </cell>
          <cell r="E133">
            <v>7698.91</v>
          </cell>
          <cell r="F133">
            <v>0</v>
          </cell>
          <cell r="G133">
            <v>-44273.35277346371</v>
          </cell>
          <cell r="H133" t="e">
            <v>#N/A</v>
          </cell>
        </row>
        <row r="134">
          <cell r="B134" t="str">
            <v>E04651000</v>
          </cell>
          <cell r="C134" t="str">
            <v>SI-7100</v>
          </cell>
          <cell r="D134">
            <v>18000</v>
          </cell>
          <cell r="E134">
            <v>1883.34</v>
          </cell>
          <cell r="F134">
            <v>4998.41</v>
          </cell>
          <cell r="G134">
            <v>-1298.7966987975997</v>
          </cell>
          <cell r="H134">
            <v>-7.1999999999999995E-2</v>
          </cell>
        </row>
        <row r="135">
          <cell r="B135" t="str">
            <v>E04651998</v>
          </cell>
          <cell r="C135" t="str">
            <v>SI-7100</v>
          </cell>
          <cell r="D135">
            <v>0</v>
          </cell>
          <cell r="E135">
            <v>816.29</v>
          </cell>
          <cell r="F135">
            <v>498.75</v>
          </cell>
          <cell r="G135">
            <v>-5272.8437869157406</v>
          </cell>
          <cell r="H135" t="e">
            <v>#N/A</v>
          </cell>
        </row>
        <row r="136">
          <cell r="B136" t="str">
            <v>E04652000</v>
          </cell>
          <cell r="C136" t="str">
            <v>SI-9250</v>
          </cell>
          <cell r="D136">
            <v>3285397</v>
          </cell>
          <cell r="E136">
            <v>154465.32999999999</v>
          </cell>
          <cell r="F136">
            <v>1671335.9</v>
          </cell>
          <cell r="G136">
            <v>-582272.03543188516</v>
          </cell>
          <cell r="H136">
            <v>-0.17699999999999999</v>
          </cell>
        </row>
        <row r="137">
          <cell r="B137" t="str">
            <v>E04652002</v>
          </cell>
          <cell r="C137" t="str">
            <v>SI-9250</v>
          </cell>
          <cell r="D137">
            <v>0</v>
          </cell>
          <cell r="E137">
            <v>42735.6</v>
          </cell>
          <cell r="F137">
            <v>-271544.31</v>
          </cell>
          <cell r="G137">
            <v>204774.97453531279</v>
          </cell>
          <cell r="H137" t="e">
            <v>#N/A</v>
          </cell>
        </row>
        <row r="138">
          <cell r="B138" t="str">
            <v>E04652003</v>
          </cell>
          <cell r="C138" t="str">
            <v>SI-9250</v>
          </cell>
          <cell r="D138">
            <v>0</v>
          </cell>
          <cell r="E138">
            <v>18587.740000000002</v>
          </cell>
          <cell r="F138">
            <v>0</v>
          </cell>
          <cell r="G138">
            <v>-119706.91879424942</v>
          </cell>
          <cell r="H138" t="e">
            <v>#N/A</v>
          </cell>
        </row>
        <row r="139">
          <cell r="B139" t="str">
            <v>E04652004</v>
          </cell>
          <cell r="C139" t="str">
            <v>SI-9250</v>
          </cell>
          <cell r="D139">
            <v>0</v>
          </cell>
          <cell r="E139">
            <v>187.31</v>
          </cell>
          <cell r="F139">
            <v>0</v>
          </cell>
          <cell r="G139">
            <v>-1678.1481299873853</v>
          </cell>
          <cell r="H139" t="e">
            <v>#N/A</v>
          </cell>
        </row>
        <row r="140">
          <cell r="B140" t="str">
            <v>E04652005</v>
          </cell>
          <cell r="C140" t="str">
            <v>SI-9250</v>
          </cell>
          <cell r="D140">
            <v>0</v>
          </cell>
          <cell r="E140">
            <v>326.43</v>
          </cell>
          <cell r="F140">
            <v>0</v>
          </cell>
          <cell r="G140">
            <v>-3096.2298940566106</v>
          </cell>
          <cell r="H140" t="e">
            <v>#N/A</v>
          </cell>
        </row>
        <row r="141">
          <cell r="B141" t="str">
            <v>E04652008</v>
          </cell>
          <cell r="C141" t="str">
            <v>SI-9250</v>
          </cell>
          <cell r="D141">
            <v>0</v>
          </cell>
          <cell r="E141">
            <v>5008.88</v>
          </cell>
          <cell r="F141">
            <v>1810.91</v>
          </cell>
          <cell r="G141">
            <v>-30055.958778685588</v>
          </cell>
          <cell r="H141" t="e">
            <v>#N/A</v>
          </cell>
        </row>
        <row r="142">
          <cell r="B142" t="str">
            <v>E04652010</v>
          </cell>
          <cell r="C142" t="str">
            <v>SI-9250</v>
          </cell>
          <cell r="D142">
            <v>0</v>
          </cell>
          <cell r="E142">
            <v>7014.13</v>
          </cell>
          <cell r="F142">
            <v>320.37</v>
          </cell>
          <cell r="G142">
            <v>-42017.089676417883</v>
          </cell>
          <cell r="H142" t="e">
            <v>#N/A</v>
          </cell>
        </row>
        <row r="143">
          <cell r="B143" t="str">
            <v>E04652011</v>
          </cell>
          <cell r="C143" t="str">
            <v>SI-9250</v>
          </cell>
          <cell r="D143">
            <v>0</v>
          </cell>
          <cell r="E143">
            <v>2812.72</v>
          </cell>
          <cell r="F143">
            <v>0</v>
          </cell>
          <cell r="G143">
            <v>-14267.873634848271</v>
          </cell>
          <cell r="H143" t="e">
            <v>#N/A</v>
          </cell>
        </row>
        <row r="144">
          <cell r="B144" t="str">
            <v>E04652012</v>
          </cell>
          <cell r="C144" t="str">
            <v>SI-9250</v>
          </cell>
          <cell r="D144">
            <v>0</v>
          </cell>
          <cell r="E144">
            <v>15995.93</v>
          </cell>
          <cell r="F144">
            <v>998.31</v>
          </cell>
          <cell r="G144">
            <v>-99098.186854072585</v>
          </cell>
          <cell r="H144" t="e">
            <v>#N/A</v>
          </cell>
        </row>
        <row r="145">
          <cell r="B145" t="str">
            <v>E04652013</v>
          </cell>
          <cell r="C145" t="str">
            <v>SI-9250</v>
          </cell>
          <cell r="D145">
            <v>0</v>
          </cell>
          <cell r="E145">
            <v>2154.09</v>
          </cell>
          <cell r="F145">
            <v>73.19</v>
          </cell>
          <cell r="G145">
            <v>-21253.381122685008</v>
          </cell>
          <cell r="H145" t="e">
            <v>#N/A</v>
          </cell>
        </row>
        <row r="146">
          <cell r="B146" t="str">
            <v>E04652014</v>
          </cell>
          <cell r="C146" t="str">
            <v>SI-9250</v>
          </cell>
          <cell r="D146">
            <v>0</v>
          </cell>
          <cell r="E146">
            <v>4661.6000000000004</v>
          </cell>
          <cell r="F146">
            <v>0</v>
          </cell>
          <cell r="G146">
            <v>-28830.411218425794</v>
          </cell>
          <cell r="H146" t="e">
            <v>#N/A</v>
          </cell>
        </row>
        <row r="147">
          <cell r="B147" t="str">
            <v>E04652017</v>
          </cell>
          <cell r="C147" t="str">
            <v>SI-9250</v>
          </cell>
          <cell r="D147">
            <v>0</v>
          </cell>
          <cell r="E147">
            <v>2695.38</v>
          </cell>
          <cell r="F147">
            <v>0</v>
          </cell>
          <cell r="G147">
            <v>-14028.637302509636</v>
          </cell>
          <cell r="H147" t="e">
            <v>#N/A</v>
          </cell>
        </row>
        <row r="148">
          <cell r="B148" t="str">
            <v>E04652018</v>
          </cell>
          <cell r="C148" t="str">
            <v>SI-9250</v>
          </cell>
          <cell r="D148">
            <v>0</v>
          </cell>
          <cell r="E148">
            <v>2094.4699999999998</v>
          </cell>
          <cell r="F148">
            <v>25730.69</v>
          </cell>
          <cell r="G148">
            <v>-65321.629073570672</v>
          </cell>
          <cell r="H148" t="e">
            <v>#N/A</v>
          </cell>
        </row>
        <row r="149">
          <cell r="B149" t="str">
            <v>E04652020</v>
          </cell>
          <cell r="C149" t="str">
            <v>SI-9250</v>
          </cell>
          <cell r="D149">
            <v>0</v>
          </cell>
          <cell r="E149">
            <v>1936.2</v>
          </cell>
          <cell r="F149">
            <v>0</v>
          </cell>
          <cell r="G149">
            <v>-19610.208263728495</v>
          </cell>
          <cell r="H149" t="e">
            <v>#N/A</v>
          </cell>
        </row>
        <row r="150">
          <cell r="B150" t="str">
            <v>E04652997</v>
          </cell>
          <cell r="C150" t="str">
            <v>SI-9250</v>
          </cell>
          <cell r="D150">
            <v>0</v>
          </cell>
          <cell r="E150">
            <v>5833.11</v>
          </cell>
          <cell r="F150">
            <v>0</v>
          </cell>
          <cell r="G150">
            <v>-29090.386057230367</v>
          </cell>
          <cell r="H150" t="e">
            <v>#N/A</v>
          </cell>
        </row>
        <row r="151">
          <cell r="B151" t="str">
            <v>E04652998</v>
          </cell>
          <cell r="C151" t="str">
            <v>SI-9250</v>
          </cell>
          <cell r="D151">
            <v>0</v>
          </cell>
          <cell r="E151">
            <v>80473.94</v>
          </cell>
          <cell r="F151">
            <v>6466.68</v>
          </cell>
          <cell r="G151">
            <v>-436561.33685938484</v>
          </cell>
          <cell r="H151" t="e">
            <v>#N/A</v>
          </cell>
        </row>
        <row r="152">
          <cell r="B152" t="str">
            <v>E04653000</v>
          </cell>
          <cell r="C152" t="str">
            <v>SI-9106</v>
          </cell>
          <cell r="D152">
            <v>18500</v>
          </cell>
          <cell r="E152">
            <v>34150.239999999998</v>
          </cell>
          <cell r="F152">
            <v>205363.98</v>
          </cell>
          <cell r="G152">
            <v>-502536.31749876437</v>
          </cell>
          <cell r="H152">
            <v>-27.164000000000001</v>
          </cell>
        </row>
        <row r="153">
          <cell r="B153" t="str">
            <v>E04656000</v>
          </cell>
          <cell r="C153" t="str">
            <v>SI-9475</v>
          </cell>
          <cell r="D153">
            <v>87843</v>
          </cell>
          <cell r="E153">
            <v>6502.9</v>
          </cell>
          <cell r="F153">
            <v>77278.52</v>
          </cell>
          <cell r="G153">
            <v>-73741.531599748312</v>
          </cell>
          <cell r="H153">
            <v>-0.83899999999999997</v>
          </cell>
        </row>
        <row r="154">
          <cell r="B154" t="str">
            <v>E04656998</v>
          </cell>
          <cell r="C154" t="str">
            <v>SI-9475</v>
          </cell>
          <cell r="D154">
            <v>0</v>
          </cell>
          <cell r="E154">
            <v>19735.349999999999</v>
          </cell>
          <cell r="F154">
            <v>52.6</v>
          </cell>
          <cell r="G154">
            <v>-93295.286684552615</v>
          </cell>
          <cell r="H154" t="e">
            <v>#N/A</v>
          </cell>
        </row>
        <row r="155">
          <cell r="B155" t="str">
            <v>E04657000</v>
          </cell>
          <cell r="C155" t="str">
            <v>SI-9914</v>
          </cell>
          <cell r="D155">
            <v>478339</v>
          </cell>
          <cell r="E155">
            <v>41920.47</v>
          </cell>
          <cell r="F155">
            <v>223695.68</v>
          </cell>
          <cell r="G155">
            <v>-200454.25741260478</v>
          </cell>
          <cell r="H155">
            <v>-0.41899999999999998</v>
          </cell>
        </row>
        <row r="156">
          <cell r="B156" t="str">
            <v>E04657001</v>
          </cell>
          <cell r="C156" t="str">
            <v>SI-9914</v>
          </cell>
          <cell r="D156">
            <v>0</v>
          </cell>
          <cell r="E156">
            <v>1956.23</v>
          </cell>
          <cell r="F156">
            <v>1.52</v>
          </cell>
          <cell r="G156">
            <v>-9919.1573550819212</v>
          </cell>
          <cell r="H156" t="e">
            <v>#N/A</v>
          </cell>
        </row>
        <row r="157">
          <cell r="B157" t="str">
            <v>E04657998</v>
          </cell>
          <cell r="C157" t="str">
            <v>SI-9914</v>
          </cell>
          <cell r="D157">
            <v>0</v>
          </cell>
          <cell r="E157">
            <v>6551.18</v>
          </cell>
          <cell r="F157">
            <v>1567.86</v>
          </cell>
          <cell r="G157">
            <v>-40475.820027489914</v>
          </cell>
          <cell r="H157" t="e">
            <v>#N/A</v>
          </cell>
        </row>
        <row r="158">
          <cell r="B158" t="str">
            <v>E04658000</v>
          </cell>
          <cell r="C158" t="str">
            <v>SI-7001</v>
          </cell>
          <cell r="D158">
            <v>1030190</v>
          </cell>
          <cell r="E158">
            <v>44997.94</v>
          </cell>
          <cell r="F158">
            <v>190200.72</v>
          </cell>
          <cell r="G158">
            <v>505235.37059725571</v>
          </cell>
          <cell r="H158">
            <v>0.49</v>
          </cell>
        </row>
        <row r="159">
          <cell r="B159" t="str">
            <v>E04658017</v>
          </cell>
          <cell r="C159" t="str">
            <v>SI-7001</v>
          </cell>
          <cell r="D159">
            <v>0</v>
          </cell>
          <cell r="E159">
            <v>10960</v>
          </cell>
          <cell r="F159">
            <v>-91395.35</v>
          </cell>
          <cell r="G159">
            <v>77632.59621387253</v>
          </cell>
          <cell r="H159" t="e">
            <v>#N/A</v>
          </cell>
        </row>
        <row r="160">
          <cell r="B160" t="str">
            <v>E04658020</v>
          </cell>
          <cell r="C160" t="str">
            <v>SI-7001</v>
          </cell>
          <cell r="D160">
            <v>0</v>
          </cell>
          <cell r="E160">
            <v>6518.19</v>
          </cell>
          <cell r="F160">
            <v>2866.71</v>
          </cell>
          <cell r="G160">
            <v>-37524.203551428938</v>
          </cell>
          <cell r="H160" t="e">
            <v>#N/A</v>
          </cell>
        </row>
        <row r="161">
          <cell r="B161" t="str">
            <v>E04658021</v>
          </cell>
          <cell r="C161" t="str">
            <v>SI-7001</v>
          </cell>
          <cell r="D161">
            <v>0</v>
          </cell>
          <cell r="E161">
            <v>0</v>
          </cell>
          <cell r="F161">
            <v>234.48</v>
          </cell>
          <cell r="G161">
            <v>-361.90444480825431</v>
          </cell>
          <cell r="H161" t="e">
            <v>#N/A</v>
          </cell>
        </row>
        <row r="162">
          <cell r="B162" t="str">
            <v>E04658998</v>
          </cell>
          <cell r="C162" t="str">
            <v>SI-7001</v>
          </cell>
          <cell r="D162">
            <v>0</v>
          </cell>
          <cell r="E162">
            <v>32589.06</v>
          </cell>
          <cell r="F162">
            <v>14858.09</v>
          </cell>
          <cell r="G162">
            <v>-197414.81618749548</v>
          </cell>
          <cell r="H162" t="e">
            <v>#N/A</v>
          </cell>
        </row>
        <row r="163">
          <cell r="B163" t="str">
            <v>E04659000</v>
          </cell>
          <cell r="C163" t="str">
            <v>SI-8500</v>
          </cell>
          <cell r="D163">
            <v>155265</v>
          </cell>
          <cell r="E163">
            <v>1745.58</v>
          </cell>
          <cell r="F163">
            <v>53339.7</v>
          </cell>
          <cell r="G163">
            <v>56665.794047874602</v>
          </cell>
          <cell r="H163">
            <v>0.36499999999999999</v>
          </cell>
        </row>
        <row r="164">
          <cell r="B164" t="str">
            <v>E04660000</v>
          </cell>
          <cell r="C164" t="str">
            <v>SI-8630</v>
          </cell>
          <cell r="D164">
            <v>3457740</v>
          </cell>
          <cell r="E164">
            <v>77101.72</v>
          </cell>
          <cell r="F164">
            <v>367747.66</v>
          </cell>
          <cell r="G164">
            <v>2296430.1050273222</v>
          </cell>
          <cell r="H164">
            <v>0.66400000000000003</v>
          </cell>
        </row>
        <row r="165">
          <cell r="B165" t="str">
            <v>E04660996</v>
          </cell>
          <cell r="C165" t="str">
            <v>SI-8630</v>
          </cell>
          <cell r="D165">
            <v>0</v>
          </cell>
          <cell r="E165">
            <v>328.52</v>
          </cell>
          <cell r="F165">
            <v>0</v>
          </cell>
          <cell r="G165">
            <v>-1941.8367407972225</v>
          </cell>
          <cell r="H165" t="e">
            <v>#N/A</v>
          </cell>
        </row>
        <row r="166">
          <cell r="B166" t="str">
            <v>E04660997</v>
          </cell>
          <cell r="C166" t="str">
            <v>SI-8630</v>
          </cell>
          <cell r="D166">
            <v>0</v>
          </cell>
          <cell r="E166">
            <v>546.54999999999995</v>
          </cell>
          <cell r="F166">
            <v>0</v>
          </cell>
          <cell r="G166">
            <v>-3057.5016983692876</v>
          </cell>
          <cell r="H166" t="e">
            <v>#N/A</v>
          </cell>
        </row>
        <row r="167">
          <cell r="B167" t="str">
            <v>E04660998</v>
          </cell>
          <cell r="C167" t="str">
            <v>SI-8630</v>
          </cell>
          <cell r="D167">
            <v>0</v>
          </cell>
          <cell r="E167">
            <v>25389.47</v>
          </cell>
          <cell r="F167">
            <v>357.25</v>
          </cell>
          <cell r="G167">
            <v>-159294.70475040204</v>
          </cell>
          <cell r="H167" t="e">
            <v>#N/A</v>
          </cell>
        </row>
        <row r="168">
          <cell r="B168" t="str">
            <v>E04661000</v>
          </cell>
          <cell r="C168" t="str">
            <v>SI-9144</v>
          </cell>
          <cell r="D168">
            <v>1204787</v>
          </cell>
          <cell r="E168">
            <v>87411.7</v>
          </cell>
          <cell r="F168">
            <v>332726.26</v>
          </cell>
          <cell r="G168">
            <v>187167.62415312696</v>
          </cell>
          <cell r="H168">
            <v>0.155</v>
          </cell>
        </row>
        <row r="169">
          <cell r="B169" t="str">
            <v>E04662000</v>
          </cell>
          <cell r="C169" t="str">
            <v>SI-5300</v>
          </cell>
          <cell r="D169">
            <v>67424</v>
          </cell>
          <cell r="E169">
            <v>310.08999999999997</v>
          </cell>
          <cell r="F169">
            <v>40343.51</v>
          </cell>
          <cell r="G169">
            <v>8892.6053850690805</v>
          </cell>
          <cell r="H169">
            <v>0.13200000000000001</v>
          </cell>
        </row>
        <row r="170">
          <cell r="B170" t="str">
            <v>E04664000</v>
          </cell>
          <cell r="C170" t="str">
            <v>SI-9135</v>
          </cell>
          <cell r="D170">
            <v>0</v>
          </cell>
          <cell r="E170">
            <v>6417.04</v>
          </cell>
          <cell r="F170">
            <v>32236.37</v>
          </cell>
          <cell r="G170">
            <v>-88792.183639762778</v>
          </cell>
          <cell r="H170" t="e">
            <v>#N/A</v>
          </cell>
        </row>
        <row r="171">
          <cell r="B171" t="str">
            <v>E04667000</v>
          </cell>
          <cell r="C171" t="str">
            <v>SI-9500</v>
          </cell>
          <cell r="D171">
            <v>0</v>
          </cell>
          <cell r="E171">
            <v>0</v>
          </cell>
          <cell r="F171">
            <v>9027</v>
          </cell>
          <cell r="G171">
            <v>-14674.229631423139</v>
          </cell>
          <cell r="H171" t="e">
            <v>#N/A</v>
          </cell>
        </row>
        <row r="172">
          <cell r="B172" t="str">
            <v>E04669000</v>
          </cell>
          <cell r="C172" t="str">
            <v>SWARM</v>
          </cell>
          <cell r="D172">
            <v>0</v>
          </cell>
          <cell r="E172">
            <v>265.66000000000003</v>
          </cell>
          <cell r="F172">
            <v>714.33</v>
          </cell>
          <cell r="G172">
            <v>-2609.46</v>
          </cell>
          <cell r="H172" t="e">
            <v>#N/A</v>
          </cell>
        </row>
        <row r="173">
          <cell r="B173" t="str">
            <v>E04703000</v>
          </cell>
          <cell r="C173" t="str">
            <v>WJ-8611</v>
          </cell>
          <cell r="D173">
            <v>454328</v>
          </cell>
          <cell r="E173">
            <v>37906.69</v>
          </cell>
          <cell r="F173">
            <v>81933.89</v>
          </cell>
          <cell r="G173">
            <v>81619.293787686925</v>
          </cell>
          <cell r="H173">
            <v>0.18</v>
          </cell>
        </row>
        <row r="174">
          <cell r="B174" t="str">
            <v>E04703997</v>
          </cell>
          <cell r="C174" t="str">
            <v>WJ-8611</v>
          </cell>
          <cell r="D174">
            <v>0</v>
          </cell>
          <cell r="E174">
            <v>0</v>
          </cell>
          <cell r="F174">
            <v>13.02</v>
          </cell>
          <cell r="G174">
            <v>-22.2762640716</v>
          </cell>
          <cell r="H174" t="e">
            <v>#N/A</v>
          </cell>
        </row>
        <row r="175">
          <cell r="B175" t="str">
            <v>E04703998</v>
          </cell>
          <cell r="C175" t="str">
            <v>WJ-8611</v>
          </cell>
          <cell r="D175">
            <v>0</v>
          </cell>
          <cell r="E175">
            <v>5802.1</v>
          </cell>
          <cell r="F175">
            <v>196.42</v>
          </cell>
          <cell r="G175">
            <v>-29918.811002593433</v>
          </cell>
          <cell r="H175" t="e">
            <v>#N/A</v>
          </cell>
        </row>
        <row r="176">
          <cell r="B176" t="str">
            <v>E04704998</v>
          </cell>
          <cell r="C176" t="str">
            <v>WJ-9887</v>
          </cell>
          <cell r="D176">
            <v>0</v>
          </cell>
          <cell r="E176">
            <v>940.99</v>
          </cell>
          <cell r="F176">
            <v>0</v>
          </cell>
          <cell r="G176">
            <v>-5001.0283763341668</v>
          </cell>
          <cell r="H176" t="e">
            <v>#N/A</v>
          </cell>
        </row>
        <row r="177">
          <cell r="B177" t="str">
            <v>E04705000</v>
          </cell>
          <cell r="C177" t="str">
            <v>WJ-9886-X</v>
          </cell>
          <cell r="D177">
            <v>0</v>
          </cell>
          <cell r="E177">
            <v>0</v>
          </cell>
          <cell r="F177">
            <v>-7.14</v>
          </cell>
          <cell r="G177">
            <v>12.216015852599998</v>
          </cell>
          <cell r="H177" t="e">
            <v>#N/A</v>
          </cell>
        </row>
        <row r="178">
          <cell r="B178" t="str">
            <v>E04825000</v>
          </cell>
          <cell r="C178" t="str">
            <v>WJ-8655</v>
          </cell>
          <cell r="D178">
            <v>0</v>
          </cell>
          <cell r="E178">
            <v>101.65</v>
          </cell>
          <cell r="F178">
            <v>-354.14</v>
          </cell>
          <cell r="G178">
            <v>935.72676536800918</v>
          </cell>
          <cell r="H178" t="e">
            <v>#N/A</v>
          </cell>
        </row>
        <row r="179">
          <cell r="B179" t="str">
            <v>E04825998</v>
          </cell>
          <cell r="C179" t="str">
            <v>WJ-8655</v>
          </cell>
          <cell r="D179">
            <v>0</v>
          </cell>
          <cell r="E179">
            <v>384.42</v>
          </cell>
          <cell r="F179">
            <v>0</v>
          </cell>
          <cell r="G179">
            <v>-2077.4868758638631</v>
          </cell>
          <cell r="H179" t="e">
            <v>#N/A</v>
          </cell>
        </row>
        <row r="180">
          <cell r="B180" t="str">
            <v>E04827000</v>
          </cell>
          <cell r="C180" t="str">
            <v>WJ-8654</v>
          </cell>
          <cell r="D180">
            <v>452227</v>
          </cell>
          <cell r="E180">
            <v>37391.67</v>
          </cell>
          <cell r="F180">
            <v>135747.29999999999</v>
          </cell>
          <cell r="G180">
            <v>14760.500397729338</v>
          </cell>
          <cell r="H180">
            <v>3.3000000000000002E-2</v>
          </cell>
        </row>
        <row r="181">
          <cell r="B181" t="str">
            <v>E04827997</v>
          </cell>
          <cell r="C181" t="str">
            <v>WJ-8654</v>
          </cell>
          <cell r="D181">
            <v>0</v>
          </cell>
          <cell r="E181">
            <v>0</v>
          </cell>
          <cell r="F181">
            <v>34.979999999999997</v>
          </cell>
          <cell r="G181">
            <v>-58.249734316777932</v>
          </cell>
          <cell r="H181" t="e">
            <v>#N/A</v>
          </cell>
        </row>
        <row r="182">
          <cell r="B182" t="str">
            <v>E04827998</v>
          </cell>
          <cell r="C182" t="str">
            <v>WJ-8654</v>
          </cell>
          <cell r="D182">
            <v>0</v>
          </cell>
          <cell r="E182">
            <v>7453.81</v>
          </cell>
          <cell r="F182">
            <v>1189.0899999999999</v>
          </cell>
          <cell r="G182">
            <v>-44787.478116159837</v>
          </cell>
          <cell r="H182" t="e">
            <v>#N/A</v>
          </cell>
        </row>
        <row r="183">
          <cell r="B183" t="str">
            <v>E04829000</v>
          </cell>
          <cell r="C183" t="str">
            <v>WJ-8718</v>
          </cell>
          <cell r="D183">
            <v>0</v>
          </cell>
          <cell r="E183">
            <v>0</v>
          </cell>
          <cell r="F183">
            <v>64.349999999999994</v>
          </cell>
          <cell r="G183">
            <v>-86.926351090528698</v>
          </cell>
          <cell r="H183" t="e">
            <v>#N/A</v>
          </cell>
        </row>
        <row r="184">
          <cell r="B184" t="str">
            <v>E04830000</v>
          </cell>
          <cell r="C184" t="str">
            <v>WJ-8651</v>
          </cell>
          <cell r="D184">
            <v>0</v>
          </cell>
          <cell r="E184">
            <v>0</v>
          </cell>
          <cell r="F184">
            <v>407.25</v>
          </cell>
          <cell r="G184">
            <v>-660.21373343616347</v>
          </cell>
          <cell r="H184" t="e">
            <v>#N/A</v>
          </cell>
        </row>
        <row r="185">
          <cell r="B185" t="str">
            <v>E04832000</v>
          </cell>
          <cell r="C185" t="str">
            <v>WJ-9497</v>
          </cell>
          <cell r="D185">
            <v>216</v>
          </cell>
          <cell r="E185">
            <v>9.94</v>
          </cell>
          <cell r="F185">
            <v>2382.94</v>
          </cell>
          <cell r="G185">
            <v>-3759.6680451281213</v>
          </cell>
          <cell r="H185">
            <v>-17.405999999999999</v>
          </cell>
        </row>
        <row r="186">
          <cell r="B186" t="str">
            <v>E04834000</v>
          </cell>
          <cell r="C186" t="str">
            <v>WJ-8721</v>
          </cell>
          <cell r="D186">
            <v>350592</v>
          </cell>
          <cell r="E186">
            <v>17477.59</v>
          </cell>
          <cell r="F186">
            <v>153805.63</v>
          </cell>
          <cell r="G186">
            <v>11737.517098747383</v>
          </cell>
          <cell r="H186">
            <v>3.3000000000000002E-2</v>
          </cell>
        </row>
        <row r="187">
          <cell r="B187" t="str">
            <v>E04834997</v>
          </cell>
          <cell r="C187" t="str">
            <v>WJ-8721</v>
          </cell>
          <cell r="D187">
            <v>0</v>
          </cell>
          <cell r="E187">
            <v>946.91</v>
          </cell>
          <cell r="F187">
            <v>0</v>
          </cell>
          <cell r="G187">
            <v>-6586.5363811592815</v>
          </cell>
          <cell r="H187" t="e">
            <v>#N/A</v>
          </cell>
        </row>
        <row r="188">
          <cell r="B188" t="str">
            <v>E04834998</v>
          </cell>
          <cell r="C188" t="str">
            <v>WJ-8721</v>
          </cell>
          <cell r="D188">
            <v>0</v>
          </cell>
          <cell r="E188">
            <v>4676.01</v>
          </cell>
          <cell r="F188">
            <v>0</v>
          </cell>
          <cell r="G188">
            <v>-26995.36299196037</v>
          </cell>
          <cell r="H188" t="e">
            <v>#N/A</v>
          </cell>
        </row>
        <row r="189">
          <cell r="B189" t="str">
            <v>E04840000</v>
          </cell>
          <cell r="C189" t="str">
            <v>WJ-9168</v>
          </cell>
          <cell r="D189">
            <v>44817</v>
          </cell>
          <cell r="E189">
            <v>2939.86</v>
          </cell>
          <cell r="F189">
            <v>10340.450000000001</v>
          </cell>
          <cell r="G189">
            <v>9878.7690084198875</v>
          </cell>
          <cell r="H189">
            <v>0.22</v>
          </cell>
        </row>
        <row r="190">
          <cell r="B190" t="str">
            <v>E04840998</v>
          </cell>
          <cell r="C190" t="str">
            <v>WJ-9168</v>
          </cell>
          <cell r="D190">
            <v>0</v>
          </cell>
          <cell r="E190">
            <v>361.73</v>
          </cell>
          <cell r="F190">
            <v>0</v>
          </cell>
          <cell r="G190">
            <v>-1764.5496118222918</v>
          </cell>
          <cell r="H190" t="e">
            <v>#N/A</v>
          </cell>
        </row>
        <row r="191">
          <cell r="B191" t="str">
            <v>E04860000</v>
          </cell>
          <cell r="C191" t="str">
            <v>WJ-8640</v>
          </cell>
          <cell r="D191">
            <v>0</v>
          </cell>
          <cell r="E191">
            <v>0</v>
          </cell>
          <cell r="F191">
            <v>270</v>
          </cell>
          <cell r="G191">
            <v>-388.723578084</v>
          </cell>
          <cell r="H191" t="e">
            <v>#N/A</v>
          </cell>
        </row>
        <row r="192">
          <cell r="B192" t="str">
            <v>E04882000</v>
          </cell>
          <cell r="C192" t="str">
            <v>WJ-9119/RF</v>
          </cell>
          <cell r="D192">
            <v>288355</v>
          </cell>
          <cell r="E192">
            <v>16011.45</v>
          </cell>
          <cell r="F192">
            <v>36275.910000000003</v>
          </cell>
          <cell r="G192">
            <v>148652.40569722577</v>
          </cell>
          <cell r="H192">
            <v>0.51600000000000001</v>
          </cell>
        </row>
        <row r="193">
          <cell r="B193" t="str">
            <v>E04882998</v>
          </cell>
          <cell r="C193" t="str">
            <v>WJ-9119/RF</v>
          </cell>
          <cell r="D193">
            <v>0</v>
          </cell>
          <cell r="E193">
            <v>2228.4699999999998</v>
          </cell>
          <cell r="F193">
            <v>0.31</v>
          </cell>
          <cell r="G193">
            <v>-11346.05043443029</v>
          </cell>
          <cell r="H193" t="e">
            <v>#N/A</v>
          </cell>
        </row>
        <row r="194">
          <cell r="B194" t="str">
            <v>E04890000</v>
          </cell>
          <cell r="C194" t="str">
            <v>WJ-9472</v>
          </cell>
          <cell r="D194">
            <v>0</v>
          </cell>
          <cell r="E194">
            <v>0</v>
          </cell>
          <cell r="F194">
            <v>21.58</v>
          </cell>
          <cell r="G194">
            <v>-36.620930041799994</v>
          </cell>
          <cell r="H194" t="e">
            <v>#N/A</v>
          </cell>
        </row>
        <row r="195">
          <cell r="B195" t="str">
            <v>E04895000</v>
          </cell>
          <cell r="C195" t="str">
            <v>WJ-9321</v>
          </cell>
          <cell r="D195">
            <v>0</v>
          </cell>
          <cell r="E195">
            <v>0</v>
          </cell>
          <cell r="F195">
            <v>44</v>
          </cell>
          <cell r="G195">
            <v>-71.88922074988119</v>
          </cell>
          <cell r="H195" t="e">
            <v>#N/A</v>
          </cell>
        </row>
        <row r="196">
          <cell r="B196" t="str">
            <v>E04896000</v>
          </cell>
          <cell r="C196" t="str">
            <v>WJ-9040</v>
          </cell>
          <cell r="D196">
            <v>0</v>
          </cell>
          <cell r="E196">
            <v>0</v>
          </cell>
          <cell r="F196">
            <v>-15.66</v>
          </cell>
          <cell r="G196">
            <v>20.681571931200001</v>
          </cell>
          <cell r="H196" t="e">
            <v>#N/A</v>
          </cell>
        </row>
        <row r="197">
          <cell r="B197" t="str">
            <v>E04898000</v>
          </cell>
          <cell r="C197" t="str">
            <v>WJ-862X</v>
          </cell>
          <cell r="D197">
            <v>0</v>
          </cell>
          <cell r="E197">
            <v>9.94</v>
          </cell>
          <cell r="F197">
            <v>0</v>
          </cell>
          <cell r="G197">
            <v>-52.89984351741014</v>
          </cell>
          <cell r="H197" t="e">
            <v>#N/A</v>
          </cell>
        </row>
        <row r="198">
          <cell r="B198" t="str">
            <v>E04907000</v>
          </cell>
          <cell r="C198" t="str">
            <v>WJ-8615P</v>
          </cell>
          <cell r="D198">
            <v>791257</v>
          </cell>
          <cell r="E198">
            <v>64197.599999999999</v>
          </cell>
          <cell r="F198">
            <v>245709.99</v>
          </cell>
          <cell r="G198">
            <v>22416.096580661935</v>
          </cell>
          <cell r="H198">
            <v>2.8000000000000001E-2</v>
          </cell>
        </row>
        <row r="199">
          <cell r="B199" t="str">
            <v>E04907997</v>
          </cell>
          <cell r="C199" t="str">
            <v>WJ-8615P</v>
          </cell>
          <cell r="D199">
            <v>0</v>
          </cell>
          <cell r="E199">
            <v>226.48</v>
          </cell>
          <cell r="F199">
            <v>0</v>
          </cell>
          <cell r="G199">
            <v>-1591.0451393653484</v>
          </cell>
          <cell r="H199" t="e">
            <v>#N/A</v>
          </cell>
        </row>
        <row r="200">
          <cell r="B200" t="str">
            <v>E04907998</v>
          </cell>
          <cell r="C200" t="str">
            <v>WJ-8615P</v>
          </cell>
          <cell r="D200">
            <v>0</v>
          </cell>
          <cell r="E200">
            <v>3214.71</v>
          </cell>
          <cell r="F200">
            <v>0</v>
          </cell>
          <cell r="G200">
            <v>-18620.338230197351</v>
          </cell>
          <cell r="H200" t="e">
            <v>#N/A</v>
          </cell>
        </row>
        <row r="201">
          <cell r="B201" t="str">
            <v>E04908000</v>
          </cell>
          <cell r="C201" t="str">
            <v>WJ-9908A</v>
          </cell>
          <cell r="D201">
            <v>2142</v>
          </cell>
          <cell r="E201">
            <v>211.74</v>
          </cell>
          <cell r="F201">
            <v>253.89</v>
          </cell>
          <cell r="G201">
            <v>-44.322200051461664</v>
          </cell>
          <cell r="H201">
            <v>-2.1000000000000001E-2</v>
          </cell>
        </row>
        <row r="202">
          <cell r="B202" t="str">
            <v>E04910000</v>
          </cell>
          <cell r="C202" t="str">
            <v>WJ-9477(G)</v>
          </cell>
          <cell r="D202">
            <v>0</v>
          </cell>
          <cell r="E202">
            <v>115.2</v>
          </cell>
          <cell r="F202">
            <v>0</v>
          </cell>
          <cell r="G202">
            <v>-632.1642717252563</v>
          </cell>
          <cell r="H202" t="e">
            <v>#N/A</v>
          </cell>
        </row>
        <row r="203">
          <cell r="B203" t="str">
            <v>E04914000</v>
          </cell>
          <cell r="C203" t="str">
            <v>WJ-9206</v>
          </cell>
          <cell r="D203">
            <v>0</v>
          </cell>
          <cell r="E203">
            <v>0</v>
          </cell>
          <cell r="F203">
            <v>27.36</v>
          </cell>
          <cell r="G203">
            <v>-44.702024539017032</v>
          </cell>
          <cell r="H203" t="e">
            <v>#N/A</v>
          </cell>
        </row>
        <row r="204">
          <cell r="B204" t="str">
            <v>E04914998</v>
          </cell>
          <cell r="C204" t="str">
            <v>WJ-9206</v>
          </cell>
          <cell r="D204">
            <v>0</v>
          </cell>
          <cell r="E204">
            <v>42.32</v>
          </cell>
          <cell r="F204">
            <v>21.16</v>
          </cell>
          <cell r="G204">
            <v>-284.71990556874795</v>
          </cell>
          <cell r="H204" t="e">
            <v>#N/A</v>
          </cell>
        </row>
        <row r="205">
          <cell r="B205" t="str">
            <v>E04915000</v>
          </cell>
          <cell r="C205" t="str">
            <v>WJ-9205</v>
          </cell>
          <cell r="D205">
            <v>0</v>
          </cell>
          <cell r="E205">
            <v>0</v>
          </cell>
          <cell r="F205">
            <v>-9.3000000000000007</v>
          </cell>
          <cell r="G205">
            <v>12.282158367000001</v>
          </cell>
          <cell r="H205" t="e">
            <v>#N/A</v>
          </cell>
        </row>
        <row r="206">
          <cell r="B206" t="str">
            <v>E04921000</v>
          </cell>
          <cell r="C206" t="str">
            <v>WJ-8986</v>
          </cell>
          <cell r="D206">
            <v>0</v>
          </cell>
          <cell r="E206">
            <v>16.45</v>
          </cell>
          <cell r="F206">
            <v>333.16</v>
          </cell>
          <cell r="G206">
            <v>-657.08739249772304</v>
          </cell>
          <cell r="H206" t="e">
            <v>#N/A</v>
          </cell>
        </row>
        <row r="207">
          <cell r="B207" t="str">
            <v>E04921998</v>
          </cell>
          <cell r="C207" t="str">
            <v>WJ-8986</v>
          </cell>
          <cell r="D207">
            <v>0</v>
          </cell>
          <cell r="E207">
            <v>911.97</v>
          </cell>
          <cell r="F207">
            <v>0</v>
          </cell>
          <cell r="G207">
            <v>-4552.0605334826696</v>
          </cell>
          <cell r="H207" t="e">
            <v>#N/A</v>
          </cell>
        </row>
        <row r="208">
          <cell r="B208" t="str">
            <v>E04922000</v>
          </cell>
          <cell r="C208" t="str">
            <v>WJ-9883</v>
          </cell>
          <cell r="D208">
            <v>0</v>
          </cell>
          <cell r="E208">
            <v>0</v>
          </cell>
          <cell r="F208">
            <v>8.1199999999999992</v>
          </cell>
          <cell r="G208">
            <v>-13.266828920205347</v>
          </cell>
          <cell r="H208" t="e">
            <v>#N/A</v>
          </cell>
        </row>
        <row r="209">
          <cell r="B209" t="str">
            <v>E04926000</v>
          </cell>
          <cell r="C209" t="str">
            <v>WJ-9902-3</v>
          </cell>
          <cell r="D209">
            <v>204389</v>
          </cell>
          <cell r="E209">
            <v>29514.35</v>
          </cell>
          <cell r="F209">
            <v>95802.75</v>
          </cell>
          <cell r="G209">
            <v>-115258.17714774009</v>
          </cell>
          <cell r="H209">
            <v>-0.56399999999999995</v>
          </cell>
        </row>
        <row r="210">
          <cell r="B210" t="str">
            <v>E04926997</v>
          </cell>
          <cell r="C210" t="str">
            <v>WJ-9902-3</v>
          </cell>
          <cell r="D210">
            <v>0</v>
          </cell>
          <cell r="E210">
            <v>12.74</v>
          </cell>
          <cell r="F210">
            <v>0</v>
          </cell>
          <cell r="G210">
            <v>-54.931389442186855</v>
          </cell>
          <cell r="H210" t="e">
            <v>#N/A</v>
          </cell>
        </row>
        <row r="211">
          <cell r="B211" t="str">
            <v>E04926998</v>
          </cell>
          <cell r="C211" t="str">
            <v>WJ-9902-3</v>
          </cell>
          <cell r="D211">
            <v>0</v>
          </cell>
          <cell r="E211">
            <v>3320.89</v>
          </cell>
          <cell r="F211">
            <v>11.7</v>
          </cell>
          <cell r="G211">
            <v>-18725.425900669848</v>
          </cell>
          <cell r="H211" t="e">
            <v>#N/A</v>
          </cell>
        </row>
        <row r="212">
          <cell r="B212" t="str">
            <v>E04927000</v>
          </cell>
          <cell r="C212" t="str">
            <v>WJ-9009</v>
          </cell>
          <cell r="D212">
            <v>0</v>
          </cell>
          <cell r="E212">
            <v>256.75</v>
          </cell>
          <cell r="F212">
            <v>1552.53</v>
          </cell>
          <cell r="G212">
            <v>-3696.0944420267206</v>
          </cell>
          <cell r="H212" t="e">
            <v>#N/A</v>
          </cell>
        </row>
        <row r="213">
          <cell r="B213" t="str">
            <v>E04927998</v>
          </cell>
          <cell r="C213" t="str">
            <v>WJ-9009</v>
          </cell>
          <cell r="D213">
            <v>0</v>
          </cell>
          <cell r="E213">
            <v>51.44</v>
          </cell>
          <cell r="F213">
            <v>0</v>
          </cell>
          <cell r="G213">
            <v>-304.05479711009718</v>
          </cell>
          <cell r="H213" t="e">
            <v>#N/A</v>
          </cell>
        </row>
        <row r="214">
          <cell r="B214" t="str">
            <v>E04933000</v>
          </cell>
          <cell r="C214" t="str">
            <v>WJ-9520</v>
          </cell>
          <cell r="D214">
            <v>0</v>
          </cell>
          <cell r="E214">
            <v>0</v>
          </cell>
          <cell r="F214">
            <v>51.72</v>
          </cell>
          <cell r="G214">
            <v>-88.48912323479999</v>
          </cell>
          <cell r="H214" t="e">
            <v>#N/A</v>
          </cell>
        </row>
        <row r="215">
          <cell r="B215" t="str">
            <v>E04936000</v>
          </cell>
          <cell r="C215" t="str">
            <v>WJ-9881A</v>
          </cell>
          <cell r="D215">
            <v>0</v>
          </cell>
          <cell r="E215">
            <v>0</v>
          </cell>
          <cell r="F215">
            <v>175.84</v>
          </cell>
          <cell r="G215">
            <v>-287.29546765134342</v>
          </cell>
          <cell r="H215" t="e">
            <v>#N/A</v>
          </cell>
        </row>
        <row r="216">
          <cell r="B216" t="str">
            <v>E04936998</v>
          </cell>
          <cell r="C216" t="str">
            <v>WJ-9881A</v>
          </cell>
          <cell r="D216">
            <v>0</v>
          </cell>
          <cell r="E216">
            <v>97.11</v>
          </cell>
          <cell r="F216">
            <v>0</v>
          </cell>
          <cell r="G216">
            <v>-550.84678245577345</v>
          </cell>
          <cell r="H216" t="e">
            <v>#N/A</v>
          </cell>
        </row>
        <row r="217">
          <cell r="B217" t="str">
            <v>E04941000</v>
          </cell>
          <cell r="C217" t="str">
            <v>WJ-8607</v>
          </cell>
          <cell r="D217">
            <v>4472339</v>
          </cell>
          <cell r="E217">
            <v>200208.81</v>
          </cell>
          <cell r="F217">
            <v>960862.12</v>
          </cell>
          <cell r="G217">
            <v>1721644.9064106923</v>
          </cell>
          <cell r="H217">
            <v>0.38500000000000001</v>
          </cell>
        </row>
        <row r="218">
          <cell r="B218" t="str">
            <v>E04941073</v>
          </cell>
          <cell r="C218" t="str">
            <v>WJ-8607</v>
          </cell>
          <cell r="D218">
            <v>0</v>
          </cell>
          <cell r="E218">
            <v>11215.21</v>
          </cell>
          <cell r="F218">
            <v>10.199999999999999</v>
          </cell>
          <cell r="G218">
            <v>-65734.417800788404</v>
          </cell>
          <cell r="H218" t="e">
            <v>#N/A</v>
          </cell>
        </row>
        <row r="219">
          <cell r="B219" t="str">
            <v>E04941074</v>
          </cell>
          <cell r="C219" t="str">
            <v>WJ-8607</v>
          </cell>
          <cell r="D219">
            <v>0</v>
          </cell>
          <cell r="E219">
            <v>4478.4799999999996</v>
          </cell>
          <cell r="F219">
            <v>19.25</v>
          </cell>
          <cell r="G219">
            <v>-26472.625979377317</v>
          </cell>
          <cell r="H219" t="e">
            <v>#N/A</v>
          </cell>
        </row>
        <row r="220">
          <cell r="B220" t="str">
            <v>E04941075</v>
          </cell>
          <cell r="C220" t="str">
            <v>WJ-8607</v>
          </cell>
          <cell r="D220">
            <v>0</v>
          </cell>
          <cell r="E220">
            <v>5940.96</v>
          </cell>
          <cell r="F220">
            <v>0</v>
          </cell>
          <cell r="G220">
            <v>-32688.777358100197</v>
          </cell>
          <cell r="H220" t="e">
            <v>#N/A</v>
          </cell>
        </row>
        <row r="221">
          <cell r="B221" t="str">
            <v>E04941997</v>
          </cell>
          <cell r="C221" t="str">
            <v>WJ-8607</v>
          </cell>
          <cell r="D221">
            <v>0</v>
          </cell>
          <cell r="E221">
            <v>5636.99</v>
          </cell>
          <cell r="F221">
            <v>21.96</v>
          </cell>
          <cell r="G221">
            <v>-31406.910173767865</v>
          </cell>
          <cell r="H221" t="e">
            <v>#N/A</v>
          </cell>
        </row>
        <row r="222">
          <cell r="B222" t="str">
            <v>E04941998</v>
          </cell>
          <cell r="C222" t="str">
            <v>WJ-8607</v>
          </cell>
          <cell r="D222">
            <v>0</v>
          </cell>
          <cell r="E222">
            <v>20132.52</v>
          </cell>
          <cell r="F222">
            <v>8.3000000000000007</v>
          </cell>
          <cell r="G222">
            <v>-118105.95636543192</v>
          </cell>
          <cell r="H222" t="e">
            <v>#N/A</v>
          </cell>
        </row>
        <row r="223">
          <cell r="B223" t="str">
            <v>E04945001</v>
          </cell>
          <cell r="C223" t="str">
            <v>WJ-9546</v>
          </cell>
          <cell r="D223">
            <v>0</v>
          </cell>
          <cell r="E223">
            <v>0</v>
          </cell>
          <cell r="F223">
            <v>2117.5</v>
          </cell>
          <cell r="G223">
            <v>-3288.0466729186901</v>
          </cell>
          <cell r="H223" t="e">
            <v>#N/A</v>
          </cell>
        </row>
        <row r="224">
          <cell r="B224" t="str">
            <v>E04947000</v>
          </cell>
          <cell r="C224" t="str">
            <v>WJ-9548</v>
          </cell>
          <cell r="D224">
            <v>1242808</v>
          </cell>
          <cell r="E224">
            <v>39408.980000000003</v>
          </cell>
          <cell r="F224">
            <v>214744.73</v>
          </cell>
          <cell r="G224">
            <v>689872.82095019426</v>
          </cell>
          <cell r="H224">
            <v>0.55500000000000005</v>
          </cell>
        </row>
        <row r="225">
          <cell r="B225" t="str">
            <v>E04947998</v>
          </cell>
          <cell r="C225" t="str">
            <v>WJ-9548</v>
          </cell>
          <cell r="D225">
            <v>0</v>
          </cell>
          <cell r="E225">
            <v>5912.21</v>
          </cell>
          <cell r="F225">
            <v>34.200000000000003</v>
          </cell>
          <cell r="G225">
            <v>-27756.286846342417</v>
          </cell>
          <cell r="H225" t="e">
            <v>#N/A</v>
          </cell>
        </row>
        <row r="226">
          <cell r="B226" t="str">
            <v>E04948000</v>
          </cell>
          <cell r="C226" t="str">
            <v>WJ-8700</v>
          </cell>
          <cell r="D226">
            <v>9612</v>
          </cell>
          <cell r="E226">
            <v>2315.83</v>
          </cell>
          <cell r="F226">
            <v>590.61</v>
          </cell>
          <cell r="G226">
            <v>-4527.1702772399858</v>
          </cell>
          <cell r="H226">
            <v>-0.47099999999999997</v>
          </cell>
        </row>
        <row r="227">
          <cell r="B227" t="str">
            <v>E04948003</v>
          </cell>
          <cell r="C227" t="str">
            <v>WJ-8700</v>
          </cell>
          <cell r="D227">
            <v>0</v>
          </cell>
          <cell r="E227">
            <v>0</v>
          </cell>
          <cell r="F227">
            <v>-15.59</v>
          </cell>
          <cell r="G227">
            <v>22.083644771223465</v>
          </cell>
          <cell r="H227" t="e">
            <v>#N/A</v>
          </cell>
        </row>
        <row r="228">
          <cell r="B228" t="str">
            <v>E04948998</v>
          </cell>
          <cell r="C228" t="str">
            <v>WJ-8700</v>
          </cell>
          <cell r="D228">
            <v>0</v>
          </cell>
          <cell r="E228">
            <v>602.23</v>
          </cell>
          <cell r="F228">
            <v>0</v>
          </cell>
          <cell r="G228">
            <v>-3361.2183338354489</v>
          </cell>
          <cell r="H228" t="e">
            <v>#N/A</v>
          </cell>
        </row>
        <row r="229">
          <cell r="B229" t="str">
            <v>E04954000</v>
          </cell>
          <cell r="C229" t="str">
            <v>WJ-8990B</v>
          </cell>
          <cell r="D229">
            <v>3300</v>
          </cell>
          <cell r="E229">
            <v>161.6</v>
          </cell>
          <cell r="F229">
            <v>263.60000000000002</v>
          </cell>
          <cell r="G229">
            <v>1914.1227392795699</v>
          </cell>
          <cell r="H229">
            <v>0.57999999999999996</v>
          </cell>
        </row>
        <row r="230">
          <cell r="B230" t="str">
            <v>E04961000</v>
          </cell>
          <cell r="C230" t="str">
            <v>WJ-86XX</v>
          </cell>
          <cell r="D230">
            <v>0</v>
          </cell>
          <cell r="E230">
            <v>6087.24</v>
          </cell>
          <cell r="F230">
            <v>31433.23</v>
          </cell>
          <cell r="G230">
            <v>-79242.858082351566</v>
          </cell>
          <cell r="H230" t="e">
            <v>#N/A</v>
          </cell>
        </row>
        <row r="231">
          <cell r="B231" t="str">
            <v>E04962000</v>
          </cell>
          <cell r="C231" t="str">
            <v>WJ-9605</v>
          </cell>
          <cell r="D231">
            <v>1226</v>
          </cell>
          <cell r="E231">
            <v>190.12</v>
          </cell>
          <cell r="F231">
            <v>1162.7</v>
          </cell>
          <cell r="G231">
            <v>-1810.3504069206706</v>
          </cell>
          <cell r="H231">
            <v>-1.4770000000000001</v>
          </cell>
        </row>
        <row r="232">
          <cell r="B232" t="str">
            <v>E04962998</v>
          </cell>
          <cell r="C232" t="str">
            <v>WJ-9605</v>
          </cell>
          <cell r="D232">
            <v>0</v>
          </cell>
          <cell r="E232">
            <v>601.33000000000004</v>
          </cell>
          <cell r="F232">
            <v>0</v>
          </cell>
          <cell r="G232">
            <v>-3493.521100072126</v>
          </cell>
          <cell r="H232" t="e">
            <v>#N/A</v>
          </cell>
        </row>
        <row r="233">
          <cell r="B233" t="str">
            <v>E04963998</v>
          </cell>
          <cell r="C233" t="str">
            <v>WJ-9607</v>
          </cell>
          <cell r="D233">
            <v>0</v>
          </cell>
          <cell r="E233">
            <v>38.58</v>
          </cell>
          <cell r="F233">
            <v>0</v>
          </cell>
          <cell r="G233">
            <v>-166.34638969227385</v>
          </cell>
          <cell r="H233" t="e">
            <v>#N/A</v>
          </cell>
        </row>
        <row r="234">
          <cell r="B234" t="str">
            <v>E04965000</v>
          </cell>
          <cell r="C234" t="str">
            <v>WJ-8692-S</v>
          </cell>
          <cell r="D234">
            <v>13032</v>
          </cell>
          <cell r="E234">
            <v>566.12</v>
          </cell>
          <cell r="F234">
            <v>25015.24</v>
          </cell>
          <cell r="G234">
            <v>-32027.008932932564</v>
          </cell>
          <cell r="H234">
            <v>-2.4580000000000002</v>
          </cell>
        </row>
        <row r="235">
          <cell r="B235" t="str">
            <v>E04965330</v>
          </cell>
          <cell r="C235" t="str">
            <v>WJ-8692-S</v>
          </cell>
          <cell r="D235">
            <v>0</v>
          </cell>
          <cell r="E235">
            <v>20.21</v>
          </cell>
          <cell r="F235">
            <v>0</v>
          </cell>
          <cell r="G235">
            <v>-107.23588343770362</v>
          </cell>
          <cell r="H235" t="e">
            <v>#N/A</v>
          </cell>
        </row>
        <row r="236">
          <cell r="B236" t="str">
            <v>E04965997</v>
          </cell>
          <cell r="C236" t="str">
            <v>WJ-8692-S</v>
          </cell>
          <cell r="D236">
            <v>0</v>
          </cell>
          <cell r="E236">
            <v>0</v>
          </cell>
          <cell r="F236">
            <v>7.81</v>
          </cell>
          <cell r="G236">
            <v>-13.00544382544413</v>
          </cell>
          <cell r="H236" t="e">
            <v>#N/A</v>
          </cell>
        </row>
        <row r="237">
          <cell r="B237" t="str">
            <v>E04965998</v>
          </cell>
          <cell r="C237" t="str">
            <v>WJ-8692-S</v>
          </cell>
          <cell r="D237">
            <v>0</v>
          </cell>
          <cell r="E237">
            <v>184.8</v>
          </cell>
          <cell r="F237">
            <v>2637</v>
          </cell>
          <cell r="G237">
            <v>-5425.8497631660748</v>
          </cell>
          <cell r="H237" t="e">
            <v>#N/A</v>
          </cell>
        </row>
        <row r="238">
          <cell r="B238" t="str">
            <v>E04967000</v>
          </cell>
          <cell r="C238" t="str">
            <v>WJ-9115</v>
          </cell>
          <cell r="D238">
            <v>0</v>
          </cell>
          <cell r="E238">
            <v>96.9</v>
          </cell>
          <cell r="F238">
            <v>2073.52</v>
          </cell>
          <cell r="G238">
            <v>-3956.0293252796992</v>
          </cell>
          <cell r="H238" t="e">
            <v>#N/A</v>
          </cell>
        </row>
        <row r="239">
          <cell r="B239" t="str">
            <v>E04971000</v>
          </cell>
          <cell r="C239" t="str">
            <v>WJ-8991</v>
          </cell>
          <cell r="D239">
            <v>89560</v>
          </cell>
          <cell r="E239">
            <v>2706.96</v>
          </cell>
          <cell r="F239">
            <v>38646.78</v>
          </cell>
          <cell r="G239">
            <v>10203.457985228506</v>
          </cell>
          <cell r="H239">
            <v>0.114</v>
          </cell>
        </row>
        <row r="240">
          <cell r="B240" t="str">
            <v>E04971997</v>
          </cell>
          <cell r="C240" t="str">
            <v>WJ-8991</v>
          </cell>
          <cell r="D240">
            <v>0</v>
          </cell>
          <cell r="E240">
            <v>373.08</v>
          </cell>
          <cell r="F240">
            <v>9.2100000000000009</v>
          </cell>
          <cell r="G240">
            <v>-1859.2613531386962</v>
          </cell>
          <cell r="H240" t="e">
            <v>#N/A</v>
          </cell>
        </row>
        <row r="241">
          <cell r="B241" t="str">
            <v>E04971998</v>
          </cell>
          <cell r="C241" t="str">
            <v>WJ-8991</v>
          </cell>
          <cell r="D241">
            <v>0</v>
          </cell>
          <cell r="E241">
            <v>2974.65</v>
          </cell>
          <cell r="F241">
            <v>411.46</v>
          </cell>
          <cell r="G241">
            <v>-16903.354772205937</v>
          </cell>
          <cell r="H241" t="e">
            <v>#N/A</v>
          </cell>
        </row>
        <row r="242">
          <cell r="B242" t="str">
            <v>E04980000</v>
          </cell>
          <cell r="C242" t="str">
            <v>WJ-9040</v>
          </cell>
          <cell r="D242">
            <v>0</v>
          </cell>
          <cell r="E242">
            <v>0</v>
          </cell>
          <cell r="F242">
            <v>-1.98</v>
          </cell>
          <cell r="G242">
            <v>3.2350149337446537</v>
          </cell>
          <cell r="H242" t="e">
            <v>#N/A</v>
          </cell>
        </row>
        <row r="243">
          <cell r="B243" t="str">
            <v>E04989000</v>
          </cell>
          <cell r="C243" t="str">
            <v>WJ-8711</v>
          </cell>
          <cell r="D243">
            <v>2179895</v>
          </cell>
          <cell r="E243">
            <v>145908.68</v>
          </cell>
          <cell r="F243">
            <v>647081.97</v>
          </cell>
          <cell r="G243">
            <v>160578.76000945427</v>
          </cell>
          <cell r="H243">
            <v>7.3999999999999996E-2</v>
          </cell>
        </row>
        <row r="244">
          <cell r="B244" t="str">
            <v>E04989996</v>
          </cell>
          <cell r="C244" t="str">
            <v>WJ-8711</v>
          </cell>
          <cell r="D244">
            <v>0</v>
          </cell>
          <cell r="E244">
            <v>35107.4</v>
          </cell>
          <cell r="F244">
            <v>194.62</v>
          </cell>
          <cell r="G244">
            <v>-190525.62702744146</v>
          </cell>
          <cell r="H244" t="e">
            <v>#N/A</v>
          </cell>
        </row>
        <row r="245">
          <cell r="B245" t="str">
            <v>E04989997</v>
          </cell>
          <cell r="C245" t="str">
            <v>WJ-8711</v>
          </cell>
          <cell r="D245">
            <v>0</v>
          </cell>
          <cell r="E245">
            <v>1731.76</v>
          </cell>
          <cell r="F245">
            <v>79.540000000000006</v>
          </cell>
          <cell r="G245">
            <v>-10629.048996001122</v>
          </cell>
          <cell r="H245" t="e">
            <v>#N/A</v>
          </cell>
        </row>
        <row r="246">
          <cell r="B246" t="str">
            <v>E04989998</v>
          </cell>
          <cell r="C246" t="str">
            <v>WJ-8711</v>
          </cell>
          <cell r="D246">
            <v>0</v>
          </cell>
          <cell r="E246">
            <v>27401.45</v>
          </cell>
          <cell r="F246">
            <v>317.22000000000003</v>
          </cell>
          <cell r="G246">
            <v>-163733.90512041913</v>
          </cell>
          <cell r="H246" t="e">
            <v>#N/A</v>
          </cell>
        </row>
        <row r="247">
          <cell r="B247" t="str">
            <v>E04998998</v>
          </cell>
          <cell r="C247" t="str">
            <v>WJ-8972</v>
          </cell>
          <cell r="D247">
            <v>0</v>
          </cell>
          <cell r="E247">
            <v>0</v>
          </cell>
          <cell r="F247">
            <v>0.12</v>
          </cell>
          <cell r="G247">
            <v>-0.20363816279999999</v>
          </cell>
          <cell r="H247" t="e">
            <v>#N/A</v>
          </cell>
        </row>
        <row r="248">
          <cell r="B248" t="str">
            <v>E05024004</v>
          </cell>
          <cell r="C248" t="str">
            <v>REPAIR</v>
          </cell>
          <cell r="D248">
            <v>375</v>
          </cell>
          <cell r="E248">
            <v>0</v>
          </cell>
          <cell r="F248">
            <v>0</v>
          </cell>
          <cell r="G248">
            <v>375</v>
          </cell>
          <cell r="H248">
            <v>1</v>
          </cell>
        </row>
        <row r="249">
          <cell r="B249" t="str">
            <v>E05111000</v>
          </cell>
          <cell r="C249" t="str">
            <v>REPAIR</v>
          </cell>
          <cell r="D249">
            <v>221659.94</v>
          </cell>
          <cell r="E249">
            <v>24522.720000000001</v>
          </cell>
          <cell r="F249">
            <v>11465.36</v>
          </cell>
          <cell r="G249">
            <v>60027.989988686619</v>
          </cell>
          <cell r="H249">
            <v>0.27100000000000002</v>
          </cell>
        </row>
        <row r="250">
          <cell r="B250" t="str">
            <v>E05199999</v>
          </cell>
          <cell r="C250" t="str">
            <v>REPAIR</v>
          </cell>
          <cell r="D250">
            <v>4160</v>
          </cell>
          <cell r="E250">
            <v>0</v>
          </cell>
          <cell r="F250">
            <v>0</v>
          </cell>
          <cell r="G250">
            <v>4160</v>
          </cell>
          <cell r="H250">
            <v>1</v>
          </cell>
        </row>
        <row r="251">
          <cell r="B251" t="str">
            <v>E05302000</v>
          </cell>
          <cell r="C251" t="str">
            <v>REPAIR</v>
          </cell>
          <cell r="D251">
            <v>110693</v>
          </cell>
          <cell r="E251">
            <v>9291.31</v>
          </cell>
          <cell r="F251">
            <v>4158.49</v>
          </cell>
          <cell r="G251">
            <v>55908.255322393248</v>
          </cell>
          <cell r="H251">
            <v>0.505</v>
          </cell>
        </row>
        <row r="252">
          <cell r="B252" t="str">
            <v>E05401000</v>
          </cell>
          <cell r="C252" t="str">
            <v>REPAIR</v>
          </cell>
          <cell r="D252">
            <v>41265.199999999997</v>
          </cell>
          <cell r="E252">
            <v>6666.83</v>
          </cell>
          <cell r="F252">
            <v>4889.1000000000004</v>
          </cell>
          <cell r="G252">
            <v>-2321.0278224434796</v>
          </cell>
          <cell r="H252">
            <v>-5.6000000000000001E-2</v>
          </cell>
        </row>
        <row r="253">
          <cell r="B253" t="str">
            <v>E05499000</v>
          </cell>
          <cell r="C253" t="str">
            <v>REPAIR</v>
          </cell>
          <cell r="D253">
            <v>0</v>
          </cell>
          <cell r="E253">
            <v>0</v>
          </cell>
          <cell r="F253">
            <v>780</v>
          </cell>
          <cell r="G253">
            <v>-1030.1166095999999</v>
          </cell>
          <cell r="H253" t="e">
            <v>#N/A</v>
          </cell>
        </row>
        <row r="254">
          <cell r="B254" t="str">
            <v>E05519000</v>
          </cell>
          <cell r="C254" t="str">
            <v>REPAIR</v>
          </cell>
          <cell r="D254">
            <v>520861.17</v>
          </cell>
          <cell r="E254">
            <v>59827.89</v>
          </cell>
          <cell r="F254">
            <v>24275.87</v>
          </cell>
          <cell r="G254">
            <v>134920.24171256521</v>
          </cell>
          <cell r="H254">
            <v>0.25900000000000001</v>
          </cell>
        </row>
        <row r="255">
          <cell r="B255" t="str">
            <v>E05720004</v>
          </cell>
          <cell r="C255" t="str">
            <v>REPAIR</v>
          </cell>
          <cell r="D255">
            <v>851</v>
          </cell>
          <cell r="E255">
            <v>0</v>
          </cell>
          <cell r="F255">
            <v>0</v>
          </cell>
          <cell r="G255">
            <v>851</v>
          </cell>
          <cell r="H255">
            <v>1</v>
          </cell>
        </row>
        <row r="256">
          <cell r="B256" t="str">
            <v>E05799001</v>
          </cell>
          <cell r="C256" t="str">
            <v>EXT WARRANTY</v>
          </cell>
          <cell r="D256">
            <v>17944</v>
          </cell>
          <cell r="E256">
            <v>0</v>
          </cell>
          <cell r="F256">
            <v>0</v>
          </cell>
          <cell r="G256">
            <v>17944</v>
          </cell>
          <cell r="H256">
            <v>1</v>
          </cell>
        </row>
        <row r="257">
          <cell r="B257" t="str">
            <v>E08002040</v>
          </cell>
          <cell r="C257" t="str">
            <v>SI-9843 SPQSK</v>
          </cell>
          <cell r="D257">
            <v>5493.66</v>
          </cell>
          <cell r="E257">
            <v>0</v>
          </cell>
          <cell r="F257">
            <v>0</v>
          </cell>
          <cell r="G257">
            <v>5493.66</v>
          </cell>
          <cell r="H257">
            <v>1</v>
          </cell>
        </row>
        <row r="258">
          <cell r="B258" t="str">
            <v>E08002043</v>
          </cell>
          <cell r="C258" t="str">
            <v>SI-9843 SPQSK</v>
          </cell>
          <cell r="D258">
            <v>0</v>
          </cell>
          <cell r="E258">
            <v>47005.59</v>
          </cell>
          <cell r="F258">
            <v>-429052.15</v>
          </cell>
          <cell r="G258">
            <v>460699.53967117862</v>
          </cell>
          <cell r="H258" t="e">
            <v>#N/A</v>
          </cell>
        </row>
        <row r="259">
          <cell r="B259" t="str">
            <v>E08002054</v>
          </cell>
          <cell r="C259" t="str">
            <v>SI-9843 SPQSK</v>
          </cell>
          <cell r="D259">
            <v>0</v>
          </cell>
          <cell r="E259">
            <v>12653.78</v>
          </cell>
          <cell r="F259">
            <v>0</v>
          </cell>
          <cell r="G259">
            <v>-65858.874540684032</v>
          </cell>
          <cell r="H259" t="e">
            <v>#N/A</v>
          </cell>
        </row>
        <row r="260">
          <cell r="B260" t="str">
            <v>E08002055</v>
          </cell>
          <cell r="C260" t="str">
            <v>SI-9843 SPQSK</v>
          </cell>
          <cell r="D260">
            <v>0</v>
          </cell>
          <cell r="E260">
            <v>86.54</v>
          </cell>
          <cell r="F260">
            <v>0</v>
          </cell>
          <cell r="G260">
            <v>-511.5260914056729</v>
          </cell>
          <cell r="H260" t="e">
            <v>#N/A</v>
          </cell>
        </row>
        <row r="261">
          <cell r="B261" t="str">
            <v>E08002063</v>
          </cell>
          <cell r="C261" t="str">
            <v>SI-9843 SPQSK</v>
          </cell>
          <cell r="D261">
            <v>0</v>
          </cell>
          <cell r="E261">
            <v>57964.86</v>
          </cell>
          <cell r="F261">
            <v>0</v>
          </cell>
          <cell r="G261">
            <v>-340293.41985755984</v>
          </cell>
          <cell r="H261" t="e">
            <v>#N/A</v>
          </cell>
        </row>
        <row r="262">
          <cell r="B262" t="str">
            <v>E08002065</v>
          </cell>
          <cell r="C262" t="str">
            <v>SI-9843 SPQSK</v>
          </cell>
          <cell r="D262">
            <v>0</v>
          </cell>
          <cell r="E262">
            <v>0</v>
          </cell>
          <cell r="F262">
            <v>58814.5</v>
          </cell>
          <cell r="G262">
            <v>-94894.177007439037</v>
          </cell>
          <cell r="H262" t="e">
            <v>#N/A</v>
          </cell>
        </row>
        <row r="263">
          <cell r="B263" t="str">
            <v>E08002070</v>
          </cell>
          <cell r="C263" t="str">
            <v>SI-9843 SPQSK</v>
          </cell>
          <cell r="D263">
            <v>0</v>
          </cell>
          <cell r="E263">
            <v>12751.47</v>
          </cell>
          <cell r="F263">
            <v>0</v>
          </cell>
          <cell r="G263">
            <v>-71243.331671185617</v>
          </cell>
          <cell r="H263" t="e">
            <v>#N/A</v>
          </cell>
        </row>
        <row r="264">
          <cell r="B264" t="str">
            <v>E08002071</v>
          </cell>
          <cell r="C264" t="str">
            <v>SI-9843 SPQSK</v>
          </cell>
          <cell r="D264">
            <v>0</v>
          </cell>
          <cell r="E264">
            <v>11596.35</v>
          </cell>
          <cell r="F264">
            <v>0</v>
          </cell>
          <cell r="G264">
            <v>-66107.64827371556</v>
          </cell>
          <cell r="H264" t="e">
            <v>#N/A</v>
          </cell>
        </row>
        <row r="265">
          <cell r="B265" t="str">
            <v>E08002072</v>
          </cell>
          <cell r="C265" t="str">
            <v>SI-9843 SPQSK</v>
          </cell>
          <cell r="D265">
            <v>0</v>
          </cell>
          <cell r="E265">
            <v>47.09</v>
          </cell>
          <cell r="F265">
            <v>0</v>
          </cell>
          <cell r="G265">
            <v>-278.34254268885064</v>
          </cell>
          <cell r="H265" t="e">
            <v>#N/A</v>
          </cell>
        </row>
        <row r="266">
          <cell r="B266" t="str">
            <v>E08002076</v>
          </cell>
          <cell r="C266" t="str">
            <v>SI-9843 SPQSK</v>
          </cell>
          <cell r="D266">
            <v>0</v>
          </cell>
          <cell r="E266">
            <v>157.24</v>
          </cell>
          <cell r="F266">
            <v>0</v>
          </cell>
          <cell r="G266">
            <v>-937.65712663045576</v>
          </cell>
          <cell r="H266" t="e">
            <v>#N/A</v>
          </cell>
        </row>
        <row r="267">
          <cell r="B267" t="str">
            <v>E08002077</v>
          </cell>
          <cell r="C267" t="str">
            <v>SI-9843 SPQSK</v>
          </cell>
          <cell r="D267">
            <v>0</v>
          </cell>
          <cell r="E267">
            <v>110.25</v>
          </cell>
          <cell r="F267">
            <v>0</v>
          </cell>
          <cell r="G267">
            <v>-651.67265515917995</v>
          </cell>
          <cell r="H267" t="e">
            <v>#N/A</v>
          </cell>
        </row>
        <row r="268">
          <cell r="B268" t="str">
            <v>E08002079</v>
          </cell>
          <cell r="C268" t="str">
            <v>SI-9843 SPQSK</v>
          </cell>
          <cell r="D268">
            <v>0</v>
          </cell>
          <cell r="E268">
            <v>5551.45</v>
          </cell>
          <cell r="F268">
            <v>0</v>
          </cell>
          <cell r="G268">
            <v>-32208.567942501999</v>
          </cell>
          <cell r="H268" t="e">
            <v>#N/A</v>
          </cell>
        </row>
        <row r="269">
          <cell r="B269" t="str">
            <v>E08002080</v>
          </cell>
          <cell r="C269" t="str">
            <v>SI-9843 SPQSK</v>
          </cell>
          <cell r="D269">
            <v>0</v>
          </cell>
          <cell r="E269">
            <v>0</v>
          </cell>
          <cell r="F269">
            <v>19600</v>
          </cell>
          <cell r="G269">
            <v>-32136.361677498269</v>
          </cell>
          <cell r="H269" t="e">
            <v>#N/A</v>
          </cell>
        </row>
        <row r="270">
          <cell r="B270" t="str">
            <v>E08002081</v>
          </cell>
          <cell r="C270" t="str">
            <v>SI-9843 SPQSK</v>
          </cell>
          <cell r="D270">
            <v>0</v>
          </cell>
          <cell r="E270">
            <v>2341.94</v>
          </cell>
          <cell r="F270">
            <v>0</v>
          </cell>
          <cell r="G270">
            <v>-12927.412704558254</v>
          </cell>
          <cell r="H270" t="e">
            <v>#N/A</v>
          </cell>
        </row>
        <row r="271">
          <cell r="B271" t="str">
            <v>E08002083</v>
          </cell>
          <cell r="C271" t="str">
            <v>SI-9843 SPQSK</v>
          </cell>
          <cell r="D271">
            <v>0</v>
          </cell>
          <cell r="E271">
            <v>260.2</v>
          </cell>
          <cell r="F271">
            <v>0</v>
          </cell>
          <cell r="G271">
            <v>-1606.0354895943133</v>
          </cell>
          <cell r="H271" t="e">
            <v>#N/A</v>
          </cell>
        </row>
        <row r="272">
          <cell r="B272" t="str">
            <v>E08002084</v>
          </cell>
          <cell r="C272" t="str">
            <v>SI-9843 SPQSK</v>
          </cell>
          <cell r="D272">
            <v>194360</v>
          </cell>
          <cell r="E272">
            <v>12069.15</v>
          </cell>
          <cell r="F272">
            <v>0</v>
          </cell>
          <cell r="G272">
            <v>128231.67993963974</v>
          </cell>
          <cell r="H272">
            <v>0.66</v>
          </cell>
        </row>
        <row r="273">
          <cell r="B273" t="str">
            <v>E08002085</v>
          </cell>
          <cell r="C273" t="str">
            <v>SI-9843 SPQSK</v>
          </cell>
          <cell r="D273">
            <v>115909.35</v>
          </cell>
          <cell r="E273">
            <v>26095.51</v>
          </cell>
          <cell r="F273">
            <v>5570</v>
          </cell>
          <cell r="G273">
            <v>-29038.219871294568</v>
          </cell>
          <cell r="H273">
            <v>-0.251</v>
          </cell>
        </row>
        <row r="274">
          <cell r="B274" t="str">
            <v>E08002086</v>
          </cell>
          <cell r="C274" t="str">
            <v>SI-9843 SPQSK</v>
          </cell>
          <cell r="D274">
            <v>29251.97</v>
          </cell>
          <cell r="E274">
            <v>6919.94</v>
          </cell>
          <cell r="F274">
            <v>0</v>
          </cell>
          <cell r="G274">
            <v>-9356.0453507216243</v>
          </cell>
          <cell r="H274">
            <v>-0.32</v>
          </cell>
        </row>
        <row r="275">
          <cell r="B275" t="str">
            <v>E08002087</v>
          </cell>
          <cell r="C275" t="str">
            <v xml:space="preserve">SI-9843 </v>
          </cell>
          <cell r="D275">
            <v>0</v>
          </cell>
          <cell r="E275">
            <v>775.08</v>
          </cell>
          <cell r="F275">
            <v>0</v>
          </cell>
          <cell r="G275">
            <v>-3856.3139118440436</v>
          </cell>
          <cell r="H275" t="e">
            <v>#N/A</v>
          </cell>
        </row>
        <row r="276">
          <cell r="B276" t="str">
            <v>E08002092</v>
          </cell>
          <cell r="C276" t="str">
            <v xml:space="preserve">SI-9843 </v>
          </cell>
          <cell r="D276">
            <v>16830</v>
          </cell>
          <cell r="E276">
            <v>183.24</v>
          </cell>
          <cell r="F276">
            <v>0</v>
          </cell>
          <cell r="G276">
            <v>15824.463705287015</v>
          </cell>
          <cell r="H276">
            <v>0.94</v>
          </cell>
        </row>
        <row r="277">
          <cell r="B277" t="str">
            <v>E08003014</v>
          </cell>
          <cell r="C277" t="str">
            <v>WJ-990X-3</v>
          </cell>
          <cell r="D277">
            <v>458069</v>
          </cell>
          <cell r="E277">
            <v>37557.93</v>
          </cell>
          <cell r="F277">
            <v>773.28</v>
          </cell>
          <cell r="G277">
            <v>287594.36220630381</v>
          </cell>
          <cell r="H277">
            <v>0.628</v>
          </cell>
        </row>
        <row r="278">
          <cell r="B278" t="str">
            <v>E08003018</v>
          </cell>
          <cell r="C278" t="str">
            <v>WJ-990X-3</v>
          </cell>
          <cell r="D278">
            <v>0</v>
          </cell>
          <cell r="E278">
            <v>98.44</v>
          </cell>
          <cell r="F278">
            <v>0</v>
          </cell>
          <cell r="G278">
            <v>-607.60235816934744</v>
          </cell>
          <cell r="H278" t="e">
            <v>#N/A</v>
          </cell>
        </row>
        <row r="279">
          <cell r="B279" t="str">
            <v>E08003022</v>
          </cell>
          <cell r="C279" t="str">
            <v>WJ-990X-3</v>
          </cell>
          <cell r="D279">
            <v>0</v>
          </cell>
          <cell r="E279">
            <v>8536.9500000000007</v>
          </cell>
          <cell r="F279">
            <v>0</v>
          </cell>
          <cell r="G279">
            <v>-52692.715883521036</v>
          </cell>
          <cell r="H279" t="e">
            <v>#N/A</v>
          </cell>
        </row>
        <row r="280">
          <cell r="B280" t="str">
            <v>E08003026</v>
          </cell>
          <cell r="C280" t="str">
            <v>WJ-990X-3</v>
          </cell>
          <cell r="D280">
            <v>0</v>
          </cell>
          <cell r="E280">
            <v>123.24</v>
          </cell>
          <cell r="F280">
            <v>0</v>
          </cell>
          <cell r="G280">
            <v>-760.67568692391683</v>
          </cell>
          <cell r="H280" t="e">
            <v>#N/A</v>
          </cell>
        </row>
        <row r="281">
          <cell r="B281" t="str">
            <v>E08003027</v>
          </cell>
          <cell r="C281" t="str">
            <v>WJ-990X-3</v>
          </cell>
          <cell r="D281">
            <v>0</v>
          </cell>
          <cell r="E281">
            <v>326.17</v>
          </cell>
          <cell r="F281">
            <v>0</v>
          </cell>
          <cell r="G281">
            <v>-2013.2228887047547</v>
          </cell>
          <cell r="H281" t="e">
            <v>#N/A</v>
          </cell>
        </row>
        <row r="282">
          <cell r="B282" t="str">
            <v>E08003038</v>
          </cell>
          <cell r="C282" t="str">
            <v>WJ-990X-3</v>
          </cell>
          <cell r="D282">
            <v>0</v>
          </cell>
          <cell r="E282">
            <v>7262.24</v>
          </cell>
          <cell r="F282">
            <v>0</v>
          </cell>
          <cell r="G282">
            <v>-44824.808508652597</v>
          </cell>
          <cell r="H282" t="e">
            <v>#N/A</v>
          </cell>
        </row>
        <row r="283">
          <cell r="B283" t="str">
            <v>E08003048</v>
          </cell>
          <cell r="C283" t="str">
            <v>WJ-990X-3</v>
          </cell>
          <cell r="D283">
            <v>0</v>
          </cell>
          <cell r="E283">
            <v>25931.53</v>
          </cell>
          <cell r="F283">
            <v>0</v>
          </cell>
          <cell r="G283">
            <v>-156920.76736943505</v>
          </cell>
          <cell r="H283" t="e">
            <v>#N/A</v>
          </cell>
        </row>
        <row r="284">
          <cell r="B284" t="str">
            <v>E08003052</v>
          </cell>
          <cell r="C284" t="str">
            <v>WJ-990X-3</v>
          </cell>
          <cell r="D284">
            <v>0</v>
          </cell>
          <cell r="E284">
            <v>5603.06</v>
          </cell>
          <cell r="F284">
            <v>0</v>
          </cell>
          <cell r="G284">
            <v>-33039.609858193893</v>
          </cell>
          <cell r="H284" t="e">
            <v>#N/A</v>
          </cell>
        </row>
        <row r="285">
          <cell r="B285" t="str">
            <v>E08003053</v>
          </cell>
          <cell r="C285" t="str">
            <v>WJ-990X-3</v>
          </cell>
          <cell r="D285">
            <v>0</v>
          </cell>
          <cell r="E285">
            <v>10532.71</v>
          </cell>
          <cell r="F285">
            <v>0</v>
          </cell>
          <cell r="G285">
            <v>-62108.317446091474</v>
          </cell>
          <cell r="H285" t="e">
            <v>#N/A</v>
          </cell>
        </row>
        <row r="286">
          <cell r="B286" t="str">
            <v>E08003056</v>
          </cell>
          <cell r="C286" t="str">
            <v>WJ-990X-3</v>
          </cell>
          <cell r="D286">
            <v>0</v>
          </cell>
          <cell r="E286">
            <v>1756.2</v>
          </cell>
          <cell r="F286">
            <v>306.77999999999997</v>
          </cell>
          <cell r="G286">
            <v>-10912.61571294213</v>
          </cell>
          <cell r="H286" t="e">
            <v>#N/A</v>
          </cell>
        </row>
        <row r="287">
          <cell r="B287" t="str">
            <v>E08003058</v>
          </cell>
          <cell r="C287" t="str">
            <v>WJ-990X-3</v>
          </cell>
          <cell r="D287">
            <v>0</v>
          </cell>
          <cell r="E287">
            <v>3046.55</v>
          </cell>
          <cell r="F287">
            <v>0</v>
          </cell>
          <cell r="G287">
            <v>-17964.616372746426</v>
          </cell>
          <cell r="H287" t="e">
            <v>#N/A</v>
          </cell>
        </row>
        <row r="288">
          <cell r="B288" t="str">
            <v>E08003059</v>
          </cell>
          <cell r="C288" t="str">
            <v>WJ-990X-3</v>
          </cell>
          <cell r="D288">
            <v>0</v>
          </cell>
          <cell r="E288">
            <v>814.74</v>
          </cell>
          <cell r="F288">
            <v>0</v>
          </cell>
          <cell r="G288">
            <v>-4804.2840404823237</v>
          </cell>
          <cell r="H288" t="e">
            <v>#N/A</v>
          </cell>
        </row>
        <row r="289">
          <cell r="B289" t="str">
            <v>E08003060</v>
          </cell>
          <cell r="C289" t="str">
            <v>WJ-990X-3</v>
          </cell>
          <cell r="D289">
            <v>430426.26</v>
          </cell>
          <cell r="E289">
            <v>54870.080000000002</v>
          </cell>
          <cell r="F289">
            <v>0</v>
          </cell>
          <cell r="G289">
            <v>173996.60739363785</v>
          </cell>
          <cell r="H289">
            <v>0.40400000000000003</v>
          </cell>
        </row>
        <row r="290">
          <cell r="B290" t="str">
            <v>E08003061</v>
          </cell>
          <cell r="C290" t="str">
            <v>WJ-990X-3</v>
          </cell>
          <cell r="D290">
            <v>0</v>
          </cell>
          <cell r="E290">
            <v>7425.83</v>
          </cell>
          <cell r="F290">
            <v>0</v>
          </cell>
          <cell r="G290">
            <v>-40749.517481819094</v>
          </cell>
          <cell r="H290" t="e">
            <v>#N/A</v>
          </cell>
        </row>
        <row r="291">
          <cell r="B291" t="str">
            <v>E08003062</v>
          </cell>
          <cell r="C291" t="str">
            <v>WJ-990X-3</v>
          </cell>
          <cell r="D291">
            <v>0</v>
          </cell>
          <cell r="E291">
            <v>3946.69</v>
          </cell>
          <cell r="F291">
            <v>0</v>
          </cell>
          <cell r="G291">
            <v>-21657.607722008262</v>
          </cell>
          <cell r="H291" t="e">
            <v>#N/A</v>
          </cell>
        </row>
        <row r="292">
          <cell r="B292" t="str">
            <v>E08003063</v>
          </cell>
          <cell r="C292" t="str">
            <v>WJ-990X-3</v>
          </cell>
          <cell r="D292">
            <v>0</v>
          </cell>
          <cell r="E292">
            <v>4146.99</v>
          </cell>
          <cell r="F292">
            <v>0</v>
          </cell>
          <cell r="G292">
            <v>-22756.761399322226</v>
          </cell>
          <cell r="H292" t="e">
            <v>#N/A</v>
          </cell>
        </row>
        <row r="293">
          <cell r="B293" t="str">
            <v>E08003064</v>
          </cell>
          <cell r="C293" t="str">
            <v>WJ-990X-3</v>
          </cell>
          <cell r="D293">
            <v>0</v>
          </cell>
          <cell r="E293">
            <v>26151.83</v>
          </cell>
          <cell r="F293">
            <v>0</v>
          </cell>
          <cell r="G293">
            <v>-143509.13685965896</v>
          </cell>
          <cell r="H293" t="e">
            <v>#N/A</v>
          </cell>
        </row>
        <row r="294">
          <cell r="B294" t="str">
            <v>E08005081</v>
          </cell>
          <cell r="C294" t="str">
            <v>SI-8614</v>
          </cell>
          <cell r="D294">
            <v>1</v>
          </cell>
          <cell r="E294">
            <v>0</v>
          </cell>
          <cell r="F294">
            <v>0</v>
          </cell>
          <cell r="G294">
            <v>1</v>
          </cell>
          <cell r="H294">
            <v>1</v>
          </cell>
        </row>
        <row r="295">
          <cell r="B295" t="str">
            <v>E08007011</v>
          </cell>
          <cell r="C295" t="str">
            <v>NRE SI-89XX</v>
          </cell>
          <cell r="D295">
            <v>1798.5</v>
          </cell>
          <cell r="E295">
            <v>5681.94</v>
          </cell>
          <cell r="F295">
            <v>552.6</v>
          </cell>
          <cell r="G295">
            <v>-30666.769226002281</v>
          </cell>
          <cell r="H295">
            <v>-17.050999999999998</v>
          </cell>
        </row>
        <row r="296">
          <cell r="B296" t="str">
            <v>E08007012</v>
          </cell>
          <cell r="C296" t="str">
            <v>NRE SI-89XX</v>
          </cell>
          <cell r="D296">
            <v>0</v>
          </cell>
          <cell r="E296">
            <v>35410.43</v>
          </cell>
          <cell r="F296">
            <v>387.58</v>
          </cell>
          <cell r="G296">
            <v>-191154.86250854933</v>
          </cell>
          <cell r="H296" t="e">
            <v>#N/A</v>
          </cell>
        </row>
        <row r="297">
          <cell r="B297" t="str">
            <v>E08009010</v>
          </cell>
          <cell r="C297" t="str">
            <v>WJ-9104-X</v>
          </cell>
          <cell r="D297">
            <v>0</v>
          </cell>
          <cell r="E297">
            <v>0</v>
          </cell>
          <cell r="F297">
            <v>82</v>
          </cell>
          <cell r="G297">
            <v>-127.32931625942507</v>
          </cell>
          <cell r="H297" t="e">
            <v>#N/A</v>
          </cell>
        </row>
        <row r="298">
          <cell r="B298" t="str">
            <v>E08009044</v>
          </cell>
          <cell r="C298" t="str">
            <v>WJ-9104D</v>
          </cell>
          <cell r="D298">
            <v>0</v>
          </cell>
          <cell r="E298">
            <v>502.65</v>
          </cell>
          <cell r="F298">
            <v>-173472.92</v>
          </cell>
          <cell r="G298">
            <v>290387.63843305863</v>
          </cell>
          <cell r="H298" t="e">
            <v>#N/A</v>
          </cell>
        </row>
        <row r="299">
          <cell r="B299" t="str">
            <v>E08009045</v>
          </cell>
          <cell r="C299" t="str">
            <v>WJ-9104D</v>
          </cell>
          <cell r="D299">
            <v>0</v>
          </cell>
          <cell r="E299">
            <v>29.6</v>
          </cell>
          <cell r="F299">
            <v>0</v>
          </cell>
          <cell r="G299">
            <v>-174.96154732618348</v>
          </cell>
          <cell r="H299" t="e">
            <v>#N/A</v>
          </cell>
        </row>
        <row r="300">
          <cell r="B300" t="str">
            <v>E08009046</v>
          </cell>
          <cell r="C300" t="str">
            <v>WJ-9104D</v>
          </cell>
          <cell r="D300">
            <v>0</v>
          </cell>
          <cell r="E300">
            <v>4982.45</v>
          </cell>
          <cell r="F300">
            <v>138.75</v>
          </cell>
          <cell r="G300">
            <v>-26988.830190723966</v>
          </cell>
          <cell r="H300" t="e">
            <v>#N/A</v>
          </cell>
        </row>
        <row r="301">
          <cell r="B301" t="str">
            <v>E08009047</v>
          </cell>
          <cell r="C301" t="str">
            <v>WJ-9104D</v>
          </cell>
          <cell r="D301">
            <v>0</v>
          </cell>
          <cell r="E301">
            <v>107.73</v>
          </cell>
          <cell r="F301">
            <v>0</v>
          </cell>
          <cell r="G301">
            <v>-636.77728018411301</v>
          </cell>
          <cell r="H301" t="e">
            <v>#N/A</v>
          </cell>
        </row>
        <row r="302">
          <cell r="B302" t="str">
            <v>E08009049</v>
          </cell>
          <cell r="C302" t="str">
            <v>WJ-9104D</v>
          </cell>
          <cell r="D302">
            <v>0</v>
          </cell>
          <cell r="E302">
            <v>4378.1499999999996</v>
          </cell>
          <cell r="F302">
            <v>35.47</v>
          </cell>
          <cell r="G302">
            <v>-25427.224601359463</v>
          </cell>
          <cell r="H302" t="e">
            <v>#N/A</v>
          </cell>
        </row>
        <row r="303">
          <cell r="B303" t="str">
            <v>E08009050</v>
          </cell>
          <cell r="C303" t="str">
            <v>WJ-9104D</v>
          </cell>
          <cell r="D303">
            <v>0</v>
          </cell>
          <cell r="E303">
            <v>6062.87</v>
          </cell>
          <cell r="F303">
            <v>2142.02</v>
          </cell>
          <cell r="G303">
            <v>-39421.915165297192</v>
          </cell>
          <cell r="H303" t="e">
            <v>#N/A</v>
          </cell>
        </row>
        <row r="304">
          <cell r="B304" t="str">
            <v>E08009051</v>
          </cell>
          <cell r="C304" t="str">
            <v>WJ-9104D</v>
          </cell>
          <cell r="D304">
            <v>0</v>
          </cell>
          <cell r="E304">
            <v>759.35</v>
          </cell>
          <cell r="F304">
            <v>0</v>
          </cell>
          <cell r="G304">
            <v>-4169.6898745391709</v>
          </cell>
          <cell r="H304" t="e">
            <v>#N/A</v>
          </cell>
        </row>
        <row r="305">
          <cell r="B305" t="str">
            <v>E08014013</v>
          </cell>
          <cell r="C305" t="str">
            <v>SI-9916</v>
          </cell>
          <cell r="D305">
            <v>0</v>
          </cell>
          <cell r="E305">
            <v>6808.19</v>
          </cell>
          <cell r="F305">
            <v>753.45</v>
          </cell>
          <cell r="G305">
            <v>-41970.699452538298</v>
          </cell>
          <cell r="H305" t="e">
            <v>#N/A</v>
          </cell>
        </row>
        <row r="306">
          <cell r="B306" t="str">
            <v>E08017006</v>
          </cell>
          <cell r="C306" t="str">
            <v>SI-9143</v>
          </cell>
          <cell r="D306">
            <v>0</v>
          </cell>
          <cell r="E306">
            <v>291.47000000000003</v>
          </cell>
          <cell r="F306">
            <v>0</v>
          </cell>
          <cell r="G306">
            <v>-1256.7387818456989</v>
          </cell>
          <cell r="H306" t="e">
            <v>#N/A</v>
          </cell>
        </row>
        <row r="307">
          <cell r="B307" t="str">
            <v>E08022011</v>
          </cell>
          <cell r="C307" t="str">
            <v>SI-9144</v>
          </cell>
          <cell r="D307">
            <v>0</v>
          </cell>
          <cell r="E307">
            <v>51830.720000000001</v>
          </cell>
          <cell r="F307">
            <v>-76646.559999999998</v>
          </cell>
          <cell r="G307">
            <v>-190314.91334750701</v>
          </cell>
          <cell r="H307" t="e">
            <v>#N/A</v>
          </cell>
        </row>
        <row r="308">
          <cell r="B308" t="str">
            <v>E08022012</v>
          </cell>
          <cell r="C308" t="str">
            <v>SI-9144</v>
          </cell>
          <cell r="D308">
            <v>0</v>
          </cell>
          <cell r="E308">
            <v>7674.83</v>
          </cell>
          <cell r="F308">
            <v>0</v>
          </cell>
          <cell r="G308">
            <v>-48959.770059419658</v>
          </cell>
          <cell r="H308" t="e">
            <v>#N/A</v>
          </cell>
        </row>
        <row r="309">
          <cell r="B309" t="str">
            <v>E08022014</v>
          </cell>
          <cell r="C309" t="str">
            <v>SI-9144</v>
          </cell>
          <cell r="D309">
            <v>0</v>
          </cell>
          <cell r="E309">
            <v>6223.41</v>
          </cell>
          <cell r="F309">
            <v>111.11</v>
          </cell>
          <cell r="G309">
            <v>-36972.940938888598</v>
          </cell>
          <cell r="H309" t="e">
            <v>#N/A</v>
          </cell>
        </row>
        <row r="310">
          <cell r="B310" t="str">
            <v>E08022015</v>
          </cell>
          <cell r="C310" t="str">
            <v>SI-9144</v>
          </cell>
          <cell r="D310">
            <v>0</v>
          </cell>
          <cell r="E310">
            <v>0</v>
          </cell>
          <cell r="F310">
            <v>10.63</v>
          </cell>
          <cell r="G310">
            <v>-31.841679209000002</v>
          </cell>
          <cell r="H310" t="e">
            <v>#N/A</v>
          </cell>
        </row>
        <row r="311">
          <cell r="B311" t="str">
            <v>E08022020</v>
          </cell>
          <cell r="C311" t="str">
            <v>SI-9144</v>
          </cell>
          <cell r="D311">
            <v>0</v>
          </cell>
          <cell r="E311">
            <v>1417.63</v>
          </cell>
          <cell r="F311">
            <v>0</v>
          </cell>
          <cell r="G311">
            <v>-8641.5660945411328</v>
          </cell>
          <cell r="H311" t="e">
            <v>#N/A</v>
          </cell>
        </row>
        <row r="312">
          <cell r="B312" t="str">
            <v>E08022022</v>
          </cell>
          <cell r="C312" t="str">
            <v>SI-9144</v>
          </cell>
          <cell r="D312">
            <v>0</v>
          </cell>
          <cell r="E312">
            <v>2397.4499999999998</v>
          </cell>
          <cell r="F312">
            <v>431.29</v>
          </cell>
          <cell r="G312">
            <v>-14998.405168904546</v>
          </cell>
          <cell r="H312" t="e">
            <v>#N/A</v>
          </cell>
        </row>
        <row r="313">
          <cell r="B313" t="str">
            <v>E08022023</v>
          </cell>
          <cell r="C313" t="str">
            <v>SI-9144</v>
          </cell>
          <cell r="D313">
            <v>0</v>
          </cell>
          <cell r="E313">
            <v>2315.63</v>
          </cell>
          <cell r="F313">
            <v>93.37</v>
          </cell>
          <cell r="G313">
            <v>-13825.935215089294</v>
          </cell>
          <cell r="H313" t="e">
            <v>#N/A</v>
          </cell>
        </row>
        <row r="314">
          <cell r="B314" t="str">
            <v>E08022024</v>
          </cell>
          <cell r="C314" t="str">
            <v>SI-9144</v>
          </cell>
          <cell r="D314">
            <v>0</v>
          </cell>
          <cell r="E314">
            <v>79.27</v>
          </cell>
          <cell r="F314">
            <v>0</v>
          </cell>
          <cell r="G314">
            <v>-468.55411677522164</v>
          </cell>
          <cell r="H314" t="e">
            <v>#N/A</v>
          </cell>
        </row>
        <row r="315">
          <cell r="B315" t="str">
            <v>E08022025</v>
          </cell>
          <cell r="C315" t="str">
            <v>SI-9144</v>
          </cell>
          <cell r="D315">
            <v>0</v>
          </cell>
          <cell r="E315">
            <v>642.69000000000005</v>
          </cell>
          <cell r="F315">
            <v>0</v>
          </cell>
          <cell r="G315">
            <v>-4921.5181800660384</v>
          </cell>
          <cell r="H315" t="e">
            <v>#N/A</v>
          </cell>
        </row>
        <row r="316">
          <cell r="B316" t="str">
            <v>E08022028</v>
          </cell>
          <cell r="C316" t="str">
            <v>SI-9144</v>
          </cell>
          <cell r="D316">
            <v>0</v>
          </cell>
          <cell r="E316">
            <v>47.08</v>
          </cell>
          <cell r="F316">
            <v>0</v>
          </cell>
          <cell r="G316">
            <v>-278.28343405799723</v>
          </cell>
          <cell r="H316" t="e">
            <v>#N/A</v>
          </cell>
        </row>
        <row r="317">
          <cell r="B317" t="str">
            <v>E08022029</v>
          </cell>
          <cell r="C317" t="str">
            <v>SI-9144</v>
          </cell>
          <cell r="D317">
            <v>0</v>
          </cell>
          <cell r="E317">
            <v>4418.62</v>
          </cell>
          <cell r="F317">
            <v>264.61</v>
          </cell>
          <cell r="G317">
            <v>-26090.248781109716</v>
          </cell>
          <cell r="H317" t="e">
            <v>#N/A</v>
          </cell>
        </row>
        <row r="318">
          <cell r="B318" t="str">
            <v>E08022030</v>
          </cell>
          <cell r="C318" t="str">
            <v>SI-9144</v>
          </cell>
          <cell r="D318">
            <v>0</v>
          </cell>
          <cell r="E318">
            <v>1456.31</v>
          </cell>
          <cell r="F318">
            <v>23.14</v>
          </cell>
          <cell r="G318">
            <v>-14819.10429527777</v>
          </cell>
          <cell r="H318" t="e">
            <v>#N/A</v>
          </cell>
        </row>
        <row r="319">
          <cell r="B319" t="str">
            <v>E08022031</v>
          </cell>
          <cell r="C319" t="str">
            <v>SI-9144</v>
          </cell>
          <cell r="D319">
            <v>0</v>
          </cell>
          <cell r="E319">
            <v>13410.22</v>
          </cell>
          <cell r="F319">
            <v>233.8</v>
          </cell>
          <cell r="G319">
            <v>-96632.004081930543</v>
          </cell>
          <cell r="H319" t="e">
            <v>#N/A</v>
          </cell>
        </row>
        <row r="320">
          <cell r="B320" t="str">
            <v>E08022034</v>
          </cell>
          <cell r="C320" t="str">
            <v>SI-9144</v>
          </cell>
          <cell r="D320">
            <v>0</v>
          </cell>
          <cell r="E320">
            <v>1498.24</v>
          </cell>
          <cell r="F320">
            <v>26969.85</v>
          </cell>
          <cell r="G320">
            <v>-41812.413379138736</v>
          </cell>
          <cell r="H320" t="e">
            <v>#N/A</v>
          </cell>
        </row>
        <row r="321">
          <cell r="B321" t="str">
            <v>E08023038</v>
          </cell>
          <cell r="C321" t="str">
            <v>SI-8632</v>
          </cell>
          <cell r="D321">
            <v>0</v>
          </cell>
          <cell r="E321">
            <v>2550.84</v>
          </cell>
          <cell r="F321">
            <v>150.53</v>
          </cell>
          <cell r="G321">
            <v>-12633.994708495487</v>
          </cell>
          <cell r="H321" t="e">
            <v>#N/A</v>
          </cell>
        </row>
        <row r="322">
          <cell r="B322" t="str">
            <v>E08023039</v>
          </cell>
          <cell r="C322" t="str">
            <v>SI-8632</v>
          </cell>
          <cell r="D322">
            <v>549402</v>
          </cell>
          <cell r="E322">
            <v>80636.75</v>
          </cell>
          <cell r="F322">
            <v>-628.89</v>
          </cell>
          <cell r="G322">
            <v>144738.7448947666</v>
          </cell>
          <cell r="H322">
            <v>0.26300000000000001</v>
          </cell>
        </row>
        <row r="323">
          <cell r="B323" t="str">
            <v>E08023040</v>
          </cell>
          <cell r="C323" t="str">
            <v>SI-8632</v>
          </cell>
          <cell r="D323">
            <v>210210</v>
          </cell>
          <cell r="E323">
            <v>24124.51</v>
          </cell>
          <cell r="F323">
            <v>628.89</v>
          </cell>
          <cell r="G323">
            <v>92059.853018521128</v>
          </cell>
          <cell r="H323">
            <v>0.438</v>
          </cell>
        </row>
        <row r="324">
          <cell r="B324" t="str">
            <v>E08023041</v>
          </cell>
          <cell r="C324" t="str">
            <v>SI-8632</v>
          </cell>
          <cell r="D324">
            <v>0</v>
          </cell>
          <cell r="E324">
            <v>3114.58</v>
          </cell>
          <cell r="F324">
            <v>0</v>
          </cell>
          <cell r="G324">
            <v>-16995.767476857553</v>
          </cell>
          <cell r="H324" t="e">
            <v>#N/A</v>
          </cell>
        </row>
        <row r="325">
          <cell r="B325" t="str">
            <v>E08023042</v>
          </cell>
          <cell r="C325" t="str">
            <v>SI-8632</v>
          </cell>
          <cell r="D325">
            <v>0</v>
          </cell>
          <cell r="E325">
            <v>34789.230000000003</v>
          </cell>
          <cell r="F325">
            <v>0</v>
          </cell>
          <cell r="G325">
            <v>-150001.62806309343</v>
          </cell>
          <cell r="H325" t="e">
            <v>#N/A</v>
          </cell>
        </row>
        <row r="326">
          <cell r="B326" t="str">
            <v>E08023043</v>
          </cell>
          <cell r="C326" t="str">
            <v>SI-8632</v>
          </cell>
          <cell r="D326">
            <v>0</v>
          </cell>
          <cell r="E326">
            <v>36350.050000000003</v>
          </cell>
          <cell r="F326">
            <v>92.5</v>
          </cell>
          <cell r="G326">
            <v>-179531.94394269746</v>
          </cell>
          <cell r="H326" t="e">
            <v>#N/A</v>
          </cell>
        </row>
        <row r="327">
          <cell r="B327" t="str">
            <v>E08023044</v>
          </cell>
          <cell r="C327" t="str">
            <v>SI-8632</v>
          </cell>
          <cell r="D327">
            <v>0</v>
          </cell>
          <cell r="E327">
            <v>22799.02</v>
          </cell>
          <cell r="F327">
            <v>0</v>
          </cell>
          <cell r="G327">
            <v>-113786.82021177941</v>
          </cell>
          <cell r="H327" t="e">
            <v>#N/A</v>
          </cell>
        </row>
        <row r="328">
          <cell r="B328" t="str">
            <v>E08023046</v>
          </cell>
          <cell r="C328" t="str">
            <v>SI-8632</v>
          </cell>
          <cell r="D328">
            <v>0</v>
          </cell>
          <cell r="E328">
            <v>7331.34</v>
          </cell>
          <cell r="F328">
            <v>6336.25</v>
          </cell>
          <cell r="G328">
            <v>-45131.62152740173</v>
          </cell>
          <cell r="H328" t="e">
            <v>#N/A</v>
          </cell>
        </row>
        <row r="329">
          <cell r="B329" t="str">
            <v>E08023049</v>
          </cell>
          <cell r="C329" t="str">
            <v>SI-8632</v>
          </cell>
          <cell r="D329">
            <v>0</v>
          </cell>
          <cell r="E329">
            <v>601.69000000000005</v>
          </cell>
          <cell r="F329">
            <v>4468.57</v>
          </cell>
          <cell r="G329">
            <v>-11383.579847990874</v>
          </cell>
          <cell r="H329" t="e">
            <v>#N/A</v>
          </cell>
        </row>
        <row r="330">
          <cell r="B330" t="str">
            <v>E08023051</v>
          </cell>
          <cell r="C330" t="str">
            <v>SI-8632</v>
          </cell>
          <cell r="D330">
            <v>0</v>
          </cell>
          <cell r="E330">
            <v>10095.02</v>
          </cell>
          <cell r="F330">
            <v>62194.41</v>
          </cell>
          <cell r="G330">
            <v>-150300.11155172045</v>
          </cell>
          <cell r="H330" t="e">
            <v>#N/A</v>
          </cell>
        </row>
        <row r="331">
          <cell r="B331" t="str">
            <v>E08023052</v>
          </cell>
          <cell r="C331" t="str">
            <v>SI-8632</v>
          </cell>
          <cell r="D331">
            <v>0</v>
          </cell>
          <cell r="E331">
            <v>756.19</v>
          </cell>
          <cell r="F331">
            <v>0</v>
          </cell>
          <cell r="G331">
            <v>-4024.3795442082878</v>
          </cell>
          <cell r="H331" t="e">
            <v>#N/A</v>
          </cell>
        </row>
        <row r="332">
          <cell r="B332" t="str">
            <v>E08023054</v>
          </cell>
          <cell r="C332" t="str">
            <v>SI-8632</v>
          </cell>
          <cell r="D332">
            <v>0</v>
          </cell>
          <cell r="E332">
            <v>18844.689999999999</v>
          </cell>
          <cell r="F332">
            <v>0</v>
          </cell>
          <cell r="G332">
            <v>-100279.68877241052</v>
          </cell>
          <cell r="H332" t="e">
            <v>#N/A</v>
          </cell>
        </row>
        <row r="333">
          <cell r="B333" t="str">
            <v>E08023055</v>
          </cell>
          <cell r="C333" t="str">
            <v>SI-8632</v>
          </cell>
          <cell r="D333">
            <v>0</v>
          </cell>
          <cell r="E333">
            <v>5465.51</v>
          </cell>
          <cell r="F333">
            <v>6336.25</v>
          </cell>
          <cell r="G333">
            <v>-39927.30460568882</v>
          </cell>
          <cell r="H333" t="e">
            <v>#N/A</v>
          </cell>
        </row>
        <row r="334">
          <cell r="B334" t="str">
            <v>E08023056</v>
          </cell>
          <cell r="C334" t="str">
            <v>SI-8632</v>
          </cell>
          <cell r="D334">
            <v>0</v>
          </cell>
          <cell r="E334">
            <v>5096.1099999999997</v>
          </cell>
          <cell r="F334">
            <v>0</v>
          </cell>
          <cell r="G334">
            <v>-28809.013915569092</v>
          </cell>
          <cell r="H334" t="e">
            <v>#N/A</v>
          </cell>
        </row>
        <row r="335">
          <cell r="B335" t="str">
            <v>E08023057</v>
          </cell>
          <cell r="C335" t="str">
            <v>SI-8632</v>
          </cell>
          <cell r="D335">
            <v>0</v>
          </cell>
          <cell r="E335">
            <v>11661.79</v>
          </cell>
          <cell r="F335">
            <v>3700</v>
          </cell>
          <cell r="G335">
            <v>-73980.876910530613</v>
          </cell>
          <cell r="H335" t="e">
            <v>#N/A</v>
          </cell>
        </row>
        <row r="336">
          <cell r="B336" t="str">
            <v>E08023058</v>
          </cell>
          <cell r="C336" t="str">
            <v>SI-8632</v>
          </cell>
          <cell r="D336">
            <v>0</v>
          </cell>
          <cell r="E336">
            <v>753.58</v>
          </cell>
          <cell r="F336">
            <v>3142.49</v>
          </cell>
          <cell r="G336">
            <v>-10631.614398048403</v>
          </cell>
          <cell r="H336" t="e">
            <v>#N/A</v>
          </cell>
        </row>
        <row r="337">
          <cell r="B337" t="str">
            <v>E08024004</v>
          </cell>
          <cell r="C337" t="str">
            <v>SI-9475</v>
          </cell>
          <cell r="D337">
            <v>15000</v>
          </cell>
          <cell r="E337">
            <v>6200.84</v>
          </cell>
          <cell r="F337">
            <v>0</v>
          </cell>
          <cell r="G337">
            <v>-16137.474982980781</v>
          </cell>
          <cell r="H337">
            <v>-1.0760000000000001</v>
          </cell>
        </row>
        <row r="338">
          <cell r="B338" t="str">
            <v>E08025001</v>
          </cell>
          <cell r="C338" t="str">
            <v>MFEW</v>
          </cell>
          <cell r="D338">
            <v>315553</v>
          </cell>
          <cell r="E338">
            <v>13108.96</v>
          </cell>
          <cell r="F338">
            <v>0</v>
          </cell>
          <cell r="G338">
            <v>245269.78270350595</v>
          </cell>
          <cell r="H338">
            <v>0.77700000000000002</v>
          </cell>
        </row>
        <row r="339">
          <cell r="B339" t="str">
            <v>E08025002</v>
          </cell>
          <cell r="C339" t="str">
            <v>MFEW</v>
          </cell>
          <cell r="D339">
            <v>0</v>
          </cell>
          <cell r="E339">
            <v>6029.58</v>
          </cell>
          <cell r="F339">
            <v>0</v>
          </cell>
          <cell r="G339">
            <v>-32853.950662558345</v>
          </cell>
          <cell r="H339" t="e">
            <v>#N/A</v>
          </cell>
        </row>
        <row r="340">
          <cell r="B340" t="str">
            <v>E08025003</v>
          </cell>
          <cell r="C340" t="str">
            <v>MFEW</v>
          </cell>
          <cell r="D340">
            <v>0</v>
          </cell>
          <cell r="E340">
            <v>643.64</v>
          </cell>
          <cell r="F340">
            <v>0</v>
          </cell>
          <cell r="G340">
            <v>-3098.451678704494</v>
          </cell>
          <cell r="H340" t="e">
            <v>#N/A</v>
          </cell>
        </row>
        <row r="341">
          <cell r="B341" t="str">
            <v>E08025004</v>
          </cell>
          <cell r="C341" t="str">
            <v>MFEW</v>
          </cell>
          <cell r="D341">
            <v>0</v>
          </cell>
          <cell r="E341">
            <v>3999.77</v>
          </cell>
          <cell r="F341">
            <v>0</v>
          </cell>
          <cell r="G341">
            <v>-19254.698388745066</v>
          </cell>
          <cell r="H341" t="e">
            <v>#N/A</v>
          </cell>
        </row>
        <row r="342">
          <cell r="B342" t="str">
            <v>E08025005</v>
          </cell>
          <cell r="C342" t="str">
            <v>MFEW</v>
          </cell>
          <cell r="D342">
            <v>0</v>
          </cell>
          <cell r="E342">
            <v>44476.06</v>
          </cell>
          <cell r="F342">
            <v>0</v>
          </cell>
          <cell r="G342">
            <v>-387600.48071197071</v>
          </cell>
          <cell r="H342" t="e">
            <v>#N/A</v>
          </cell>
        </row>
        <row r="343">
          <cell r="B343" t="str">
            <v>E08025006</v>
          </cell>
          <cell r="C343" t="str">
            <v>MFEW</v>
          </cell>
          <cell r="D343">
            <v>0</v>
          </cell>
          <cell r="E343">
            <v>6543.48</v>
          </cell>
          <cell r="F343">
            <v>0</v>
          </cell>
          <cell r="G343">
            <v>-31499.99470289181</v>
          </cell>
          <cell r="H343" t="e">
            <v>#N/A</v>
          </cell>
        </row>
        <row r="344">
          <cell r="B344" t="str">
            <v>E08026005</v>
          </cell>
          <cell r="C344" t="str">
            <v>MFEW</v>
          </cell>
          <cell r="D344">
            <v>0</v>
          </cell>
          <cell r="E344">
            <v>7971.32</v>
          </cell>
          <cell r="F344">
            <v>0</v>
          </cell>
          <cell r="G344">
            <v>47699.544699973158</v>
          </cell>
          <cell r="H344" t="e">
            <v>#N/A</v>
          </cell>
        </row>
        <row r="345">
          <cell r="B345" t="str">
            <v>E08026006</v>
          </cell>
          <cell r="C345" t="str">
            <v>MFEW</v>
          </cell>
          <cell r="D345">
            <v>0</v>
          </cell>
          <cell r="E345">
            <v>991.76</v>
          </cell>
          <cell r="F345">
            <v>0</v>
          </cell>
          <cell r="G345">
            <v>-5862.1575735208007</v>
          </cell>
          <cell r="H345" t="e">
            <v>#N/A</v>
          </cell>
        </row>
        <row r="346">
          <cell r="B346" t="str">
            <v>E08026007</v>
          </cell>
          <cell r="C346" t="str">
            <v>MFEW</v>
          </cell>
          <cell r="D346">
            <v>0</v>
          </cell>
          <cell r="E346">
            <v>0</v>
          </cell>
          <cell r="F346">
            <v>2927</v>
          </cell>
          <cell r="G346">
            <v>-4802.3840140442035</v>
          </cell>
          <cell r="H346" t="e">
            <v>#N/A</v>
          </cell>
        </row>
        <row r="347">
          <cell r="B347" t="str">
            <v>E08026008</v>
          </cell>
          <cell r="C347" t="str">
            <v>MFEW</v>
          </cell>
          <cell r="D347">
            <v>0</v>
          </cell>
          <cell r="E347">
            <v>23220.52</v>
          </cell>
          <cell r="F347">
            <v>0</v>
          </cell>
          <cell r="G347">
            <v>-162424.66710324332</v>
          </cell>
          <cell r="H347" t="e">
            <v>#N/A</v>
          </cell>
        </row>
        <row r="348">
          <cell r="B348" t="str">
            <v>E08026009</v>
          </cell>
          <cell r="C348" t="str">
            <v>MFEW</v>
          </cell>
          <cell r="D348">
            <v>0</v>
          </cell>
          <cell r="E348">
            <v>18937.46</v>
          </cell>
          <cell r="F348">
            <v>32929</v>
          </cell>
          <cell r="G348">
            <v>-172706.90493654579</v>
          </cell>
          <cell r="H348" t="e">
            <v>#N/A</v>
          </cell>
        </row>
        <row r="349">
          <cell r="B349" t="str">
            <v>E08026010</v>
          </cell>
          <cell r="C349" t="str">
            <v>MFEW</v>
          </cell>
          <cell r="D349">
            <v>0</v>
          </cell>
          <cell r="E349">
            <v>4198.5</v>
          </cell>
          <cell r="F349">
            <v>14317.49</v>
          </cell>
          <cell r="G349">
            <v>-52074.904923502436</v>
          </cell>
          <cell r="H349" t="e">
            <v>#N/A</v>
          </cell>
        </row>
        <row r="350">
          <cell r="B350" t="str">
            <v>E08026011</v>
          </cell>
          <cell r="C350" t="str">
            <v>MFEW</v>
          </cell>
          <cell r="D350">
            <v>0</v>
          </cell>
          <cell r="E350">
            <v>3579.87</v>
          </cell>
          <cell r="F350">
            <v>19063.669999999998</v>
          </cell>
          <cell r="G350">
            <v>-76707.066478456065</v>
          </cell>
          <cell r="H350" t="e">
            <v>#N/A</v>
          </cell>
        </row>
        <row r="351">
          <cell r="B351" t="str">
            <v>E08026012</v>
          </cell>
          <cell r="C351" t="str">
            <v>MFEW</v>
          </cell>
          <cell r="D351">
            <v>0</v>
          </cell>
          <cell r="E351">
            <v>2767.4</v>
          </cell>
          <cell r="F351">
            <v>21850</v>
          </cell>
          <cell r="G351">
            <v>-61059.855195957673</v>
          </cell>
          <cell r="H351" t="e">
            <v>#N/A</v>
          </cell>
        </row>
        <row r="352">
          <cell r="B352" t="str">
            <v>E08026013</v>
          </cell>
          <cell r="C352" t="str">
            <v>MFEW</v>
          </cell>
          <cell r="D352">
            <v>0</v>
          </cell>
          <cell r="E352">
            <v>1520</v>
          </cell>
          <cell r="F352">
            <v>0</v>
          </cell>
          <cell r="G352">
            <v>-11939.408033018481</v>
          </cell>
          <cell r="H352" t="e">
            <v>#N/A</v>
          </cell>
        </row>
        <row r="353">
          <cell r="B353" t="str">
            <v>E08026014</v>
          </cell>
          <cell r="C353" t="str">
            <v>MFEW</v>
          </cell>
          <cell r="D353">
            <v>0</v>
          </cell>
          <cell r="E353">
            <v>3421.04</v>
          </cell>
          <cell r="F353">
            <v>0</v>
          </cell>
          <cell r="G353">
            <v>-20049.606878526516</v>
          </cell>
          <cell r="H353" t="e">
            <v>#N/A</v>
          </cell>
        </row>
        <row r="354">
          <cell r="B354" t="str">
            <v>E08026015</v>
          </cell>
          <cell r="C354" t="str">
            <v>MFEW</v>
          </cell>
          <cell r="D354">
            <v>0</v>
          </cell>
          <cell r="E354">
            <v>0</v>
          </cell>
          <cell r="F354">
            <v>15500</v>
          </cell>
          <cell r="G354">
            <v>-25811.060088909606</v>
          </cell>
          <cell r="H354" t="e">
            <v>#N/A</v>
          </cell>
        </row>
        <row r="355">
          <cell r="B355" t="str">
            <v>E08026017</v>
          </cell>
          <cell r="C355" t="str">
            <v>MFEW</v>
          </cell>
          <cell r="D355">
            <v>0</v>
          </cell>
          <cell r="E355">
            <v>0</v>
          </cell>
          <cell r="F355">
            <v>64054.46</v>
          </cell>
          <cell r="G355">
            <v>-97774.441065040533</v>
          </cell>
          <cell r="H355" t="e">
            <v>#N/A</v>
          </cell>
        </row>
        <row r="356">
          <cell r="B356" t="str">
            <v>E08026018</v>
          </cell>
          <cell r="C356" t="str">
            <v>MFEW</v>
          </cell>
          <cell r="D356">
            <v>0</v>
          </cell>
          <cell r="E356">
            <v>0</v>
          </cell>
          <cell r="F356">
            <v>1420</v>
          </cell>
          <cell r="G356">
            <v>-2011.4673236136832</v>
          </cell>
          <cell r="H356" t="e">
            <v>#N/A</v>
          </cell>
        </row>
        <row r="357">
          <cell r="B357" t="str">
            <v>E08030003</v>
          </cell>
          <cell r="C357" t="str">
            <v>SWARM</v>
          </cell>
          <cell r="D357">
            <v>1000</v>
          </cell>
          <cell r="E357">
            <v>10364.969999999999</v>
          </cell>
          <cell r="F357">
            <v>1426.67</v>
          </cell>
          <cell r="G357">
            <v>-59382.943351612383</v>
          </cell>
          <cell r="H357">
            <v>-59.383000000000003</v>
          </cell>
        </row>
        <row r="358">
          <cell r="B358" t="str">
            <v>E08040000</v>
          </cell>
          <cell r="C358" t="str">
            <v>GREY FOX</v>
          </cell>
          <cell r="D358">
            <v>0</v>
          </cell>
          <cell r="E358">
            <v>25189.91</v>
          </cell>
          <cell r="F358">
            <v>127764.7</v>
          </cell>
          <cell r="G358">
            <v>-344002.70268588455</v>
          </cell>
          <cell r="H358" t="e">
            <v>#N/A</v>
          </cell>
        </row>
        <row r="359">
          <cell r="B359" t="str">
            <v>E08040001</v>
          </cell>
          <cell r="C359" t="str">
            <v>GREY FOX</v>
          </cell>
          <cell r="D359">
            <v>3704247.4</v>
          </cell>
          <cell r="E359">
            <v>170423.83</v>
          </cell>
          <cell r="F359">
            <v>48302.29</v>
          </cell>
          <cell r="G359">
            <v>2435904.7125813505</v>
          </cell>
          <cell r="H359">
            <v>0.65800000000000003</v>
          </cell>
        </row>
        <row r="360">
          <cell r="B360" t="str">
            <v>E08040002</v>
          </cell>
          <cell r="C360" t="str">
            <v>GREY FOX</v>
          </cell>
          <cell r="D360">
            <v>0</v>
          </cell>
          <cell r="E360">
            <v>29157.02</v>
          </cell>
          <cell r="F360">
            <v>0</v>
          </cell>
          <cell r="G360">
            <v>-150601.38383027897</v>
          </cell>
          <cell r="H360" t="e">
            <v>#N/A</v>
          </cell>
        </row>
        <row r="361">
          <cell r="B361" t="str">
            <v>E08040003</v>
          </cell>
          <cell r="C361" t="str">
            <v>GREY FOX</v>
          </cell>
          <cell r="D361">
            <v>0</v>
          </cell>
          <cell r="E361">
            <v>8529.33</v>
          </cell>
          <cell r="F361">
            <v>0</v>
          </cell>
          <cell r="G361">
            <v>-46348.046152827752</v>
          </cell>
          <cell r="H361" t="e">
            <v>#N/A</v>
          </cell>
        </row>
        <row r="362">
          <cell r="B362" t="str">
            <v>E08040004</v>
          </cell>
          <cell r="C362" t="str">
            <v>GREY FOX</v>
          </cell>
          <cell r="D362">
            <v>0</v>
          </cell>
          <cell r="E362">
            <v>2930.8</v>
          </cell>
          <cell r="F362">
            <v>0</v>
          </cell>
          <cell r="G362">
            <v>-15265.697934328246</v>
          </cell>
          <cell r="H362" t="e">
            <v>#N/A</v>
          </cell>
        </row>
        <row r="363">
          <cell r="B363" t="str">
            <v>E08040011</v>
          </cell>
          <cell r="C363" t="str">
            <v>GREY FOX</v>
          </cell>
          <cell r="D363">
            <v>0</v>
          </cell>
          <cell r="E363">
            <v>1933.68</v>
          </cell>
          <cell r="F363">
            <v>0</v>
          </cell>
          <cell r="G363">
            <v>-9844.3091393890973</v>
          </cell>
          <cell r="H363" t="e">
            <v>#N/A</v>
          </cell>
        </row>
        <row r="364">
          <cell r="B364" t="str">
            <v>E08040013</v>
          </cell>
          <cell r="C364" t="str">
            <v>GREY FOX</v>
          </cell>
          <cell r="D364">
            <v>0</v>
          </cell>
          <cell r="E364">
            <v>58.04</v>
          </cell>
          <cell r="F364">
            <v>0</v>
          </cell>
          <cell r="G364">
            <v>-358.24096777883915</v>
          </cell>
          <cell r="H364" t="e">
            <v>#N/A</v>
          </cell>
        </row>
        <row r="365">
          <cell r="B365" t="str">
            <v>E08040015</v>
          </cell>
          <cell r="C365" t="str">
            <v>GREY FOX</v>
          </cell>
          <cell r="D365">
            <v>0</v>
          </cell>
          <cell r="E365">
            <v>0</v>
          </cell>
          <cell r="F365">
            <v>1213.2</v>
          </cell>
          <cell r="G365">
            <v>-2020.2566516042023</v>
          </cell>
          <cell r="H365" t="e">
            <v>#N/A</v>
          </cell>
        </row>
        <row r="366">
          <cell r="B366" t="str">
            <v>E08040026</v>
          </cell>
          <cell r="C366" t="str">
            <v>GREY FOX</v>
          </cell>
          <cell r="D366">
            <v>0</v>
          </cell>
          <cell r="E366">
            <v>1560.89</v>
          </cell>
          <cell r="F366">
            <v>545.96</v>
          </cell>
          <cell r="G366">
            <v>-7639.2788187272527</v>
          </cell>
          <cell r="H366" t="e">
            <v>#N/A</v>
          </cell>
        </row>
        <row r="367">
          <cell r="B367" t="str">
            <v>E08040030</v>
          </cell>
          <cell r="C367" t="str">
            <v>GREY FOX</v>
          </cell>
          <cell r="D367">
            <v>0</v>
          </cell>
          <cell r="E367">
            <v>9928.52</v>
          </cell>
          <cell r="F367">
            <v>0</v>
          </cell>
          <cell r="G367">
            <v>-42809.057983087994</v>
          </cell>
          <cell r="H367" t="e">
            <v>#N/A</v>
          </cell>
        </row>
        <row r="368">
          <cell r="B368" t="str">
            <v>E08040031</v>
          </cell>
          <cell r="C368" t="str">
            <v>GREY FOX</v>
          </cell>
          <cell r="D368">
            <v>0</v>
          </cell>
          <cell r="E368">
            <v>9427.83</v>
          </cell>
          <cell r="F368">
            <v>747.69</v>
          </cell>
          <cell r="G368">
            <v>-45334.27580309481</v>
          </cell>
          <cell r="H368" t="e">
            <v>#N/A</v>
          </cell>
        </row>
        <row r="369">
          <cell r="B369" t="str">
            <v>E08040032</v>
          </cell>
          <cell r="C369" t="str">
            <v>GREY FOX</v>
          </cell>
          <cell r="D369">
            <v>0</v>
          </cell>
          <cell r="E369">
            <v>898.71</v>
          </cell>
          <cell r="F369">
            <v>0</v>
          </cell>
          <cell r="G369">
            <v>-4782.8589906973511</v>
          </cell>
          <cell r="H369" t="e">
            <v>#N/A</v>
          </cell>
        </row>
        <row r="370">
          <cell r="B370" t="str">
            <v>E08040033</v>
          </cell>
          <cell r="C370" t="str">
            <v>GREY FOX</v>
          </cell>
          <cell r="D370">
            <v>0</v>
          </cell>
          <cell r="E370">
            <v>32068.400000000001</v>
          </cell>
          <cell r="F370">
            <v>724.67</v>
          </cell>
          <cell r="G370">
            <v>-164332.73856297159</v>
          </cell>
          <cell r="H370" t="e">
            <v>#N/A</v>
          </cell>
        </row>
        <row r="371">
          <cell r="B371" t="str">
            <v>E08040034</v>
          </cell>
          <cell r="C371" t="str">
            <v>GREY FOX</v>
          </cell>
          <cell r="D371">
            <v>0</v>
          </cell>
          <cell r="E371">
            <v>47.15</v>
          </cell>
          <cell r="F371">
            <v>0</v>
          </cell>
          <cell r="G371">
            <v>-203.29788164828182</v>
          </cell>
          <cell r="H371" t="e">
            <v>#N/A</v>
          </cell>
        </row>
        <row r="372">
          <cell r="B372" t="str">
            <v>E08040041</v>
          </cell>
          <cell r="C372" t="str">
            <v>GREY FOX</v>
          </cell>
          <cell r="D372">
            <v>0</v>
          </cell>
          <cell r="E372">
            <v>11196.05</v>
          </cell>
          <cell r="F372">
            <v>0</v>
          </cell>
          <cell r="G372">
            <v>-59891.732912350322</v>
          </cell>
          <cell r="H372" t="e">
            <v>#N/A</v>
          </cell>
        </row>
        <row r="373">
          <cell r="B373" t="str">
            <v>E08040042</v>
          </cell>
          <cell r="C373" t="str">
            <v>GREY FOX</v>
          </cell>
          <cell r="D373">
            <v>0</v>
          </cell>
          <cell r="E373">
            <v>9021.2199999999993</v>
          </cell>
          <cell r="F373">
            <v>0</v>
          </cell>
          <cell r="G373">
            <v>-41060.888292923002</v>
          </cell>
          <cell r="H373" t="e">
            <v>#N/A</v>
          </cell>
        </row>
        <row r="374">
          <cell r="B374" t="str">
            <v>E08040043</v>
          </cell>
          <cell r="C374" t="str">
            <v>GREY FOX</v>
          </cell>
          <cell r="D374">
            <v>0</v>
          </cell>
          <cell r="E374">
            <v>11793.93</v>
          </cell>
          <cell r="F374">
            <v>0</v>
          </cell>
          <cell r="G374">
            <v>-60330.210484459036</v>
          </cell>
          <cell r="H374" t="e">
            <v>#N/A</v>
          </cell>
        </row>
        <row r="375">
          <cell r="B375" t="str">
            <v>E08040047</v>
          </cell>
          <cell r="C375" t="str">
            <v>GREY FOX</v>
          </cell>
          <cell r="D375">
            <v>0</v>
          </cell>
          <cell r="E375">
            <v>6066.62</v>
          </cell>
          <cell r="F375">
            <v>0</v>
          </cell>
          <cell r="G375">
            <v>-37352.039980282119</v>
          </cell>
          <cell r="H375" t="e">
            <v>#N/A</v>
          </cell>
        </row>
        <row r="376">
          <cell r="B376" t="str">
            <v>E08040048</v>
          </cell>
          <cell r="C376" t="str">
            <v>GREY FOX</v>
          </cell>
          <cell r="D376">
            <v>0</v>
          </cell>
          <cell r="E376">
            <v>886.15</v>
          </cell>
          <cell r="F376">
            <v>1180.75</v>
          </cell>
          <cell r="G376">
            <v>-6709.8126959686988</v>
          </cell>
          <cell r="H376" t="e">
            <v>#N/A</v>
          </cell>
        </row>
        <row r="377">
          <cell r="B377" t="str">
            <v>E08040049</v>
          </cell>
          <cell r="C377" t="str">
            <v>GREY FOX</v>
          </cell>
          <cell r="D377">
            <v>0</v>
          </cell>
          <cell r="E377">
            <v>204.59</v>
          </cell>
          <cell r="F377">
            <v>220.58</v>
          </cell>
          <cell r="G377">
            <v>-1472.9873226084985</v>
          </cell>
          <cell r="H377" t="e">
            <v>#N/A</v>
          </cell>
        </row>
        <row r="378">
          <cell r="B378" t="str">
            <v>E08040050</v>
          </cell>
          <cell r="C378" t="str">
            <v>GREY FOX</v>
          </cell>
          <cell r="D378">
            <v>0</v>
          </cell>
          <cell r="E378">
            <v>3430.5</v>
          </cell>
          <cell r="F378">
            <v>0</v>
          </cell>
          <cell r="G378">
            <v>-18420.961848164476</v>
          </cell>
          <cell r="H378" t="e">
            <v>#N/A</v>
          </cell>
        </row>
        <row r="379">
          <cell r="B379" t="str">
            <v>E08040052</v>
          </cell>
          <cell r="C379" t="str">
            <v>GREY FOX</v>
          </cell>
          <cell r="D379">
            <v>0</v>
          </cell>
          <cell r="E379">
            <v>51632.32</v>
          </cell>
          <cell r="F379">
            <v>3954.98</v>
          </cell>
          <cell r="G379">
            <v>-266522.27913573047</v>
          </cell>
          <cell r="H379" t="e">
            <v>#N/A</v>
          </cell>
        </row>
        <row r="380">
          <cell r="B380" t="str">
            <v>E08040053</v>
          </cell>
          <cell r="C380" t="str">
            <v>GREY FOX</v>
          </cell>
          <cell r="D380">
            <v>0</v>
          </cell>
          <cell r="E380">
            <v>46557.22</v>
          </cell>
          <cell r="F380">
            <v>300</v>
          </cell>
          <cell r="G380">
            <v>-247281.67502742834</v>
          </cell>
          <cell r="H380" t="e">
            <v>#N/A</v>
          </cell>
        </row>
        <row r="381">
          <cell r="B381" t="str">
            <v>E08040054</v>
          </cell>
          <cell r="C381" t="str">
            <v>GREY FOX</v>
          </cell>
          <cell r="D381">
            <v>0</v>
          </cell>
          <cell r="E381">
            <v>3387.32</v>
          </cell>
          <cell r="F381">
            <v>0</v>
          </cell>
          <cell r="G381">
            <v>-18279.135112870146</v>
          </cell>
          <cell r="H381" t="e">
            <v>#N/A</v>
          </cell>
        </row>
        <row r="382">
          <cell r="B382" t="str">
            <v>E08040055</v>
          </cell>
          <cell r="C382" t="str">
            <v>GREY FOX</v>
          </cell>
          <cell r="D382">
            <v>0</v>
          </cell>
          <cell r="E382">
            <v>10020.379999999999</v>
          </cell>
          <cell r="F382">
            <v>0</v>
          </cell>
          <cell r="G382">
            <v>-53370.345391925221</v>
          </cell>
          <cell r="H382" t="e">
            <v>#N/A</v>
          </cell>
        </row>
        <row r="383">
          <cell r="B383" t="str">
            <v>E08040061</v>
          </cell>
          <cell r="C383" t="str">
            <v>GREY FOX</v>
          </cell>
          <cell r="D383">
            <v>0</v>
          </cell>
          <cell r="E383">
            <v>348.26</v>
          </cell>
          <cell r="F383">
            <v>0</v>
          </cell>
          <cell r="G383">
            <v>-1676.5067143521644</v>
          </cell>
          <cell r="H383" t="e">
            <v>#N/A</v>
          </cell>
        </row>
        <row r="384">
          <cell r="B384" t="str">
            <v>E08040062</v>
          </cell>
          <cell r="C384" t="str">
            <v>GREY FOX</v>
          </cell>
          <cell r="D384">
            <v>0</v>
          </cell>
          <cell r="E384">
            <v>615.54999999999995</v>
          </cell>
          <cell r="F384">
            <v>0</v>
          </cell>
          <cell r="G384">
            <v>-2963.2277838955802</v>
          </cell>
          <cell r="H384" t="e">
            <v>#N/A</v>
          </cell>
        </row>
        <row r="385">
          <cell r="B385" t="str">
            <v>E08040064</v>
          </cell>
          <cell r="C385" t="str">
            <v>GREY FOX</v>
          </cell>
          <cell r="D385">
            <v>0</v>
          </cell>
          <cell r="E385">
            <v>6010.52</v>
          </cell>
          <cell r="F385">
            <v>0</v>
          </cell>
          <cell r="G385">
            <v>-33978.811918854153</v>
          </cell>
          <cell r="H385" t="e">
            <v>#N/A</v>
          </cell>
        </row>
        <row r="386">
          <cell r="B386" t="str">
            <v>E08040075</v>
          </cell>
          <cell r="C386" t="str">
            <v>GREY FOX</v>
          </cell>
          <cell r="D386">
            <v>0</v>
          </cell>
          <cell r="E386">
            <v>71.14</v>
          </cell>
          <cell r="F386">
            <v>0</v>
          </cell>
          <cell r="G386">
            <v>-306.73618876900889</v>
          </cell>
          <cell r="H386" t="e">
            <v>#N/A</v>
          </cell>
        </row>
        <row r="387">
          <cell r="B387" t="str">
            <v>E08040076</v>
          </cell>
          <cell r="C387" t="str">
            <v>GREY FOX</v>
          </cell>
          <cell r="D387">
            <v>0</v>
          </cell>
          <cell r="E387">
            <v>-72.77</v>
          </cell>
          <cell r="F387">
            <v>0</v>
          </cell>
          <cell r="G387">
            <v>350.31124333373634</v>
          </cell>
          <cell r="H387" t="e">
            <v>#N/A</v>
          </cell>
        </row>
        <row r="388">
          <cell r="B388" t="str">
            <v>E08040085</v>
          </cell>
          <cell r="C388" t="str">
            <v>GREY FOX</v>
          </cell>
          <cell r="D388">
            <v>0</v>
          </cell>
          <cell r="E388">
            <v>19336.080000000002</v>
          </cell>
          <cell r="F388">
            <v>0</v>
          </cell>
          <cell r="G388">
            <v>-110974.15583795751</v>
          </cell>
          <cell r="H388" t="e">
            <v>#N/A</v>
          </cell>
        </row>
        <row r="389">
          <cell r="B389" t="str">
            <v>E08040086</v>
          </cell>
          <cell r="C389" t="str">
            <v>GREY FOX</v>
          </cell>
          <cell r="D389">
            <v>0</v>
          </cell>
          <cell r="E389">
            <v>163.37</v>
          </cell>
          <cell r="F389">
            <v>0</v>
          </cell>
          <cell r="G389">
            <v>-704.4066792127212</v>
          </cell>
          <cell r="H389" t="e">
            <v>#N/A</v>
          </cell>
        </row>
        <row r="390">
          <cell r="B390" t="str">
            <v>E08040087</v>
          </cell>
          <cell r="C390" t="str">
            <v>GREY FOX</v>
          </cell>
          <cell r="D390">
            <v>0</v>
          </cell>
          <cell r="E390">
            <v>155.77000000000001</v>
          </cell>
          <cell r="F390">
            <v>0</v>
          </cell>
          <cell r="G390">
            <v>-791.78953998550321</v>
          </cell>
          <cell r="H390" t="e">
            <v>#N/A</v>
          </cell>
        </row>
        <row r="391">
          <cell r="B391" t="str">
            <v>E08040088</v>
          </cell>
          <cell r="C391" t="str">
            <v>GREY FOX</v>
          </cell>
          <cell r="D391">
            <v>0</v>
          </cell>
          <cell r="E391">
            <v>140.32</v>
          </cell>
          <cell r="F391">
            <v>0</v>
          </cell>
          <cell r="G391">
            <v>-746.77123162605551</v>
          </cell>
          <cell r="H391" t="e">
            <v>#N/A</v>
          </cell>
        </row>
        <row r="392">
          <cell r="B392" t="str">
            <v>E08040089</v>
          </cell>
          <cell r="C392" t="str">
            <v>GREY FOX</v>
          </cell>
          <cell r="D392">
            <v>0</v>
          </cell>
          <cell r="E392">
            <v>1552.45</v>
          </cell>
          <cell r="F392">
            <v>0</v>
          </cell>
          <cell r="G392">
            <v>-7626.474926999781</v>
          </cell>
          <cell r="H392" t="e">
            <v>#N/A</v>
          </cell>
        </row>
        <row r="393">
          <cell r="B393" t="str">
            <v>E08040091</v>
          </cell>
          <cell r="C393" t="str">
            <v>GREY FOX</v>
          </cell>
          <cell r="D393">
            <v>0</v>
          </cell>
          <cell r="E393">
            <v>2766.02</v>
          </cell>
          <cell r="F393">
            <v>0</v>
          </cell>
          <cell r="G393">
            <v>-15934.124425553184</v>
          </cell>
          <cell r="H393" t="e">
            <v>#N/A</v>
          </cell>
        </row>
        <row r="394">
          <cell r="B394" t="str">
            <v>E08040094</v>
          </cell>
          <cell r="C394" t="str">
            <v>GREY FOX</v>
          </cell>
          <cell r="D394">
            <v>0</v>
          </cell>
          <cell r="E394">
            <v>9210.42</v>
          </cell>
          <cell r="F394">
            <v>0</v>
          </cell>
          <cell r="G394">
            <v>-51546.034125594597</v>
          </cell>
          <cell r="H394" t="e">
            <v>#N/A</v>
          </cell>
        </row>
        <row r="395">
          <cell r="B395" t="str">
            <v>E08040095</v>
          </cell>
          <cell r="C395" t="str">
            <v>GREY FOX</v>
          </cell>
          <cell r="D395">
            <v>0</v>
          </cell>
          <cell r="E395">
            <v>13328.32</v>
          </cell>
          <cell r="F395">
            <v>749</v>
          </cell>
          <cell r="G395">
            <v>-81983.374346009427</v>
          </cell>
          <cell r="H395" t="e">
            <v>#N/A</v>
          </cell>
        </row>
        <row r="396">
          <cell r="B396" t="str">
            <v>E08040096</v>
          </cell>
          <cell r="C396" t="str">
            <v>GREY FOX</v>
          </cell>
          <cell r="D396">
            <v>0</v>
          </cell>
          <cell r="E396">
            <v>13353.82</v>
          </cell>
          <cell r="F396">
            <v>0</v>
          </cell>
          <cell r="G396">
            <v>-82414.689488611999</v>
          </cell>
          <cell r="H396" t="e">
            <v>#N/A</v>
          </cell>
        </row>
        <row r="397">
          <cell r="B397" t="str">
            <v>E08040097</v>
          </cell>
          <cell r="C397" t="str">
            <v>GREY FOX</v>
          </cell>
          <cell r="D397">
            <v>0</v>
          </cell>
          <cell r="E397">
            <v>12766.75</v>
          </cell>
          <cell r="F397">
            <v>0</v>
          </cell>
          <cell r="G397">
            <v>-77652.45297162862</v>
          </cell>
          <cell r="H397" t="e">
            <v>#N/A</v>
          </cell>
        </row>
        <row r="398">
          <cell r="B398" t="str">
            <v>E08040098</v>
          </cell>
          <cell r="C398" t="str">
            <v>GREY FOX</v>
          </cell>
          <cell r="D398">
            <v>0</v>
          </cell>
          <cell r="E398">
            <v>8117.38</v>
          </cell>
          <cell r="F398">
            <v>0</v>
          </cell>
          <cell r="G398">
            <v>-47158.720213182365</v>
          </cell>
          <cell r="H398" t="e">
            <v>#N/A</v>
          </cell>
        </row>
        <row r="399">
          <cell r="B399" t="str">
            <v>E08040106</v>
          </cell>
          <cell r="C399" t="str">
            <v>GREY FOX</v>
          </cell>
          <cell r="D399">
            <v>0</v>
          </cell>
          <cell r="E399">
            <v>16241.23</v>
          </cell>
          <cell r="F399">
            <v>0</v>
          </cell>
          <cell r="G399">
            <v>-89657.956884272862</v>
          </cell>
          <cell r="H399" t="e">
            <v>#N/A</v>
          </cell>
        </row>
        <row r="400">
          <cell r="B400" t="str">
            <v>E08040107</v>
          </cell>
          <cell r="C400" t="str">
            <v>GREY FOX</v>
          </cell>
          <cell r="D400">
            <v>0</v>
          </cell>
          <cell r="E400">
            <v>7398.94</v>
          </cell>
          <cell r="F400">
            <v>0</v>
          </cell>
          <cell r="G400">
            <v>-39000.120000000003</v>
          </cell>
          <cell r="H400" t="e">
            <v>#N/A</v>
          </cell>
        </row>
        <row r="401">
          <cell r="B401" t="str">
            <v>E08040108</v>
          </cell>
          <cell r="C401" t="str">
            <v>GREY FOX</v>
          </cell>
          <cell r="D401">
            <v>0</v>
          </cell>
          <cell r="E401">
            <v>4169.07</v>
          </cell>
          <cell r="F401">
            <v>0</v>
          </cell>
          <cell r="G401">
            <v>-21975.34</v>
          </cell>
          <cell r="H401" t="e">
            <v>#N/A</v>
          </cell>
        </row>
        <row r="402">
          <cell r="B402" t="str">
            <v>E08040110</v>
          </cell>
          <cell r="C402" t="str">
            <v>GREY FOX</v>
          </cell>
          <cell r="D402">
            <v>0</v>
          </cell>
          <cell r="E402">
            <v>100.84</v>
          </cell>
          <cell r="F402">
            <v>0</v>
          </cell>
          <cell r="G402">
            <v>-531.53</v>
          </cell>
          <cell r="H402" t="e">
            <v>#N/A</v>
          </cell>
        </row>
        <row r="403">
          <cell r="B403" t="str">
            <v>E08040114</v>
          </cell>
          <cell r="C403" t="str">
            <v>GREY FOX</v>
          </cell>
          <cell r="D403">
            <v>0</v>
          </cell>
          <cell r="E403">
            <v>13840.66</v>
          </cell>
          <cell r="F403">
            <v>0</v>
          </cell>
          <cell r="G403">
            <v>-72954.69</v>
          </cell>
          <cell r="H403" t="e">
            <v>#N/A</v>
          </cell>
        </row>
        <row r="404">
          <cell r="B404" t="str">
            <v>E08040115</v>
          </cell>
          <cell r="C404" t="str">
            <v>GREY FOX</v>
          </cell>
          <cell r="D404">
            <v>0</v>
          </cell>
          <cell r="E404">
            <v>1870.9</v>
          </cell>
          <cell r="F404">
            <v>0</v>
          </cell>
          <cell r="G404">
            <v>-9861.59</v>
          </cell>
          <cell r="H404" t="e">
            <v>#N/A</v>
          </cell>
        </row>
        <row r="405">
          <cell r="B405" t="str">
            <v>E08041005</v>
          </cell>
          <cell r="C405" t="str">
            <v>IF RISK REDUCTION</v>
          </cell>
          <cell r="D405">
            <v>0</v>
          </cell>
          <cell r="E405">
            <v>809.29</v>
          </cell>
          <cell r="F405">
            <v>0</v>
          </cell>
          <cell r="G405">
            <v>-4265.8</v>
          </cell>
          <cell r="H405" t="e">
            <v>#N/A</v>
          </cell>
        </row>
        <row r="406">
          <cell r="B406" t="str">
            <v>E08041008</v>
          </cell>
          <cell r="C406" t="str">
            <v>IF RISK REDUCTION</v>
          </cell>
          <cell r="D406">
            <v>0</v>
          </cell>
          <cell r="E406">
            <v>83.06</v>
          </cell>
          <cell r="F406">
            <v>0</v>
          </cell>
          <cell r="G406">
            <v>-437.81</v>
          </cell>
          <cell r="H406" t="e">
            <v>#N/A</v>
          </cell>
        </row>
        <row r="407">
          <cell r="B407" t="str">
            <v>E08041009</v>
          </cell>
          <cell r="C407" t="str">
            <v>IF RISK REDUCTION</v>
          </cell>
          <cell r="D407">
            <v>0</v>
          </cell>
          <cell r="E407">
            <v>83.06</v>
          </cell>
          <cell r="F407">
            <v>0</v>
          </cell>
          <cell r="G407">
            <v>-437.81</v>
          </cell>
          <cell r="H407" t="e">
            <v>#N/A</v>
          </cell>
        </row>
        <row r="408">
          <cell r="B408" t="str">
            <v>E08042001</v>
          </cell>
          <cell r="C408" t="str">
            <v>SNAPPER</v>
          </cell>
          <cell r="D408">
            <v>231969.01</v>
          </cell>
          <cell r="E408">
            <v>40103.339999999997</v>
          </cell>
          <cell r="F408">
            <v>4266</v>
          </cell>
          <cell r="G408">
            <v>1799.9961299341012</v>
          </cell>
          <cell r="H408">
            <v>8.0000000000000002E-3</v>
          </cell>
        </row>
        <row r="409">
          <cell r="B409" t="str">
            <v>E08042002</v>
          </cell>
          <cell r="C409" t="str">
            <v>SNAPPER</v>
          </cell>
          <cell r="D409">
            <v>32964.050000000003</v>
          </cell>
          <cell r="E409">
            <v>10294.42</v>
          </cell>
          <cell r="F409">
            <v>0</v>
          </cell>
          <cell r="G409">
            <v>-23373.708567141493</v>
          </cell>
          <cell r="H409">
            <v>-0.70899999999999996</v>
          </cell>
        </row>
        <row r="410">
          <cell r="B410" t="str">
            <v>E08043110</v>
          </cell>
          <cell r="C410" t="str">
            <v>SNAPPER</v>
          </cell>
          <cell r="D410">
            <v>0</v>
          </cell>
          <cell r="E410">
            <v>4883.97</v>
          </cell>
          <cell r="F410">
            <v>29.46</v>
          </cell>
          <cell r="G410">
            <v>-28424.13819563685</v>
          </cell>
          <cell r="H410" t="e">
            <v>#N/A</v>
          </cell>
        </row>
        <row r="411">
          <cell r="B411" t="str">
            <v>E08043500</v>
          </cell>
          <cell r="C411" t="str">
            <v>SNAPPER</v>
          </cell>
          <cell r="D411">
            <v>0</v>
          </cell>
          <cell r="E411">
            <v>0</v>
          </cell>
          <cell r="F411">
            <v>99</v>
          </cell>
          <cell r="G411">
            <v>-168.80569398</v>
          </cell>
          <cell r="H411" t="e">
            <v>#N/A</v>
          </cell>
        </row>
        <row r="412">
          <cell r="B412" t="str">
            <v>E08100007</v>
          </cell>
          <cell r="C412" t="str">
            <v>WJ-SDK KIT</v>
          </cell>
          <cell r="D412">
            <v>0</v>
          </cell>
          <cell r="E412">
            <v>5594</v>
          </cell>
          <cell r="F412">
            <v>42851.31</v>
          </cell>
          <cell r="G412">
            <v>-84129.327567250351</v>
          </cell>
          <cell r="H412" t="e">
            <v>#N/A</v>
          </cell>
        </row>
        <row r="413">
          <cell r="B413" t="str">
            <v>E08100010</v>
          </cell>
          <cell r="C413" t="str">
            <v>WJ-SDK KIT</v>
          </cell>
          <cell r="D413">
            <v>25341</v>
          </cell>
          <cell r="E413">
            <v>4908.12</v>
          </cell>
          <cell r="F413">
            <v>0</v>
          </cell>
          <cell r="G413">
            <v>-4953.4462228579614</v>
          </cell>
          <cell r="H413">
            <v>-0.19500000000000001</v>
          </cell>
        </row>
        <row r="414">
          <cell r="B414" t="str">
            <v>E08100013</v>
          </cell>
          <cell r="C414" t="str">
            <v>REPAIR</v>
          </cell>
          <cell r="D414">
            <v>0</v>
          </cell>
          <cell r="E414">
            <v>509.7</v>
          </cell>
          <cell r="F414">
            <v>73.760000000000005</v>
          </cell>
          <cell r="G414">
            <v>-2838.3492746803458</v>
          </cell>
          <cell r="H414" t="e">
            <v>#N/A</v>
          </cell>
        </row>
        <row r="415">
          <cell r="B415" t="str">
            <v>E08100014</v>
          </cell>
          <cell r="C415" t="str">
            <v>TRAINING</v>
          </cell>
          <cell r="D415">
            <v>25450</v>
          </cell>
          <cell r="E415">
            <v>7424.59</v>
          </cell>
          <cell r="F415">
            <v>10.91</v>
          </cell>
          <cell r="G415">
            <v>-9706.1847834270102</v>
          </cell>
          <cell r="H415">
            <v>-0.38100000000000001</v>
          </cell>
        </row>
        <row r="416">
          <cell r="B416" t="str">
            <v>E08100015</v>
          </cell>
          <cell r="C416" t="str">
            <v>REPAIR</v>
          </cell>
          <cell r="D416">
            <v>14456</v>
          </cell>
          <cell r="E416">
            <v>0</v>
          </cell>
          <cell r="F416">
            <v>0</v>
          </cell>
          <cell r="G416">
            <v>14456</v>
          </cell>
          <cell r="H416">
            <v>1</v>
          </cell>
        </row>
        <row r="417">
          <cell r="B417" t="str">
            <v>E08100016</v>
          </cell>
          <cell r="C417" t="str">
            <v>TRAINING</v>
          </cell>
          <cell r="D417">
            <v>27070</v>
          </cell>
          <cell r="E417">
            <v>7367.07</v>
          </cell>
          <cell r="F417">
            <v>251.93</v>
          </cell>
          <cell r="G417">
            <v>-12707.06459261483</v>
          </cell>
          <cell r="H417">
            <v>-0.46899999999999997</v>
          </cell>
        </row>
        <row r="418">
          <cell r="B418" t="str">
            <v>E08100017</v>
          </cell>
          <cell r="C418" t="str">
            <v>SERVICE</v>
          </cell>
          <cell r="D418">
            <v>7499</v>
          </cell>
          <cell r="E418">
            <v>901.78</v>
          </cell>
          <cell r="F418">
            <v>2775.73</v>
          </cell>
          <cell r="G418">
            <v>-2665.9282109935057</v>
          </cell>
          <cell r="H418">
            <v>-0.35599999999999998</v>
          </cell>
        </row>
        <row r="419">
          <cell r="B419" t="str">
            <v>E08100018</v>
          </cell>
          <cell r="C419" t="str">
            <v>SERVICE</v>
          </cell>
          <cell r="D419">
            <v>7760</v>
          </cell>
          <cell r="E419">
            <v>941</v>
          </cell>
          <cell r="F419">
            <v>1000.73</v>
          </cell>
          <cell r="G419">
            <v>-2712.7645359633934</v>
          </cell>
          <cell r="H419">
            <v>-0.35</v>
          </cell>
        </row>
        <row r="420">
          <cell r="B420" t="str">
            <v>E08100019</v>
          </cell>
          <cell r="C420" t="str">
            <v>SERVICE</v>
          </cell>
          <cell r="D420">
            <v>0</v>
          </cell>
          <cell r="E420">
            <v>1919.16</v>
          </cell>
          <cell r="F420">
            <v>588.79999999999995</v>
          </cell>
          <cell r="G420">
            <v>-10761.559999818784</v>
          </cell>
          <cell r="H420" t="e">
            <v>#N/A</v>
          </cell>
        </row>
        <row r="421">
          <cell r="B421" t="str">
            <v>E08101004</v>
          </cell>
          <cell r="C421" t="str">
            <v>K3 TEAM BASE</v>
          </cell>
          <cell r="D421">
            <v>0</v>
          </cell>
          <cell r="E421">
            <v>0</v>
          </cell>
          <cell r="F421">
            <v>-57</v>
          </cell>
          <cell r="G421">
            <v>73.899474247378166</v>
          </cell>
          <cell r="H421" t="e">
            <v>#N/A</v>
          </cell>
        </row>
        <row r="422">
          <cell r="B422" t="str">
            <v>E08101007</v>
          </cell>
          <cell r="C422" t="str">
            <v>K3 TEAM BASE</v>
          </cell>
          <cell r="D422">
            <v>0</v>
          </cell>
          <cell r="E422">
            <v>873.68</v>
          </cell>
          <cell r="F422">
            <v>1516.43</v>
          </cell>
          <cell r="G422">
            <v>-6895.8135477200949</v>
          </cell>
          <cell r="H422" t="e">
            <v>#N/A</v>
          </cell>
        </row>
        <row r="423">
          <cell r="B423" t="str">
            <v>E08125041</v>
          </cell>
          <cell r="C423" t="str">
            <v>COSSI</v>
          </cell>
          <cell r="D423">
            <v>0</v>
          </cell>
          <cell r="E423">
            <v>56.16</v>
          </cell>
          <cell r="F423">
            <v>0</v>
          </cell>
          <cell r="G423">
            <v>-346.63702188937981</v>
          </cell>
          <cell r="H423" t="e">
            <v>#N/A</v>
          </cell>
        </row>
        <row r="424">
          <cell r="B424" t="str">
            <v>E08200002</v>
          </cell>
          <cell r="C424" t="str">
            <v>SI-9136A Retrofit</v>
          </cell>
          <cell r="D424">
            <v>44450</v>
          </cell>
          <cell r="E424">
            <v>8363.94</v>
          </cell>
          <cell r="F424">
            <v>0</v>
          </cell>
          <cell r="G424">
            <v>728.59001369608904</v>
          </cell>
          <cell r="H424">
            <v>1.6E-2</v>
          </cell>
        </row>
        <row r="425">
          <cell r="B425" t="str">
            <v>E08200003</v>
          </cell>
          <cell r="C425" t="str">
            <v>SI-9136A Retrofit</v>
          </cell>
          <cell r="D425">
            <v>0</v>
          </cell>
          <cell r="E425">
            <v>940.44</v>
          </cell>
          <cell r="F425">
            <v>193.5</v>
          </cell>
          <cell r="G425">
            <v>-4841.264642825281</v>
          </cell>
          <cell r="H425" t="e">
            <v>#N/A</v>
          </cell>
        </row>
        <row r="426">
          <cell r="B426" t="str">
            <v>E08200005</v>
          </cell>
          <cell r="C426" t="str">
            <v>SI-9136A Retrofit</v>
          </cell>
          <cell r="D426">
            <v>5400</v>
          </cell>
          <cell r="E426">
            <v>0</v>
          </cell>
          <cell r="F426">
            <v>0</v>
          </cell>
          <cell r="G426">
            <v>5400</v>
          </cell>
          <cell r="H426">
            <v>1</v>
          </cell>
        </row>
        <row r="427">
          <cell r="B427" t="str">
            <v>E08253001</v>
          </cell>
          <cell r="C427" t="str">
            <v>ELINT</v>
          </cell>
          <cell r="D427">
            <v>9350</v>
          </cell>
          <cell r="E427">
            <v>2132.46</v>
          </cell>
          <cell r="F427">
            <v>-11607.19</v>
          </cell>
          <cell r="G427">
            <v>10999.103331983266</v>
          </cell>
          <cell r="H427">
            <v>1.1759999999999999</v>
          </cell>
        </row>
        <row r="428">
          <cell r="B428" t="str">
            <v>E08300011</v>
          </cell>
          <cell r="C428" t="str">
            <v>MPO TTO</v>
          </cell>
          <cell r="D428">
            <v>9558.0400000000009</v>
          </cell>
          <cell r="E428">
            <v>2494.04</v>
          </cell>
          <cell r="F428">
            <v>0</v>
          </cell>
          <cell r="G428">
            <v>-3594.4777954724054</v>
          </cell>
          <cell r="H428">
            <v>-0.376</v>
          </cell>
        </row>
        <row r="429">
          <cell r="B429" t="str">
            <v>E08300012</v>
          </cell>
          <cell r="C429" t="str">
            <v>MPO TTO</v>
          </cell>
          <cell r="D429">
            <v>170599.76</v>
          </cell>
          <cell r="E429">
            <v>55897.79</v>
          </cell>
          <cell r="F429">
            <v>5459.88</v>
          </cell>
          <cell r="G429">
            <v>-114645.73102021613</v>
          </cell>
          <cell r="H429">
            <v>-0.67200000000000004</v>
          </cell>
        </row>
        <row r="430">
          <cell r="B430" t="str">
            <v>E08300014</v>
          </cell>
          <cell r="C430" t="str">
            <v>SI-8656</v>
          </cell>
          <cell r="D430">
            <v>0</v>
          </cell>
          <cell r="E430">
            <v>6281.76</v>
          </cell>
          <cell r="F430">
            <v>0.02</v>
          </cell>
          <cell r="G430">
            <v>-33003.26</v>
          </cell>
          <cell r="H430" t="e">
            <v>#N/A</v>
          </cell>
        </row>
        <row r="431">
          <cell r="B431" t="str">
            <v>E08300015</v>
          </cell>
          <cell r="C431" t="str">
            <v>SI-8656</v>
          </cell>
          <cell r="D431">
            <v>0</v>
          </cell>
          <cell r="E431">
            <v>2720.75</v>
          </cell>
          <cell r="F431">
            <v>0</v>
          </cell>
          <cell r="G431">
            <v>-14294.32</v>
          </cell>
          <cell r="H431" t="e">
            <v>#N/A</v>
          </cell>
        </row>
        <row r="432">
          <cell r="B432" t="str">
            <v>E08303003</v>
          </cell>
          <cell r="C432" t="str">
            <v>MPO TTO</v>
          </cell>
          <cell r="D432">
            <v>0</v>
          </cell>
          <cell r="E432">
            <v>59.74</v>
          </cell>
          <cell r="F432">
            <v>0</v>
          </cell>
          <cell r="G432">
            <v>-240.72237373057638</v>
          </cell>
          <cell r="H432" t="e">
            <v>#N/A</v>
          </cell>
        </row>
        <row r="433">
          <cell r="B433" t="str">
            <v>E08400003</v>
          </cell>
          <cell r="C433" t="str">
            <v>DEMO</v>
          </cell>
          <cell r="D433">
            <v>0</v>
          </cell>
          <cell r="E433">
            <v>838.41</v>
          </cell>
          <cell r="F433">
            <v>31858.42</v>
          </cell>
          <cell r="G433">
            <v>-56802.757176701365</v>
          </cell>
          <cell r="H433" t="e">
            <v>#N/A</v>
          </cell>
        </row>
        <row r="434">
          <cell r="B434" t="str">
            <v>E08400004</v>
          </cell>
          <cell r="C434" t="str">
            <v>DEMO</v>
          </cell>
          <cell r="D434">
            <v>2718</v>
          </cell>
          <cell r="E434">
            <v>0</v>
          </cell>
          <cell r="F434">
            <v>0</v>
          </cell>
          <cell r="G434">
            <v>2718</v>
          </cell>
          <cell r="H434">
            <v>1</v>
          </cell>
        </row>
        <row r="435">
          <cell r="B435" t="str">
            <v>E08500069</v>
          </cell>
          <cell r="C435" t="str">
            <v>TTO-279</v>
          </cell>
          <cell r="D435">
            <v>3833</v>
          </cell>
          <cell r="E435">
            <v>0</v>
          </cell>
          <cell r="F435">
            <v>0</v>
          </cell>
          <cell r="G435">
            <v>3833</v>
          </cell>
          <cell r="H435">
            <v>1</v>
          </cell>
        </row>
        <row r="436">
          <cell r="B436" t="str">
            <v>E08500102</v>
          </cell>
          <cell r="C436" t="str">
            <v>8621-1 MOD</v>
          </cell>
          <cell r="D436">
            <v>492.7</v>
          </cell>
          <cell r="E436">
            <v>0</v>
          </cell>
          <cell r="F436">
            <v>0</v>
          </cell>
          <cell r="G436">
            <v>492.7</v>
          </cell>
          <cell r="H436">
            <v>1</v>
          </cell>
        </row>
        <row r="437">
          <cell r="B437" t="str">
            <v>E08500109</v>
          </cell>
          <cell r="C437" t="str">
            <v>GUARDRAIL</v>
          </cell>
          <cell r="D437">
            <v>0</v>
          </cell>
          <cell r="E437">
            <v>5632.74</v>
          </cell>
          <cell r="F437">
            <v>0</v>
          </cell>
          <cell r="G437">
            <v>-29719.80922869096</v>
          </cell>
          <cell r="H437" t="e">
            <v>#N/A</v>
          </cell>
        </row>
        <row r="438">
          <cell r="B438" t="str">
            <v>E08500113</v>
          </cell>
          <cell r="C438" t="str">
            <v>INSPECTION</v>
          </cell>
          <cell r="D438">
            <v>12800</v>
          </cell>
          <cell r="E438">
            <v>0</v>
          </cell>
          <cell r="F438">
            <v>0</v>
          </cell>
          <cell r="G438">
            <v>12800</v>
          </cell>
          <cell r="H438">
            <v>1</v>
          </cell>
        </row>
        <row r="439">
          <cell r="B439" t="str">
            <v>E08918000</v>
          </cell>
          <cell r="C439" t="str">
            <v>NON-STOP</v>
          </cell>
          <cell r="D439">
            <v>0</v>
          </cell>
          <cell r="E439">
            <v>0</v>
          </cell>
          <cell r="F439">
            <v>-40</v>
          </cell>
          <cell r="G439">
            <v>67.879387600000001</v>
          </cell>
          <cell r="H439" t="e">
            <v>#N/A</v>
          </cell>
        </row>
        <row r="440">
          <cell r="B440" t="str">
            <v>E09999000</v>
          </cell>
          <cell r="C440" t="str">
            <v>SPARES</v>
          </cell>
          <cell r="D440">
            <v>0</v>
          </cell>
          <cell r="E440">
            <v>0</v>
          </cell>
          <cell r="F440">
            <v>-18945.39</v>
          </cell>
          <cell r="G440">
            <v>26554.804598557454</v>
          </cell>
          <cell r="H440" t="e">
            <v>#N/A</v>
          </cell>
        </row>
        <row r="441">
          <cell r="B441" t="str">
            <v>W02000000</v>
          </cell>
          <cell r="C441" t="str">
            <v>WIP PIR</v>
          </cell>
          <cell r="D441">
            <v>0</v>
          </cell>
          <cell r="E441">
            <v>0</v>
          </cell>
          <cell r="F441">
            <v>-109151.13</v>
          </cell>
          <cell r="G441">
            <v>343034.00996931503</v>
          </cell>
          <cell r="H441" t="e">
            <v>#N/A</v>
          </cell>
        </row>
        <row r="442">
          <cell r="B442" t="str">
            <v>W03000000</v>
          </cell>
          <cell r="C442" t="str">
            <v>WIP PIR</v>
          </cell>
          <cell r="D442">
            <v>0</v>
          </cell>
          <cell r="E442">
            <v>0</v>
          </cell>
          <cell r="F442">
            <v>-519575.6</v>
          </cell>
          <cell r="G442">
            <v>642101.33571790706</v>
          </cell>
          <cell r="H442" t="e">
            <v>#N/A</v>
          </cell>
        </row>
        <row r="443">
          <cell r="B443" t="str">
            <v>W04001000</v>
          </cell>
          <cell r="C443" t="str">
            <v>ZC-32XX</v>
          </cell>
          <cell r="D443">
            <v>0</v>
          </cell>
          <cell r="E443">
            <v>62.86</v>
          </cell>
          <cell r="F443">
            <v>-93983.23</v>
          </cell>
          <cell r="G443">
            <v>159244.32725765512</v>
          </cell>
          <cell r="H443" t="e">
            <v>#N/A</v>
          </cell>
        </row>
        <row r="444">
          <cell r="B444" t="str">
            <v>W04001998</v>
          </cell>
          <cell r="C444" t="str">
            <v>SSW - ZC</v>
          </cell>
          <cell r="D444">
            <v>0</v>
          </cell>
          <cell r="E444">
            <v>48436.18</v>
          </cell>
          <cell r="F444">
            <v>5630.36</v>
          </cell>
          <cell r="G444">
            <v>-365633.08960265084</v>
          </cell>
          <cell r="H444" t="e">
            <v>#N/A</v>
          </cell>
        </row>
        <row r="445">
          <cell r="B445" t="str">
            <v>W04001W00</v>
          </cell>
          <cell r="C445" t="str">
            <v>SSW - ZC</v>
          </cell>
          <cell r="D445">
            <v>306132</v>
          </cell>
          <cell r="E445">
            <v>68402.25</v>
          </cell>
          <cell r="F445">
            <v>61767.58</v>
          </cell>
          <cell r="G445">
            <v>-371547.82070400403</v>
          </cell>
          <cell r="H445">
            <v>-1.214</v>
          </cell>
        </row>
        <row r="446">
          <cell r="B446" t="str">
            <v>W04001W02</v>
          </cell>
          <cell r="C446" t="str">
            <v>SSW - ZC</v>
          </cell>
          <cell r="D446">
            <v>0</v>
          </cell>
          <cell r="E446">
            <v>102.05</v>
          </cell>
          <cell r="F446">
            <v>0</v>
          </cell>
          <cell r="G446">
            <v>-440.01163991955798</v>
          </cell>
          <cell r="H446" t="e">
            <v>#N/A</v>
          </cell>
        </row>
        <row r="447">
          <cell r="B447" t="str">
            <v>W04001W03</v>
          </cell>
          <cell r="C447" t="str">
            <v>SSW - ZC</v>
          </cell>
          <cell r="D447">
            <v>0</v>
          </cell>
          <cell r="E447">
            <v>2168.9299999999998</v>
          </cell>
          <cell r="F447">
            <v>0</v>
          </cell>
          <cell r="G447">
            <v>-9351.8319076014377</v>
          </cell>
          <cell r="H447" t="e">
            <v>#N/A</v>
          </cell>
        </row>
        <row r="448">
          <cell r="B448" t="str">
            <v>W04001W06</v>
          </cell>
          <cell r="C448" t="str">
            <v>SSW - ZC</v>
          </cell>
          <cell r="D448">
            <v>0</v>
          </cell>
          <cell r="E448">
            <v>0</v>
          </cell>
          <cell r="F448">
            <v>-209535</v>
          </cell>
          <cell r="G448">
            <v>351281.63472475269</v>
          </cell>
          <cell r="H448" t="e">
            <v>#N/A</v>
          </cell>
        </row>
        <row r="449">
          <cell r="B449" t="str">
            <v>W04002998</v>
          </cell>
          <cell r="C449" t="str">
            <v>SSW UPCONV</v>
          </cell>
          <cell r="D449">
            <v>0</v>
          </cell>
          <cell r="E449">
            <v>14134.34</v>
          </cell>
          <cell r="F449">
            <v>124.43</v>
          </cell>
          <cell r="G449">
            <v>-119121.93015449858</v>
          </cell>
          <cell r="H449" t="e">
            <v>#N/A</v>
          </cell>
        </row>
        <row r="450">
          <cell r="B450" t="str">
            <v>W04004998</v>
          </cell>
          <cell r="C450" t="str">
            <v>LOCAL OSCILATOR:</v>
          </cell>
          <cell r="D450">
            <v>0</v>
          </cell>
          <cell r="E450">
            <v>4539.67</v>
          </cell>
          <cell r="F450">
            <v>1596</v>
          </cell>
          <cell r="G450">
            <v>-40275.330790887208</v>
          </cell>
          <cell r="H450" t="e">
            <v>#N/A</v>
          </cell>
        </row>
        <row r="451">
          <cell r="B451" t="str">
            <v>W04004W00</v>
          </cell>
          <cell r="C451" t="str">
            <v>LOCAL OSCILATOR:</v>
          </cell>
          <cell r="D451">
            <v>113400</v>
          </cell>
          <cell r="E451">
            <v>599.33000000000004</v>
          </cell>
          <cell r="F451">
            <v>9386.39</v>
          </cell>
          <cell r="G451">
            <v>44214.45281313498</v>
          </cell>
          <cell r="H451">
            <v>0.39</v>
          </cell>
        </row>
        <row r="452">
          <cell r="B452" t="str">
            <v>W04005998</v>
          </cell>
          <cell r="C452" t="str">
            <v>SSW UPCONV</v>
          </cell>
          <cell r="D452">
            <v>0</v>
          </cell>
          <cell r="E452">
            <v>9093.65</v>
          </cell>
          <cell r="F452">
            <v>1219.29</v>
          </cell>
          <cell r="G452">
            <v>-99839.250032334341</v>
          </cell>
          <cell r="H452" t="e">
            <v>#N/A</v>
          </cell>
        </row>
        <row r="453">
          <cell r="B453" t="str">
            <v>W04005W00</v>
          </cell>
          <cell r="C453" t="str">
            <v>SSW UPCONV</v>
          </cell>
          <cell r="D453">
            <v>0</v>
          </cell>
          <cell r="E453">
            <v>0</v>
          </cell>
          <cell r="F453">
            <v>1197.6199999999999</v>
          </cell>
          <cell r="G453">
            <v>-1978.0361724480363</v>
          </cell>
          <cell r="H453" t="e">
            <v>#N/A</v>
          </cell>
        </row>
        <row r="454">
          <cell r="B454" t="str">
            <v>W04006996</v>
          </cell>
          <cell r="C454" t="str">
            <v>OCSILLATOR</v>
          </cell>
          <cell r="D454">
            <v>0</v>
          </cell>
          <cell r="E454">
            <v>425.96</v>
          </cell>
          <cell r="F454">
            <v>0</v>
          </cell>
          <cell r="G454">
            <v>-2236.33</v>
          </cell>
          <cell r="H454" t="e">
            <v>#N/A</v>
          </cell>
        </row>
        <row r="455">
          <cell r="B455" t="str">
            <v>W04006998</v>
          </cell>
          <cell r="C455" t="str">
            <v>OCSILLATOR</v>
          </cell>
          <cell r="D455">
            <v>0</v>
          </cell>
          <cell r="E455">
            <v>6470.64</v>
          </cell>
          <cell r="F455">
            <v>313.17</v>
          </cell>
          <cell r="G455">
            <v>-45819.741507367748</v>
          </cell>
          <cell r="H455" t="e">
            <v>#N/A</v>
          </cell>
        </row>
        <row r="456">
          <cell r="B456" t="str">
            <v>W04006W00</v>
          </cell>
          <cell r="C456" t="str">
            <v>OCSILLATOR</v>
          </cell>
          <cell r="D456">
            <v>119000</v>
          </cell>
          <cell r="E456">
            <v>519.04</v>
          </cell>
          <cell r="F456">
            <v>-11119.3</v>
          </cell>
          <cell r="G456">
            <v>136252.27311534458</v>
          </cell>
          <cell r="H456">
            <v>1.145</v>
          </cell>
        </row>
        <row r="457">
          <cell r="B457" t="str">
            <v>W04006W01</v>
          </cell>
          <cell r="C457" t="str">
            <v>OCSILLATOR</v>
          </cell>
          <cell r="D457">
            <v>0</v>
          </cell>
          <cell r="E457">
            <v>17668.740000000002</v>
          </cell>
          <cell r="F457">
            <v>7592.59</v>
          </cell>
          <cell r="G457">
            <v>-106337.61278628274</v>
          </cell>
          <cell r="H457" t="e">
            <v>#N/A</v>
          </cell>
        </row>
        <row r="458">
          <cell r="B458" t="str">
            <v>W04006W02</v>
          </cell>
          <cell r="C458" t="str">
            <v>OCSILLATOR</v>
          </cell>
          <cell r="D458">
            <v>0</v>
          </cell>
          <cell r="E458">
            <v>0</v>
          </cell>
          <cell r="F458">
            <v>7.95</v>
          </cell>
          <cell r="G458">
            <v>-14.308634031</v>
          </cell>
          <cell r="H458" t="e">
            <v>#N/A</v>
          </cell>
        </row>
        <row r="459">
          <cell r="B459" t="str">
            <v>W04007998</v>
          </cell>
          <cell r="C459" t="str">
            <v>MULTIPLIER</v>
          </cell>
          <cell r="D459">
            <v>0</v>
          </cell>
          <cell r="E459">
            <v>38668.28</v>
          </cell>
          <cell r="F459">
            <v>169.63</v>
          </cell>
          <cell r="G459">
            <v>-346401.53524179081</v>
          </cell>
          <cell r="H459" t="e">
            <v>#N/A</v>
          </cell>
        </row>
        <row r="460">
          <cell r="B460" t="str">
            <v>W04007W00</v>
          </cell>
          <cell r="C460" t="str">
            <v>MULTIPLIER</v>
          </cell>
          <cell r="D460">
            <v>0</v>
          </cell>
          <cell r="E460">
            <v>9717.42</v>
          </cell>
          <cell r="F460">
            <v>3093.13</v>
          </cell>
          <cell r="G460">
            <v>-58754.534269016345</v>
          </cell>
          <cell r="H460" t="e">
            <v>#N/A</v>
          </cell>
        </row>
        <row r="461">
          <cell r="B461" t="str">
            <v>W04008998</v>
          </cell>
          <cell r="C461" t="str">
            <v>FR-LO GEN</v>
          </cell>
          <cell r="D461">
            <v>0</v>
          </cell>
          <cell r="E461">
            <v>15068.28</v>
          </cell>
          <cell r="F461">
            <v>147.31</v>
          </cell>
          <cell r="G461">
            <v>-83405.3882054032</v>
          </cell>
          <cell r="H461" t="e">
            <v>#N/A</v>
          </cell>
        </row>
        <row r="462">
          <cell r="B462" t="str">
            <v>W04009998</v>
          </cell>
          <cell r="C462" t="str">
            <v>SSW</v>
          </cell>
          <cell r="D462">
            <v>0</v>
          </cell>
          <cell r="E462">
            <v>1530.38</v>
          </cell>
          <cell r="F462">
            <v>0</v>
          </cell>
          <cell r="G462">
            <v>-9245.6681456621918</v>
          </cell>
          <cell r="H462" t="e">
            <v>#N/A</v>
          </cell>
        </row>
        <row r="463">
          <cell r="B463" t="str">
            <v>W04009W00</v>
          </cell>
          <cell r="C463" t="str">
            <v>DWN CONVERTER</v>
          </cell>
          <cell r="D463">
            <v>0</v>
          </cell>
          <cell r="E463">
            <v>259.41000000000003</v>
          </cell>
          <cell r="F463">
            <v>-12020.73</v>
          </cell>
          <cell r="G463">
            <v>28873.196645912503</v>
          </cell>
          <cell r="H463" t="e">
            <v>#N/A</v>
          </cell>
        </row>
        <row r="464">
          <cell r="B464" t="str">
            <v>W04009W01</v>
          </cell>
          <cell r="C464" t="str">
            <v>DWN CONVERTER</v>
          </cell>
          <cell r="D464">
            <v>0</v>
          </cell>
          <cell r="E464">
            <v>20.41</v>
          </cell>
          <cell r="F464">
            <v>0</v>
          </cell>
          <cell r="G464">
            <v>-120.64071557187177</v>
          </cell>
          <cell r="H464" t="e">
            <v>#N/A</v>
          </cell>
        </row>
        <row r="465">
          <cell r="B465" t="str">
            <v>W04009W05</v>
          </cell>
          <cell r="C465" t="str">
            <v>DWN CONVERTER</v>
          </cell>
          <cell r="D465">
            <v>0</v>
          </cell>
          <cell r="E465">
            <v>201.57</v>
          </cell>
          <cell r="F465">
            <v>2443.8000000000002</v>
          </cell>
          <cell r="G465">
            <v>-5128.9951606479244</v>
          </cell>
          <cell r="H465" t="e">
            <v>#N/A</v>
          </cell>
        </row>
        <row r="466">
          <cell r="B466" t="str">
            <v>W04010998</v>
          </cell>
          <cell r="C466" t="str">
            <v>UP CONVERTER</v>
          </cell>
          <cell r="D466">
            <v>0</v>
          </cell>
          <cell r="E466">
            <v>1514.65</v>
          </cell>
          <cell r="F466">
            <v>5.83</v>
          </cell>
          <cell r="G466">
            <v>-6540.4640989906557</v>
          </cell>
          <cell r="H466" t="e">
            <v>#N/A</v>
          </cell>
        </row>
        <row r="467">
          <cell r="B467" t="str">
            <v>W04010W00</v>
          </cell>
          <cell r="C467" t="str">
            <v>UP CONVERTER</v>
          </cell>
          <cell r="D467">
            <v>0</v>
          </cell>
          <cell r="E467">
            <v>0</v>
          </cell>
          <cell r="F467">
            <v>-8517.66</v>
          </cell>
          <cell r="G467">
            <v>32253.774284053601</v>
          </cell>
          <cell r="H467" t="e">
            <v>#N/A</v>
          </cell>
        </row>
        <row r="468">
          <cell r="B468" t="str">
            <v>W04010W01</v>
          </cell>
          <cell r="C468" t="str">
            <v>UP CONVERTER</v>
          </cell>
          <cell r="D468">
            <v>0</v>
          </cell>
          <cell r="E468">
            <v>0</v>
          </cell>
          <cell r="F468">
            <v>105.2</v>
          </cell>
          <cell r="G468">
            <v>-171.87189864358547</v>
          </cell>
          <cell r="H468" t="e">
            <v>#N/A</v>
          </cell>
        </row>
        <row r="469">
          <cell r="B469" t="str">
            <v>W04013W00</v>
          </cell>
          <cell r="C469" t="str">
            <v>ZS-4015</v>
          </cell>
          <cell r="D469">
            <v>0</v>
          </cell>
          <cell r="E469">
            <v>0</v>
          </cell>
          <cell r="F469">
            <v>37392.83</v>
          </cell>
          <cell r="G469">
            <v>-58397.219753527941</v>
          </cell>
          <cell r="H469" t="e">
            <v>#N/A</v>
          </cell>
        </row>
        <row r="470">
          <cell r="B470" t="str">
            <v>W04018998</v>
          </cell>
          <cell r="C470" t="str">
            <v>TRI-BAND SAT</v>
          </cell>
          <cell r="D470">
            <v>0</v>
          </cell>
          <cell r="E470">
            <v>14844.84</v>
          </cell>
          <cell r="F470">
            <v>358.92</v>
          </cell>
          <cell r="G470">
            <v>-94350.512136230725</v>
          </cell>
          <cell r="H470" t="e">
            <v>#N/A</v>
          </cell>
        </row>
        <row r="471">
          <cell r="B471" t="str">
            <v>W04018W00</v>
          </cell>
          <cell r="C471" t="str">
            <v>TRI-BAND SAT</v>
          </cell>
          <cell r="D471">
            <v>191895</v>
          </cell>
          <cell r="E471">
            <v>15209.19</v>
          </cell>
          <cell r="F471">
            <v>59974.06</v>
          </cell>
          <cell r="G471">
            <v>-23119.197842145535</v>
          </cell>
          <cell r="H471">
            <v>-0.12</v>
          </cell>
        </row>
        <row r="472">
          <cell r="B472" t="str">
            <v>W04019998</v>
          </cell>
          <cell r="C472" t="str">
            <v>X62 MULTIPLIER</v>
          </cell>
          <cell r="D472">
            <v>0</v>
          </cell>
          <cell r="E472">
            <v>381.23</v>
          </cell>
          <cell r="F472">
            <v>0</v>
          </cell>
          <cell r="G472">
            <v>-1643.7593090302119</v>
          </cell>
          <cell r="H472" t="e">
            <v>#N/A</v>
          </cell>
        </row>
        <row r="473">
          <cell r="B473" t="str">
            <v>W04019W00</v>
          </cell>
          <cell r="C473" t="str">
            <v>X62 MULTIPLIER</v>
          </cell>
          <cell r="D473">
            <v>0</v>
          </cell>
          <cell r="E473">
            <v>0</v>
          </cell>
          <cell r="F473">
            <v>-3521</v>
          </cell>
          <cell r="G473">
            <v>5960.03</v>
          </cell>
          <cell r="H473" t="e">
            <v>#N/A</v>
          </cell>
        </row>
        <row r="474">
          <cell r="B474" t="str">
            <v>W04019W01</v>
          </cell>
          <cell r="C474" t="str">
            <v>X62 MULTIPLIER</v>
          </cell>
          <cell r="D474">
            <v>7500</v>
          </cell>
          <cell r="E474">
            <v>903.47</v>
          </cell>
          <cell r="F474">
            <v>266.39</v>
          </cell>
          <cell r="G474">
            <v>3227.1364595843552</v>
          </cell>
          <cell r="H474">
            <v>0.43</v>
          </cell>
        </row>
        <row r="475">
          <cell r="B475" t="str">
            <v>W04020998</v>
          </cell>
          <cell r="C475" t="str">
            <v>AHO</v>
          </cell>
          <cell r="D475">
            <v>0</v>
          </cell>
          <cell r="E475">
            <v>329.73</v>
          </cell>
          <cell r="F475">
            <v>0</v>
          </cell>
          <cell r="G475">
            <v>-1845.8985497965252</v>
          </cell>
          <cell r="H475" t="e">
            <v>#N/A</v>
          </cell>
        </row>
        <row r="476">
          <cell r="B476" t="str">
            <v>W04020W00</v>
          </cell>
          <cell r="C476" t="str">
            <v>AHO</v>
          </cell>
          <cell r="D476">
            <v>2139409</v>
          </cell>
          <cell r="E476">
            <v>60719.3</v>
          </cell>
          <cell r="F476">
            <v>521396.95</v>
          </cell>
          <cell r="G476">
            <v>736762.09660258866</v>
          </cell>
          <cell r="H476">
            <v>0.34399999999999997</v>
          </cell>
        </row>
        <row r="477">
          <cell r="B477" t="str">
            <v>W04020W01</v>
          </cell>
          <cell r="C477" t="str">
            <v>AHO</v>
          </cell>
          <cell r="D477">
            <v>0</v>
          </cell>
          <cell r="E477">
            <v>73062.820000000007</v>
          </cell>
          <cell r="F477">
            <v>177660.91</v>
          </cell>
          <cell r="G477">
            <v>-729315.5716519031</v>
          </cell>
          <cell r="H477" t="e">
            <v>#N/A</v>
          </cell>
        </row>
        <row r="478">
          <cell r="B478" t="str">
            <v>W04021998</v>
          </cell>
          <cell r="C478" t="str">
            <v>X BAND CONV</v>
          </cell>
          <cell r="D478">
            <v>0</v>
          </cell>
          <cell r="E478">
            <v>1764.42</v>
          </cell>
          <cell r="F478">
            <v>0</v>
          </cell>
          <cell r="G478">
            <v>-12526.240514545942</v>
          </cell>
          <cell r="H478" t="e">
            <v>#N/A</v>
          </cell>
        </row>
        <row r="479">
          <cell r="B479" t="str">
            <v>W04021W00</v>
          </cell>
          <cell r="C479" t="str">
            <v>X BAND CONV</v>
          </cell>
          <cell r="D479">
            <v>0</v>
          </cell>
          <cell r="E479">
            <v>106.14</v>
          </cell>
          <cell r="F479">
            <v>5957.19</v>
          </cell>
          <cell r="G479">
            <v>-19055.14488836376</v>
          </cell>
          <cell r="H479" t="e">
            <v>#N/A</v>
          </cell>
        </row>
        <row r="480">
          <cell r="B480" t="str">
            <v>W04022W00</v>
          </cell>
          <cell r="C480" t="str">
            <v>RF VCO ASSY</v>
          </cell>
          <cell r="D480">
            <v>268503</v>
          </cell>
          <cell r="E480">
            <v>21377.84</v>
          </cell>
          <cell r="F480">
            <v>86360.73</v>
          </cell>
          <cell r="G480">
            <v>54039.435874261202</v>
          </cell>
          <cell r="H480">
            <v>0.20100000000000001</v>
          </cell>
        </row>
        <row r="481">
          <cell r="B481" t="str">
            <v>W04022W01</v>
          </cell>
          <cell r="C481" t="str">
            <v>RF VCO ASSY</v>
          </cell>
          <cell r="D481">
            <v>0</v>
          </cell>
          <cell r="E481">
            <v>0</v>
          </cell>
          <cell r="F481">
            <v>1459.52</v>
          </cell>
          <cell r="G481">
            <v>-2384.6308061106047</v>
          </cell>
          <cell r="H481" t="e">
            <v>#N/A</v>
          </cell>
        </row>
        <row r="482">
          <cell r="B482" t="str">
            <v>W04022W02</v>
          </cell>
          <cell r="C482" t="str">
            <v>RF VCO ASSY</v>
          </cell>
          <cell r="D482">
            <v>0</v>
          </cell>
          <cell r="E482">
            <v>0</v>
          </cell>
          <cell r="F482">
            <v>17994.64</v>
          </cell>
          <cell r="G482">
            <v>-28182.916403736766</v>
          </cell>
          <cell r="H482" t="e">
            <v>#N/A</v>
          </cell>
        </row>
        <row r="483">
          <cell r="B483" t="str">
            <v>W04023998</v>
          </cell>
          <cell r="C483" t="str">
            <v>COM GEN ASSY</v>
          </cell>
          <cell r="D483">
            <v>0</v>
          </cell>
          <cell r="E483">
            <v>693</v>
          </cell>
          <cell r="F483">
            <v>0</v>
          </cell>
          <cell r="G483">
            <v>-4195.3311809963943</v>
          </cell>
          <cell r="H483" t="e">
            <v>#N/A</v>
          </cell>
        </row>
        <row r="484">
          <cell r="B484" t="str">
            <v>W04023W00</v>
          </cell>
          <cell r="C484" t="str">
            <v>COM GEN ASSY</v>
          </cell>
          <cell r="D484">
            <v>0</v>
          </cell>
          <cell r="E484">
            <v>339.12</v>
          </cell>
          <cell r="F484">
            <v>-3454.04</v>
          </cell>
          <cell r="G484">
            <v>2938.1956309909565</v>
          </cell>
          <cell r="H484" t="e">
            <v>#N/A</v>
          </cell>
        </row>
        <row r="485">
          <cell r="B485" t="str">
            <v>W04024998</v>
          </cell>
          <cell r="C485" t="str">
            <v>IF LOW GENERAT</v>
          </cell>
          <cell r="D485">
            <v>0</v>
          </cell>
          <cell r="E485">
            <v>142.97</v>
          </cell>
          <cell r="F485">
            <v>0</v>
          </cell>
          <cell r="G485">
            <v>-1953.344931875075</v>
          </cell>
          <cell r="H485" t="e">
            <v>#N/A</v>
          </cell>
        </row>
        <row r="486">
          <cell r="B486" t="str">
            <v>W04024W00</v>
          </cell>
          <cell r="C486" t="str">
            <v>IF LOW GENERAT</v>
          </cell>
          <cell r="D486">
            <v>0</v>
          </cell>
          <cell r="E486">
            <v>0</v>
          </cell>
          <cell r="F486">
            <v>-3419.83</v>
          </cell>
          <cell r="G486">
            <v>4516.4402456242997</v>
          </cell>
          <cell r="H486" t="e">
            <v>#N/A</v>
          </cell>
        </row>
        <row r="487">
          <cell r="B487" t="str">
            <v>W04025998</v>
          </cell>
          <cell r="C487" t="str">
            <v>DWN CNVERTER</v>
          </cell>
          <cell r="D487">
            <v>0</v>
          </cell>
          <cell r="E487">
            <v>489.61</v>
          </cell>
          <cell r="F487">
            <v>918.75</v>
          </cell>
          <cell r="G487">
            <v>-7124.591129058198</v>
          </cell>
          <cell r="H487" t="e">
            <v>#N/A</v>
          </cell>
        </row>
        <row r="488">
          <cell r="B488" t="str">
            <v>W04025W00</v>
          </cell>
          <cell r="C488" t="str">
            <v>DWN CNVERTER</v>
          </cell>
          <cell r="D488">
            <v>0</v>
          </cell>
          <cell r="E488">
            <v>328.88</v>
          </cell>
          <cell r="F488">
            <v>5604.16</v>
          </cell>
          <cell r="G488">
            <v>-17037.722523370147</v>
          </cell>
          <cell r="H488" t="e">
            <v>#N/A</v>
          </cell>
        </row>
        <row r="489">
          <cell r="B489" t="str">
            <v>W04026998</v>
          </cell>
          <cell r="C489" t="str">
            <v>03575-100</v>
          </cell>
          <cell r="D489">
            <v>0</v>
          </cell>
          <cell r="E489">
            <v>426.07</v>
          </cell>
          <cell r="F489">
            <v>0</v>
          </cell>
          <cell r="G489">
            <v>-2399.914491312104</v>
          </cell>
          <cell r="H489" t="e">
            <v>#N/A</v>
          </cell>
        </row>
        <row r="490">
          <cell r="B490" t="str">
            <v>W04026W00</v>
          </cell>
          <cell r="C490" t="str">
            <v>03575-100</v>
          </cell>
          <cell r="D490">
            <v>108675</v>
          </cell>
          <cell r="E490">
            <v>4807.87</v>
          </cell>
          <cell r="F490">
            <v>9914.74</v>
          </cell>
          <cell r="G490">
            <v>76206.166127115866</v>
          </cell>
          <cell r="H490">
            <v>0.70099999999999996</v>
          </cell>
        </row>
        <row r="491">
          <cell r="B491" t="str">
            <v>W04026W02</v>
          </cell>
          <cell r="C491" t="str">
            <v>03575-100</v>
          </cell>
          <cell r="D491">
            <v>0</v>
          </cell>
          <cell r="E491">
            <v>167.02</v>
          </cell>
          <cell r="F491">
            <v>847.91</v>
          </cell>
          <cell r="G491">
            <v>-2098.8155212569964</v>
          </cell>
          <cell r="H491" t="e">
            <v>#N/A</v>
          </cell>
        </row>
        <row r="492">
          <cell r="B492" t="str">
            <v>W04026W03</v>
          </cell>
          <cell r="C492" t="str">
            <v>03575-100</v>
          </cell>
          <cell r="D492">
            <v>0</v>
          </cell>
          <cell r="E492">
            <v>167.02</v>
          </cell>
          <cell r="F492">
            <v>0.82</v>
          </cell>
          <cell r="G492">
            <v>-899.0842597955384</v>
          </cell>
          <cell r="H492" t="e">
            <v>#N/A</v>
          </cell>
        </row>
        <row r="493">
          <cell r="B493" t="str">
            <v>W04027998</v>
          </cell>
          <cell r="C493" t="str">
            <v>AHO 2000-2</v>
          </cell>
          <cell r="D493">
            <v>0</v>
          </cell>
          <cell r="E493">
            <v>53230.879999999997</v>
          </cell>
          <cell r="F493">
            <v>5330.3</v>
          </cell>
          <cell r="G493">
            <v>-326177.14605858305</v>
          </cell>
          <cell r="H493" t="e">
            <v>#N/A</v>
          </cell>
        </row>
        <row r="494">
          <cell r="B494" t="str">
            <v>W04027W00</v>
          </cell>
          <cell r="C494" t="str">
            <v>AHO 2000-2</v>
          </cell>
          <cell r="D494">
            <v>862840</v>
          </cell>
          <cell r="E494">
            <v>6705.93</v>
          </cell>
          <cell r="F494">
            <v>15780.82</v>
          </cell>
          <cell r="G494">
            <v>718290.08823404182</v>
          </cell>
          <cell r="H494">
            <v>0.83199999999999996</v>
          </cell>
        </row>
        <row r="495">
          <cell r="B495" t="str">
            <v>W04027W03</v>
          </cell>
          <cell r="C495" t="str">
            <v>AHO 2000-2</v>
          </cell>
          <cell r="D495">
            <v>0</v>
          </cell>
          <cell r="E495">
            <v>0</v>
          </cell>
          <cell r="F495">
            <v>-146707.57999999999</v>
          </cell>
          <cell r="G495">
            <v>264747.15643013956</v>
          </cell>
          <cell r="H495" t="e">
            <v>#N/A</v>
          </cell>
        </row>
        <row r="496">
          <cell r="B496" t="str">
            <v>W04027W04</v>
          </cell>
          <cell r="C496" t="str">
            <v>AHO 2000-2</v>
          </cell>
          <cell r="D496">
            <v>0</v>
          </cell>
          <cell r="E496">
            <v>1479.84</v>
          </cell>
          <cell r="F496">
            <v>20.41</v>
          </cell>
          <cell r="G496">
            <v>-9168.0210000978004</v>
          </cell>
          <cell r="H496" t="e">
            <v>#N/A</v>
          </cell>
        </row>
        <row r="497">
          <cell r="B497" t="str">
            <v>W04027W05</v>
          </cell>
          <cell r="C497" t="str">
            <v>AHO 2000-2</v>
          </cell>
          <cell r="D497">
            <v>0</v>
          </cell>
          <cell r="E497">
            <v>0</v>
          </cell>
          <cell r="F497">
            <v>4872</v>
          </cell>
          <cell r="G497">
            <v>-8112.9990163333941</v>
          </cell>
          <cell r="H497" t="e">
            <v>#N/A</v>
          </cell>
        </row>
        <row r="498">
          <cell r="B498" t="str">
            <v>W04027W06</v>
          </cell>
          <cell r="C498" t="str">
            <v>AHO 2000-2</v>
          </cell>
          <cell r="D498">
            <v>0</v>
          </cell>
          <cell r="E498">
            <v>5805.83</v>
          </cell>
          <cell r="F498">
            <v>9003.4699999999993</v>
          </cell>
          <cell r="G498">
            <v>-50330.712774346357</v>
          </cell>
          <cell r="H498" t="e">
            <v>#N/A</v>
          </cell>
        </row>
        <row r="499">
          <cell r="B499" t="str">
            <v>W04027W07</v>
          </cell>
          <cell r="C499" t="str">
            <v>AHO 2000-2</v>
          </cell>
          <cell r="D499">
            <v>93280</v>
          </cell>
          <cell r="E499">
            <v>14442.82</v>
          </cell>
          <cell r="F499">
            <v>309460.40999999997</v>
          </cell>
          <cell r="G499">
            <v>-516483.61233279749</v>
          </cell>
          <cell r="H499">
            <v>-5.5369999999999999</v>
          </cell>
        </row>
        <row r="500">
          <cell r="B500" t="str">
            <v>W04028000</v>
          </cell>
          <cell r="C500" t="str">
            <v>077614</v>
          </cell>
          <cell r="D500">
            <v>0</v>
          </cell>
          <cell r="E500">
            <v>0</v>
          </cell>
          <cell r="F500">
            <v>-772.55</v>
          </cell>
          <cell r="G500">
            <v>1307.7</v>
          </cell>
          <cell r="H500" t="e">
            <v>#N/A</v>
          </cell>
        </row>
        <row r="501">
          <cell r="B501" t="str">
            <v>W04028998</v>
          </cell>
          <cell r="C501" t="str">
            <v>077614</v>
          </cell>
          <cell r="D501">
            <v>0</v>
          </cell>
          <cell r="E501">
            <v>32805.97</v>
          </cell>
          <cell r="F501">
            <v>29241.599999999999</v>
          </cell>
          <cell r="G501">
            <v>-270416.79918998742</v>
          </cell>
          <cell r="H501" t="e">
            <v>#N/A</v>
          </cell>
        </row>
        <row r="502">
          <cell r="B502" t="str">
            <v>W04028W00</v>
          </cell>
          <cell r="C502" t="str">
            <v>077614</v>
          </cell>
          <cell r="D502">
            <v>2269.98</v>
          </cell>
          <cell r="E502">
            <v>2408.5700000000002</v>
          </cell>
          <cell r="F502">
            <v>56255.41</v>
          </cell>
          <cell r="G502">
            <v>-106274.64322485434</v>
          </cell>
          <cell r="H502">
            <v>-46.817</v>
          </cell>
        </row>
        <row r="503">
          <cell r="B503" t="str">
            <v>W04029998</v>
          </cell>
          <cell r="C503" t="str">
            <v>5246-03 X16</v>
          </cell>
          <cell r="D503">
            <v>0</v>
          </cell>
          <cell r="E503">
            <v>18165.759999999998</v>
          </cell>
          <cell r="F503">
            <v>1643.38</v>
          </cell>
          <cell r="G503">
            <v>-112594.51572799435</v>
          </cell>
          <cell r="H503" t="e">
            <v>#N/A</v>
          </cell>
        </row>
        <row r="504">
          <cell r="B504" t="str">
            <v>W04029W00</v>
          </cell>
          <cell r="C504" t="str">
            <v>5246-03 X16</v>
          </cell>
          <cell r="D504">
            <v>259590</v>
          </cell>
          <cell r="E504">
            <v>14434.68</v>
          </cell>
          <cell r="F504">
            <v>72438.070000000007</v>
          </cell>
          <cell r="G504">
            <v>67577.353231150948</v>
          </cell>
          <cell r="H504">
            <v>0.26</v>
          </cell>
        </row>
        <row r="505">
          <cell r="B505" t="str">
            <v>W04029W01</v>
          </cell>
          <cell r="C505" t="str">
            <v>5246-03 X16</v>
          </cell>
          <cell r="D505">
            <v>0</v>
          </cell>
          <cell r="E505">
            <v>546.58000000000004</v>
          </cell>
          <cell r="F505">
            <v>-217.92</v>
          </cell>
          <cell r="G505">
            <v>-3010.775245457753</v>
          </cell>
          <cell r="H505" t="e">
            <v>#N/A</v>
          </cell>
        </row>
        <row r="506">
          <cell r="B506" t="str">
            <v>W04030998</v>
          </cell>
          <cell r="C506" t="str">
            <v>6174-01 74186-1</v>
          </cell>
          <cell r="D506">
            <v>0</v>
          </cell>
          <cell r="E506">
            <v>1893.84</v>
          </cell>
          <cell r="F506">
            <v>525</v>
          </cell>
          <cell r="G506">
            <v>-11175.772869685667</v>
          </cell>
          <cell r="H506" t="e">
            <v>#N/A</v>
          </cell>
        </row>
        <row r="507">
          <cell r="B507" t="str">
            <v>W04030W00</v>
          </cell>
          <cell r="C507" t="str">
            <v>6173-01 74185-1</v>
          </cell>
          <cell r="D507">
            <v>8788</v>
          </cell>
          <cell r="E507">
            <v>0</v>
          </cell>
          <cell r="F507">
            <v>0</v>
          </cell>
          <cell r="G507">
            <v>8788</v>
          </cell>
          <cell r="H507">
            <v>1</v>
          </cell>
        </row>
        <row r="508">
          <cell r="B508" t="str">
            <v>W04030W01</v>
          </cell>
          <cell r="C508" t="str">
            <v>6173-01 74185-1</v>
          </cell>
          <cell r="D508">
            <v>0</v>
          </cell>
          <cell r="E508">
            <v>1111.19</v>
          </cell>
          <cell r="F508">
            <v>1287.8599999999999</v>
          </cell>
          <cell r="G508">
            <v>-9003.1936746997981</v>
          </cell>
          <cell r="H508" t="e">
            <v>#N/A</v>
          </cell>
        </row>
        <row r="509">
          <cell r="B509" t="str">
            <v>W04032998</v>
          </cell>
          <cell r="C509" t="str">
            <v>10-010007</v>
          </cell>
          <cell r="D509">
            <v>0</v>
          </cell>
          <cell r="E509">
            <v>388.58</v>
          </cell>
          <cell r="F509">
            <v>4892.78</v>
          </cell>
          <cell r="G509">
            <v>-10475.288691570722</v>
          </cell>
          <cell r="H509" t="e">
            <v>#N/A</v>
          </cell>
        </row>
        <row r="510">
          <cell r="B510" t="str">
            <v>W04032W00</v>
          </cell>
          <cell r="C510" t="str">
            <v>10-010007</v>
          </cell>
          <cell r="D510">
            <v>0</v>
          </cell>
          <cell r="E510">
            <v>490.79</v>
          </cell>
          <cell r="F510">
            <v>-24475.69</v>
          </cell>
          <cell r="G510">
            <v>38328.62580440013</v>
          </cell>
          <cell r="H510" t="e">
            <v>#N/A</v>
          </cell>
        </row>
        <row r="511">
          <cell r="B511" t="str">
            <v>W04032W01</v>
          </cell>
          <cell r="C511" t="str">
            <v>10-010007</v>
          </cell>
          <cell r="D511">
            <v>0</v>
          </cell>
          <cell r="E511">
            <v>0</v>
          </cell>
          <cell r="F511">
            <v>283.08999999999997</v>
          </cell>
          <cell r="G511">
            <v>-1684.7722264180998</v>
          </cell>
          <cell r="H511" t="e">
            <v>#N/A</v>
          </cell>
        </row>
        <row r="512">
          <cell r="B512" t="str">
            <v>W04032W02</v>
          </cell>
          <cell r="C512" t="str">
            <v>10-010007</v>
          </cell>
          <cell r="D512">
            <v>0</v>
          </cell>
          <cell r="E512">
            <v>0</v>
          </cell>
          <cell r="F512">
            <v>659.73</v>
          </cell>
          <cell r="G512">
            <v>-1077.897172848162</v>
          </cell>
          <cell r="H512" t="e">
            <v>#N/A</v>
          </cell>
        </row>
        <row r="513">
          <cell r="B513" t="str">
            <v>W04033998</v>
          </cell>
          <cell r="C513" t="str">
            <v>AHO 2000</v>
          </cell>
          <cell r="D513">
            <v>0</v>
          </cell>
          <cell r="E513">
            <v>107.77</v>
          </cell>
          <cell r="F513">
            <v>6.67</v>
          </cell>
          <cell r="G513">
            <v>-580.83853910307027</v>
          </cell>
          <cell r="H513" t="e">
            <v>#N/A</v>
          </cell>
        </row>
        <row r="514">
          <cell r="B514" t="str">
            <v>W04033W00</v>
          </cell>
          <cell r="C514" t="str">
            <v>AHO 2000</v>
          </cell>
          <cell r="D514">
            <v>0</v>
          </cell>
          <cell r="E514">
            <v>301.63</v>
          </cell>
          <cell r="F514">
            <v>160.28</v>
          </cell>
          <cell r="G514">
            <v>-1905.260225648721</v>
          </cell>
          <cell r="H514" t="e">
            <v>#N/A</v>
          </cell>
        </row>
        <row r="515">
          <cell r="B515" t="str">
            <v>W04033W01</v>
          </cell>
          <cell r="C515" t="str">
            <v>AHO 2000</v>
          </cell>
          <cell r="D515">
            <v>0</v>
          </cell>
          <cell r="E515">
            <v>2457.54</v>
          </cell>
          <cell r="F515">
            <v>610.16999999999996</v>
          </cell>
          <cell r="G515">
            <v>-15448.246138460523</v>
          </cell>
          <cell r="H515" t="e">
            <v>#N/A</v>
          </cell>
        </row>
        <row r="516">
          <cell r="B516" t="str">
            <v>W04033W02</v>
          </cell>
          <cell r="C516" t="str">
            <v>AHO 2000</v>
          </cell>
          <cell r="D516">
            <v>0</v>
          </cell>
          <cell r="E516">
            <v>266.27</v>
          </cell>
          <cell r="F516">
            <v>0</v>
          </cell>
          <cell r="G516">
            <v>-1573.8855137345563</v>
          </cell>
          <cell r="H516" t="e">
            <v>#N/A</v>
          </cell>
        </row>
        <row r="517">
          <cell r="B517" t="str">
            <v>W04034998</v>
          </cell>
          <cell r="C517" t="str">
            <v>AHO 2000</v>
          </cell>
          <cell r="D517">
            <v>0</v>
          </cell>
          <cell r="E517">
            <v>5043.72</v>
          </cell>
          <cell r="F517">
            <v>0</v>
          </cell>
          <cell r="G517">
            <v>-35082.946366714066</v>
          </cell>
          <cell r="H517" t="e">
            <v>#N/A</v>
          </cell>
        </row>
        <row r="518">
          <cell r="B518" t="str">
            <v>W04034W00</v>
          </cell>
          <cell r="C518" t="str">
            <v>075246-001</v>
          </cell>
          <cell r="D518">
            <v>0</v>
          </cell>
          <cell r="E518">
            <v>1106.95</v>
          </cell>
          <cell r="F518">
            <v>-3376.22</v>
          </cell>
          <cell r="G518">
            <v>-922.89752618999137</v>
          </cell>
          <cell r="H518" t="e">
            <v>#N/A</v>
          </cell>
        </row>
        <row r="519">
          <cell r="B519" t="str">
            <v>W04034W02</v>
          </cell>
          <cell r="C519" t="str">
            <v>AHO 2000</v>
          </cell>
          <cell r="D519">
            <v>0</v>
          </cell>
          <cell r="E519">
            <v>5227.63</v>
          </cell>
          <cell r="F519">
            <v>1435.92</v>
          </cell>
          <cell r="G519">
            <v>-29773.324000876706</v>
          </cell>
          <cell r="H519" t="e">
            <v>#N/A</v>
          </cell>
        </row>
        <row r="520">
          <cell r="B520" t="str">
            <v>W04035W01</v>
          </cell>
          <cell r="C520" t="str">
            <v>AHO 1020</v>
          </cell>
          <cell r="D520">
            <v>368340</v>
          </cell>
          <cell r="E520">
            <v>22070.41</v>
          </cell>
          <cell r="F520">
            <v>39000.29</v>
          </cell>
          <cell r="G520">
            <v>187592.94937802068</v>
          </cell>
          <cell r="H520">
            <v>0.50900000000000001</v>
          </cell>
        </row>
        <row r="521">
          <cell r="B521" t="str">
            <v>W04036998</v>
          </cell>
          <cell r="C521" t="str">
            <v>AHO-2100</v>
          </cell>
          <cell r="D521">
            <v>0</v>
          </cell>
          <cell r="E521">
            <v>58.1</v>
          </cell>
          <cell r="F521">
            <v>0</v>
          </cell>
          <cell r="G521">
            <v>-313.32367004968427</v>
          </cell>
          <cell r="H521" t="e">
            <v>#N/A</v>
          </cell>
        </row>
        <row r="522">
          <cell r="B522" t="str">
            <v>W04036W00</v>
          </cell>
          <cell r="C522" t="str">
            <v>AHO-2100</v>
          </cell>
          <cell r="D522">
            <v>0</v>
          </cell>
          <cell r="E522">
            <v>9002.52</v>
          </cell>
          <cell r="F522">
            <v>-260785.66</v>
          </cell>
          <cell r="G522">
            <v>352734.64389454678</v>
          </cell>
          <cell r="H522" t="e">
            <v>#N/A</v>
          </cell>
        </row>
        <row r="523">
          <cell r="B523" t="str">
            <v>W04036W00</v>
          </cell>
          <cell r="C523" t="str">
            <v>AHO-2100</v>
          </cell>
          <cell r="D523">
            <v>0</v>
          </cell>
          <cell r="E523">
            <v>36042.199999999997</v>
          </cell>
          <cell r="F523">
            <v>132071</v>
          </cell>
          <cell r="G523">
            <v>-597614.97391403851</v>
          </cell>
          <cell r="H523" t="e">
            <v>#N/A</v>
          </cell>
        </row>
        <row r="524">
          <cell r="B524" t="str">
            <v>W04036W01</v>
          </cell>
          <cell r="C524" t="str">
            <v>AHO-2100</v>
          </cell>
          <cell r="D524">
            <v>0</v>
          </cell>
          <cell r="E524">
            <v>13340.35</v>
          </cell>
          <cell r="F524">
            <v>-218295.47</v>
          </cell>
          <cell r="G524">
            <v>282207.77812423016</v>
          </cell>
          <cell r="H524" t="e">
            <v>#N/A</v>
          </cell>
        </row>
        <row r="525">
          <cell r="B525" t="str">
            <v>W04037W01</v>
          </cell>
          <cell r="C525" t="str">
            <v>03582-100</v>
          </cell>
          <cell r="D525">
            <v>-110854</v>
          </cell>
          <cell r="E525">
            <v>474.46</v>
          </cell>
          <cell r="F525">
            <v>5645.45</v>
          </cell>
          <cell r="G525">
            <v>-122942.91295302186</v>
          </cell>
          <cell r="H525">
            <v>1.109</v>
          </cell>
        </row>
        <row r="526">
          <cell r="B526" t="str">
            <v>W04037W02</v>
          </cell>
          <cell r="C526" t="str">
            <v>03582-100</v>
          </cell>
          <cell r="D526">
            <v>140350</v>
          </cell>
          <cell r="E526">
            <v>0</v>
          </cell>
          <cell r="F526">
            <v>95250</v>
          </cell>
          <cell r="G526">
            <v>-1969.2728626241069</v>
          </cell>
          <cell r="H526">
            <v>-1.4E-2</v>
          </cell>
        </row>
        <row r="527">
          <cell r="B527" t="str">
            <v>W04038W01</v>
          </cell>
          <cell r="C527" t="str">
            <v>03582-100</v>
          </cell>
          <cell r="D527">
            <v>0</v>
          </cell>
          <cell r="E527">
            <v>2285.92</v>
          </cell>
          <cell r="F527">
            <v>845.27</v>
          </cell>
          <cell r="G527">
            <v>-21307.224276639256</v>
          </cell>
          <cell r="H527" t="e">
            <v>#N/A</v>
          </cell>
        </row>
        <row r="528">
          <cell r="B528" t="str">
            <v>W04039W00</v>
          </cell>
          <cell r="C528" t="str">
            <v>03580-100</v>
          </cell>
          <cell r="D528">
            <v>0</v>
          </cell>
          <cell r="E528">
            <v>620.58000000000004</v>
          </cell>
          <cell r="F528">
            <v>928.05</v>
          </cell>
          <cell r="G528">
            <v>-10599.76</v>
          </cell>
          <cell r="H528" t="e">
            <v>#N/A</v>
          </cell>
        </row>
        <row r="529">
          <cell r="B529" t="str">
            <v>W04039W01</v>
          </cell>
          <cell r="C529" t="str">
            <v>03580-100</v>
          </cell>
          <cell r="D529">
            <v>0</v>
          </cell>
          <cell r="E529">
            <v>755.54</v>
          </cell>
          <cell r="F529">
            <v>229.73</v>
          </cell>
          <cell r="G529">
            <v>-2836.5020773301662</v>
          </cell>
          <cell r="H529" t="e">
            <v>#N/A</v>
          </cell>
        </row>
        <row r="530">
          <cell r="B530" t="str">
            <v>W04039W02</v>
          </cell>
          <cell r="C530" t="str">
            <v>03580-100</v>
          </cell>
          <cell r="D530">
            <v>0</v>
          </cell>
          <cell r="E530">
            <v>5710.75</v>
          </cell>
          <cell r="F530">
            <v>25904.78</v>
          </cell>
          <cell r="G530">
            <v>-54631.33326107289</v>
          </cell>
          <cell r="H530" t="e">
            <v>#N/A</v>
          </cell>
        </row>
        <row r="531">
          <cell r="B531" t="str">
            <v>W04039W03</v>
          </cell>
          <cell r="C531" t="str">
            <v>03580-100</v>
          </cell>
          <cell r="D531">
            <v>0</v>
          </cell>
          <cell r="E531">
            <v>0</v>
          </cell>
          <cell r="F531">
            <v>3550.02</v>
          </cell>
          <cell r="G531">
            <v>-4875.4205705034001</v>
          </cell>
          <cell r="H531" t="e">
            <v>#N/A</v>
          </cell>
        </row>
        <row r="532">
          <cell r="B532" t="str">
            <v>W04040000</v>
          </cell>
          <cell r="C532" t="str">
            <v>6167-01</v>
          </cell>
          <cell r="D532">
            <v>0</v>
          </cell>
          <cell r="E532">
            <v>2145.5100000000002</v>
          </cell>
          <cell r="F532">
            <v>12.9</v>
          </cell>
          <cell r="G532">
            <v>-12702.892470683606</v>
          </cell>
          <cell r="H532" t="e">
            <v>#N/A</v>
          </cell>
        </row>
        <row r="533">
          <cell r="B533" t="str">
            <v>W04040998</v>
          </cell>
          <cell r="C533" t="str">
            <v>6167-01</v>
          </cell>
          <cell r="D533">
            <v>0</v>
          </cell>
          <cell r="E533">
            <v>226.47</v>
          </cell>
          <cell r="F533">
            <v>0</v>
          </cell>
          <cell r="G533">
            <v>-2426.5116856979662</v>
          </cell>
          <cell r="H533" t="e">
            <v>#N/A</v>
          </cell>
        </row>
        <row r="534">
          <cell r="B534" t="str">
            <v>W04041W00</v>
          </cell>
          <cell r="C534" t="str">
            <v>03556</v>
          </cell>
          <cell r="D534">
            <v>42000</v>
          </cell>
          <cell r="E534">
            <v>202.14</v>
          </cell>
          <cell r="F534">
            <v>0</v>
          </cell>
          <cell r="G534">
            <v>40752.328924417394</v>
          </cell>
          <cell r="H534">
            <v>0.97</v>
          </cell>
        </row>
        <row r="535">
          <cell r="B535" t="str">
            <v>W04041W01</v>
          </cell>
          <cell r="C535" t="str">
            <v>03556</v>
          </cell>
          <cell r="D535">
            <v>140000</v>
          </cell>
          <cell r="E535">
            <v>8954.9</v>
          </cell>
          <cell r="F535">
            <v>4200.46</v>
          </cell>
          <cell r="G535">
            <v>95438.862704605883</v>
          </cell>
          <cell r="H535">
            <v>0.68200000000000005</v>
          </cell>
        </row>
        <row r="536">
          <cell r="B536" t="str">
            <v>W04042998</v>
          </cell>
          <cell r="C536" t="str">
            <v>LAMPS RCVR</v>
          </cell>
          <cell r="D536">
            <v>0</v>
          </cell>
          <cell r="E536">
            <v>22581.34</v>
          </cell>
          <cell r="F536">
            <v>19.88</v>
          </cell>
          <cell r="G536">
            <v>-134985.80066982625</v>
          </cell>
          <cell r="H536" t="e">
            <v>#N/A</v>
          </cell>
        </row>
        <row r="537">
          <cell r="B537" t="str">
            <v>W04042W00</v>
          </cell>
          <cell r="C537" t="str">
            <v>LAMPS RCVR</v>
          </cell>
          <cell r="D537">
            <v>406629.2</v>
          </cell>
          <cell r="E537">
            <v>3187.21</v>
          </cell>
          <cell r="F537">
            <v>40030.400000000001</v>
          </cell>
          <cell r="G537">
            <v>321102.30033180036</v>
          </cell>
          <cell r="H537">
            <v>0.79</v>
          </cell>
        </row>
        <row r="538">
          <cell r="B538" t="str">
            <v>W04042W01</v>
          </cell>
          <cell r="C538" t="str">
            <v>LAMPS RCVR</v>
          </cell>
          <cell r="D538">
            <v>548158.80000000005</v>
          </cell>
          <cell r="E538">
            <v>90190.26</v>
          </cell>
          <cell r="F538">
            <v>113379.78</v>
          </cell>
          <cell r="G538">
            <v>-28026.616650638811</v>
          </cell>
          <cell r="H538">
            <v>-5.0999999999999997E-2</v>
          </cell>
        </row>
        <row r="539">
          <cell r="B539" t="str">
            <v>W04043998</v>
          </cell>
          <cell r="C539" t="str">
            <v>LAMPS AMP</v>
          </cell>
          <cell r="D539">
            <v>0</v>
          </cell>
          <cell r="E539">
            <v>403.27</v>
          </cell>
          <cell r="F539">
            <v>0</v>
          </cell>
          <cell r="G539">
            <v>-3752.0070520149416</v>
          </cell>
          <cell r="H539" t="e">
            <v>#N/A</v>
          </cell>
        </row>
        <row r="540">
          <cell r="B540" t="str">
            <v>W04043W00</v>
          </cell>
          <cell r="C540" t="str">
            <v>LAMPS AMP</v>
          </cell>
          <cell r="D540">
            <v>0</v>
          </cell>
          <cell r="E540">
            <v>410.75</v>
          </cell>
          <cell r="F540">
            <v>-19619.38</v>
          </cell>
          <cell r="G540">
            <v>33174.871161930248</v>
          </cell>
          <cell r="H540" t="e">
            <v>#N/A</v>
          </cell>
        </row>
        <row r="541">
          <cell r="B541" t="str">
            <v>W04044998</v>
          </cell>
          <cell r="C541" t="str">
            <v>LAMPS UP</v>
          </cell>
          <cell r="D541">
            <v>0</v>
          </cell>
          <cell r="E541">
            <v>5067.66</v>
          </cell>
          <cell r="F541">
            <v>720.22</v>
          </cell>
          <cell r="G541">
            <v>-26521.455192828296</v>
          </cell>
          <cell r="H541" t="e">
            <v>#N/A</v>
          </cell>
        </row>
        <row r="542">
          <cell r="B542" t="str">
            <v>W04044W00</v>
          </cell>
          <cell r="C542" t="str">
            <v>LAMPS UP</v>
          </cell>
          <cell r="D542">
            <v>0</v>
          </cell>
          <cell r="E542">
            <v>752.99</v>
          </cell>
          <cell r="F542">
            <v>-1063.22</v>
          </cell>
          <cell r="G542">
            <v>-2124.4189947934556</v>
          </cell>
          <cell r="H542" t="e">
            <v>#N/A</v>
          </cell>
        </row>
        <row r="543">
          <cell r="B543" t="str">
            <v>W04045998</v>
          </cell>
          <cell r="C543" t="str">
            <v>LAMPS POWER</v>
          </cell>
          <cell r="D543">
            <v>0</v>
          </cell>
          <cell r="E543">
            <v>1475.19</v>
          </cell>
          <cell r="F543">
            <v>0</v>
          </cell>
          <cell r="G543">
            <v>-11140.547353469014</v>
          </cell>
          <cell r="H543" t="e">
            <v>#N/A</v>
          </cell>
        </row>
        <row r="544">
          <cell r="B544" t="str">
            <v>W04045W00</v>
          </cell>
          <cell r="C544" t="str">
            <v>LAMPS POWER</v>
          </cell>
          <cell r="D544">
            <v>0</v>
          </cell>
          <cell r="E544">
            <v>0</v>
          </cell>
          <cell r="F544">
            <v>-11.75</v>
          </cell>
          <cell r="G544">
            <v>19.89</v>
          </cell>
          <cell r="H544" t="e">
            <v>#N/A</v>
          </cell>
        </row>
        <row r="545">
          <cell r="B545" t="str">
            <v>W04046W00</v>
          </cell>
          <cell r="C545" t="str">
            <v>FREQ SYN</v>
          </cell>
          <cell r="D545">
            <v>0</v>
          </cell>
          <cell r="E545">
            <v>20.12</v>
          </cell>
          <cell r="F545">
            <v>0</v>
          </cell>
          <cell r="G545">
            <v>-93.672027574255623</v>
          </cell>
          <cell r="H545" t="e">
            <v>#N/A</v>
          </cell>
        </row>
        <row r="546">
          <cell r="B546" t="str">
            <v>W04046W01</v>
          </cell>
          <cell r="C546" t="str">
            <v>FREQ SYN</v>
          </cell>
          <cell r="D546">
            <v>0</v>
          </cell>
          <cell r="E546">
            <v>0</v>
          </cell>
          <cell r="F546">
            <v>789.16</v>
          </cell>
          <cell r="G546">
            <v>-1287.6186011467767</v>
          </cell>
          <cell r="H546" t="e">
            <v>#N/A</v>
          </cell>
        </row>
        <row r="547">
          <cell r="B547" t="str">
            <v>W04047W01</v>
          </cell>
          <cell r="C547" t="str">
            <v>OSCILLATOR</v>
          </cell>
          <cell r="D547">
            <v>0</v>
          </cell>
          <cell r="E547">
            <v>0</v>
          </cell>
          <cell r="F547">
            <v>2075.0300000000002</v>
          </cell>
          <cell r="G547">
            <v>-3390.2793121051363</v>
          </cell>
          <cell r="H547" t="e">
            <v>#N/A</v>
          </cell>
        </row>
        <row r="548">
          <cell r="B548" t="str">
            <v>W04050998</v>
          </cell>
          <cell r="C548" t="str">
            <v>5236-02</v>
          </cell>
          <cell r="D548">
            <v>0</v>
          </cell>
          <cell r="E548">
            <v>3920.52</v>
          </cell>
          <cell r="F548">
            <v>488.25</v>
          </cell>
          <cell r="G548">
            <v>-21218.521304825466</v>
          </cell>
          <cell r="H548" t="e">
            <v>#N/A</v>
          </cell>
        </row>
        <row r="549">
          <cell r="B549" t="str">
            <v>W04050W01</v>
          </cell>
          <cell r="C549" t="str">
            <v>5236-02</v>
          </cell>
          <cell r="D549">
            <v>0</v>
          </cell>
          <cell r="E549">
            <v>2971.23</v>
          </cell>
          <cell r="F549">
            <v>0</v>
          </cell>
          <cell r="G549">
            <v>-15525.929186010135</v>
          </cell>
          <cell r="H549" t="e">
            <v>#N/A</v>
          </cell>
        </row>
        <row r="550">
          <cell r="B550" t="str">
            <v>W04050W02</v>
          </cell>
          <cell r="C550" t="str">
            <v>5236-02</v>
          </cell>
          <cell r="D550">
            <v>0</v>
          </cell>
          <cell r="E550">
            <v>0</v>
          </cell>
          <cell r="F550">
            <v>487.63</v>
          </cell>
          <cell r="G550">
            <v>-690.74071198150727</v>
          </cell>
          <cell r="H550" t="e">
            <v>#N/A</v>
          </cell>
        </row>
        <row r="551">
          <cell r="B551" t="str">
            <v>W04051W01</v>
          </cell>
          <cell r="C551" t="str">
            <v>SYS-1086</v>
          </cell>
          <cell r="D551">
            <v>0</v>
          </cell>
          <cell r="E551">
            <v>0</v>
          </cell>
          <cell r="F551">
            <v>327.48</v>
          </cell>
          <cell r="G551">
            <v>-463.88402756127397</v>
          </cell>
          <cell r="H551" t="e">
            <v>#N/A</v>
          </cell>
        </row>
        <row r="552">
          <cell r="B552" t="str">
            <v>W04052998</v>
          </cell>
          <cell r="C552" t="str">
            <v>FREQ GEN</v>
          </cell>
          <cell r="D552">
            <v>0</v>
          </cell>
          <cell r="E552">
            <v>116.2</v>
          </cell>
          <cell r="F552">
            <v>0</v>
          </cell>
          <cell r="G552">
            <v>-632.54008002543753</v>
          </cell>
          <cell r="H552" t="e">
            <v>#N/A</v>
          </cell>
        </row>
        <row r="553">
          <cell r="B553" t="str">
            <v>W04052W00</v>
          </cell>
          <cell r="C553" t="str">
            <v>FREQ GEN</v>
          </cell>
          <cell r="D553">
            <v>0</v>
          </cell>
          <cell r="E553">
            <v>16637.48</v>
          </cell>
          <cell r="F553">
            <v>67639.210000000006</v>
          </cell>
          <cell r="G553">
            <v>-208547.24878672927</v>
          </cell>
          <cell r="H553" t="e">
            <v>#N/A</v>
          </cell>
        </row>
        <row r="554">
          <cell r="B554" t="str">
            <v>W04053W00</v>
          </cell>
          <cell r="C554" t="str">
            <v>SYS-1048</v>
          </cell>
          <cell r="D554">
            <v>0</v>
          </cell>
          <cell r="E554">
            <v>0</v>
          </cell>
          <cell r="F554">
            <v>-561.9</v>
          </cell>
          <cell r="G554">
            <v>1021.65</v>
          </cell>
          <cell r="H554" t="e">
            <v>#N/A</v>
          </cell>
        </row>
        <row r="555">
          <cell r="B555" t="str">
            <v>W04055W00</v>
          </cell>
          <cell r="C555" t="str">
            <v>4640-03</v>
          </cell>
          <cell r="D555">
            <v>0</v>
          </cell>
          <cell r="E555">
            <v>0</v>
          </cell>
          <cell r="F555">
            <v>-2021.71</v>
          </cell>
          <cell r="G555">
            <v>2776.5157721906999</v>
          </cell>
          <cell r="H555" t="e">
            <v>#N/A</v>
          </cell>
        </row>
        <row r="556">
          <cell r="B556" t="str">
            <v>W04055W01</v>
          </cell>
          <cell r="C556" t="str">
            <v>4640-03</v>
          </cell>
          <cell r="D556">
            <v>0</v>
          </cell>
          <cell r="E556">
            <v>151.99</v>
          </cell>
          <cell r="F556">
            <v>0</v>
          </cell>
          <cell r="G556">
            <v>-898.39208034143996</v>
          </cell>
          <cell r="H556" t="e">
            <v>#N/A</v>
          </cell>
        </row>
        <row r="557">
          <cell r="B557" t="str">
            <v>W04057W01</v>
          </cell>
          <cell r="C557" t="str">
            <v>MAT'L MICRO</v>
          </cell>
          <cell r="D557">
            <v>0</v>
          </cell>
          <cell r="E557">
            <v>0</v>
          </cell>
          <cell r="F557">
            <v>826797.35</v>
          </cell>
          <cell r="G557">
            <v>-2308972.946647902</v>
          </cell>
          <cell r="H557" t="e">
            <v>#N/A</v>
          </cell>
        </row>
        <row r="558">
          <cell r="B558" t="str">
            <v>W04058W01</v>
          </cell>
          <cell r="C558" t="str">
            <v>MAT'L SAT</v>
          </cell>
          <cell r="D558">
            <v>0</v>
          </cell>
          <cell r="E558">
            <v>0</v>
          </cell>
          <cell r="F558">
            <v>824524.08</v>
          </cell>
          <cell r="G558">
            <v>-1519107.1662594799</v>
          </cell>
          <cell r="H558" t="e">
            <v>#N/A</v>
          </cell>
        </row>
        <row r="559">
          <cell r="B559" t="str">
            <v>W04059W01</v>
          </cell>
          <cell r="C559" t="str">
            <v>MAT'L RF</v>
          </cell>
          <cell r="D559">
            <v>13304</v>
          </cell>
          <cell r="E559">
            <v>72.36</v>
          </cell>
          <cell r="F559">
            <v>407419.38</v>
          </cell>
          <cell r="G559">
            <v>-567408.84908944089</v>
          </cell>
          <cell r="H559">
            <v>-42.649000000000001</v>
          </cell>
        </row>
        <row r="560">
          <cell r="B560" t="str">
            <v>W04060W01</v>
          </cell>
          <cell r="C560" t="str">
            <v>MAT'L DF</v>
          </cell>
          <cell r="D560">
            <v>0</v>
          </cell>
          <cell r="E560">
            <v>0</v>
          </cell>
          <cell r="F560">
            <v>9994.49</v>
          </cell>
          <cell r="G560">
            <v>-15767.784092726777</v>
          </cell>
          <cell r="H560" t="e">
            <v>#N/A</v>
          </cell>
        </row>
        <row r="561">
          <cell r="B561" t="str">
            <v>W04061995</v>
          </cell>
          <cell r="C561" t="str">
            <v>SYS-1376</v>
          </cell>
          <cell r="D561">
            <v>0</v>
          </cell>
          <cell r="E561">
            <v>757.87</v>
          </cell>
          <cell r="F561">
            <v>0</v>
          </cell>
          <cell r="G561">
            <v>10933.747337823486</v>
          </cell>
          <cell r="H561" t="e">
            <v>#N/A</v>
          </cell>
        </row>
        <row r="562">
          <cell r="B562" t="str">
            <v>W04061998</v>
          </cell>
          <cell r="C562" t="str">
            <v>SYS-1376</v>
          </cell>
          <cell r="D562">
            <v>0</v>
          </cell>
          <cell r="E562">
            <v>0</v>
          </cell>
          <cell r="F562">
            <v>761.25</v>
          </cell>
          <cell r="G562">
            <v>824.775904825</v>
          </cell>
          <cell r="H562" t="e">
            <v>#N/A</v>
          </cell>
        </row>
        <row r="563">
          <cell r="B563" t="str">
            <v>W04061W00</v>
          </cell>
          <cell r="C563" t="str">
            <v>SYS-1376</v>
          </cell>
          <cell r="D563">
            <v>0</v>
          </cell>
          <cell r="E563">
            <v>0</v>
          </cell>
          <cell r="F563">
            <v>-13.14</v>
          </cell>
          <cell r="G563">
            <v>21.881118036662727</v>
          </cell>
          <cell r="H563" t="e">
            <v>#N/A</v>
          </cell>
        </row>
        <row r="564">
          <cell r="B564" t="str">
            <v>W04063W00</v>
          </cell>
          <cell r="C564" t="str">
            <v>FREQ AMP</v>
          </cell>
          <cell r="D564">
            <v>0</v>
          </cell>
          <cell r="E564">
            <v>75.12</v>
          </cell>
          <cell r="F564">
            <v>0</v>
          </cell>
          <cell r="G564">
            <v>-463.66405064690559</v>
          </cell>
          <cell r="H564" t="e">
            <v>#N/A</v>
          </cell>
        </row>
        <row r="565">
          <cell r="B565" t="str">
            <v>W04064W00</v>
          </cell>
          <cell r="C565" t="str">
            <v>AHO-2102</v>
          </cell>
          <cell r="D565">
            <v>0</v>
          </cell>
          <cell r="E565">
            <v>41.5</v>
          </cell>
          <cell r="F565">
            <v>158.4</v>
          </cell>
          <cell r="G565">
            <v>559.37740754009542</v>
          </cell>
          <cell r="H565" t="e">
            <v>#N/A</v>
          </cell>
        </row>
        <row r="566">
          <cell r="B566" t="str">
            <v>W04065998</v>
          </cell>
          <cell r="C566" t="str">
            <v>AHO-1119</v>
          </cell>
          <cell r="D566">
            <v>0</v>
          </cell>
          <cell r="E566">
            <v>377.45</v>
          </cell>
          <cell r="F566">
            <v>157.5</v>
          </cell>
          <cell r="G566">
            <v>-2385.3035355208021</v>
          </cell>
          <cell r="H566" t="e">
            <v>#N/A</v>
          </cell>
        </row>
        <row r="567">
          <cell r="B567" t="str">
            <v>W04065W00</v>
          </cell>
          <cell r="C567" t="str">
            <v>AHO-1119</v>
          </cell>
          <cell r="D567">
            <v>0</v>
          </cell>
          <cell r="E567">
            <v>0</v>
          </cell>
          <cell r="F567">
            <v>4095.75</v>
          </cell>
          <cell r="G567">
            <v>-8019.9001281709152</v>
          </cell>
          <cell r="H567" t="e">
            <v>#N/A</v>
          </cell>
        </row>
        <row r="568">
          <cell r="B568" t="str">
            <v>W04066998</v>
          </cell>
          <cell r="C568" t="str">
            <v>AHO-1019</v>
          </cell>
          <cell r="D568">
            <v>0</v>
          </cell>
          <cell r="E568">
            <v>51.22</v>
          </cell>
          <cell r="F568">
            <v>2005.5</v>
          </cell>
          <cell r="G568">
            <v>-74.638772066694401</v>
          </cell>
          <cell r="H568" t="e">
            <v>#N/A</v>
          </cell>
        </row>
        <row r="569">
          <cell r="B569" t="str">
            <v>W04066W00</v>
          </cell>
          <cell r="C569" t="str">
            <v>AHO-1019</v>
          </cell>
          <cell r="D569">
            <v>0</v>
          </cell>
          <cell r="E569">
            <v>24.26</v>
          </cell>
          <cell r="F569">
            <v>0</v>
          </cell>
          <cell r="G569">
            <v>-150.82403891342105</v>
          </cell>
          <cell r="H569" t="e">
            <v>#N/A</v>
          </cell>
        </row>
        <row r="570">
          <cell r="B570" t="str">
            <v>W04067W00</v>
          </cell>
          <cell r="C570" t="str">
            <v>AHO-1025</v>
          </cell>
          <cell r="D570">
            <v>0</v>
          </cell>
          <cell r="E570">
            <v>0</v>
          </cell>
          <cell r="F570">
            <v>57.75</v>
          </cell>
          <cell r="G570">
            <v>-100.4573955</v>
          </cell>
          <cell r="H570" t="e">
            <v>#N/A</v>
          </cell>
        </row>
        <row r="571">
          <cell r="B571" t="str">
            <v>W04069W00</v>
          </cell>
          <cell r="C571" t="str">
            <v>AHO-1080</v>
          </cell>
          <cell r="D571">
            <v>0</v>
          </cell>
          <cell r="E571">
            <v>0</v>
          </cell>
          <cell r="F571">
            <v>-720.12</v>
          </cell>
          <cell r="G571">
            <v>1309.33</v>
          </cell>
          <cell r="H571" t="e">
            <v>#N/A</v>
          </cell>
        </row>
        <row r="572">
          <cell r="B572" t="str">
            <v>W04074W00</v>
          </cell>
          <cell r="C572" t="str">
            <v>ZS-2015</v>
          </cell>
          <cell r="D572">
            <v>0</v>
          </cell>
          <cell r="E572">
            <v>0</v>
          </cell>
          <cell r="F572">
            <v>-3427.89</v>
          </cell>
          <cell r="G572">
            <v>4282.4328335349001</v>
          </cell>
          <cell r="H572" t="e">
            <v>#N/A</v>
          </cell>
        </row>
        <row r="573">
          <cell r="B573" t="str">
            <v>W04075W00</v>
          </cell>
          <cell r="C573" t="str">
            <v>ZS-1915</v>
          </cell>
          <cell r="D573">
            <v>0</v>
          </cell>
          <cell r="E573">
            <v>0</v>
          </cell>
          <cell r="F573">
            <v>-5085.03</v>
          </cell>
          <cell r="G573">
            <v>6275.9981815695</v>
          </cell>
          <cell r="H573" t="e">
            <v>#N/A</v>
          </cell>
        </row>
        <row r="574">
          <cell r="B574" t="str">
            <v>W04076W00</v>
          </cell>
          <cell r="C574" t="str">
            <v>SYS-1379</v>
          </cell>
          <cell r="D574">
            <v>0</v>
          </cell>
          <cell r="E574">
            <v>0</v>
          </cell>
          <cell r="F574">
            <v>-4012.5</v>
          </cell>
          <cell r="G574">
            <v>7295.56</v>
          </cell>
          <cell r="H574" t="e">
            <v>#N/A</v>
          </cell>
        </row>
        <row r="575">
          <cell r="B575" t="str">
            <v>W04078W00</v>
          </cell>
          <cell r="C575" t="str">
            <v>AHO-1017</v>
          </cell>
          <cell r="D575">
            <v>0</v>
          </cell>
          <cell r="E575">
            <v>0</v>
          </cell>
          <cell r="F575">
            <v>-1193.8900000000001</v>
          </cell>
          <cell r="G575">
            <v>-1025.0671848504003</v>
          </cell>
          <cell r="H575" t="e">
            <v>#N/A</v>
          </cell>
        </row>
        <row r="576">
          <cell r="B576" t="str">
            <v>W04080W00</v>
          </cell>
          <cell r="C576" t="str">
            <v>ZS-1015</v>
          </cell>
          <cell r="D576">
            <v>0</v>
          </cell>
          <cell r="E576">
            <v>0</v>
          </cell>
          <cell r="F576">
            <v>-1281.3599999999999</v>
          </cell>
          <cell r="G576">
            <v>2031.52</v>
          </cell>
          <cell r="H576" t="e">
            <v>#N/A</v>
          </cell>
        </row>
        <row r="577">
          <cell r="B577" t="str">
            <v>W05103000</v>
          </cell>
          <cell r="C577" t="str">
            <v>REPAIRS</v>
          </cell>
          <cell r="D577">
            <v>102597</v>
          </cell>
          <cell r="E577">
            <v>46471.72</v>
          </cell>
          <cell r="F577">
            <v>30272.59</v>
          </cell>
          <cell r="G577">
            <v>-219278.06019533752</v>
          </cell>
          <cell r="H577">
            <v>-2.137</v>
          </cell>
        </row>
        <row r="578">
          <cell r="B578" t="str">
            <v>W05104000</v>
          </cell>
          <cell r="C578" t="str">
            <v>REPAIRS</v>
          </cell>
          <cell r="D578">
            <v>583218</v>
          </cell>
          <cell r="E578">
            <v>36306.18</v>
          </cell>
          <cell r="F578">
            <v>100870.24</v>
          </cell>
          <cell r="G578">
            <v>112772.2098863581</v>
          </cell>
          <cell r="H578">
            <v>0.193</v>
          </cell>
        </row>
        <row r="579">
          <cell r="B579" t="str">
            <v>W05105000</v>
          </cell>
          <cell r="C579" t="str">
            <v>RF REPAIRS</v>
          </cell>
          <cell r="D579">
            <v>257263</v>
          </cell>
          <cell r="E579">
            <v>30939.17</v>
          </cell>
          <cell r="F579">
            <v>46638.91</v>
          </cell>
          <cell r="G579">
            <v>121633.1410078975</v>
          </cell>
          <cell r="H579">
            <v>0.47299999999999998</v>
          </cell>
        </row>
        <row r="580">
          <cell r="B580" t="str">
            <v>W05106000</v>
          </cell>
          <cell r="C580" t="str">
            <v>DF REPAIRS</v>
          </cell>
          <cell r="D580">
            <v>42023</v>
          </cell>
          <cell r="E580">
            <v>7769.19</v>
          </cell>
          <cell r="F580">
            <v>568.05999999999995</v>
          </cell>
          <cell r="G580">
            <v>-3046.651049081458</v>
          </cell>
          <cell r="H580">
            <v>-7.1999999999999995E-2</v>
          </cell>
        </row>
        <row r="581">
          <cell r="B581" t="str">
            <v>W05991W00</v>
          </cell>
          <cell r="C581" t="str">
            <v>DF REPAIRS</v>
          </cell>
          <cell r="D581">
            <v>43892</v>
          </cell>
          <cell r="E581">
            <v>0</v>
          </cell>
          <cell r="F581">
            <v>14184.89</v>
          </cell>
          <cell r="G581">
            <v>17040.930524494037</v>
          </cell>
          <cell r="H581">
            <v>0.38800000000000001</v>
          </cell>
        </row>
        <row r="582">
          <cell r="B582" t="str">
            <v>W05991W00</v>
          </cell>
          <cell r="C582" t="str">
            <v>DF REPAIRS</v>
          </cell>
          <cell r="D582">
            <v>2326</v>
          </cell>
          <cell r="E582">
            <v>0</v>
          </cell>
          <cell r="F582">
            <v>300</v>
          </cell>
          <cell r="G582">
            <v>1913.9949489999999</v>
          </cell>
          <cell r="H582">
            <v>0.82299999999999995</v>
          </cell>
        </row>
        <row r="583">
          <cell r="B583" t="str">
            <v>W05991W06</v>
          </cell>
          <cell r="C583" t="str">
            <v>VEN REPAIRS</v>
          </cell>
          <cell r="D583">
            <v>0</v>
          </cell>
          <cell r="E583">
            <v>0</v>
          </cell>
          <cell r="F583">
            <v>300</v>
          </cell>
          <cell r="G583">
            <v>-499.56890494663753</v>
          </cell>
          <cell r="H583" t="e">
            <v>#N/A</v>
          </cell>
        </row>
        <row r="584">
          <cell r="B584" t="str">
            <v>W05991W06</v>
          </cell>
          <cell r="C584" t="str">
            <v>VEN REPAIRS</v>
          </cell>
          <cell r="D584">
            <v>0</v>
          </cell>
          <cell r="E584">
            <v>0</v>
          </cell>
          <cell r="F584">
            <v>300</v>
          </cell>
          <cell r="G584">
            <v>-499.56890494663753</v>
          </cell>
          <cell r="H584" t="e">
            <v>#N/A</v>
          </cell>
        </row>
        <row r="585">
          <cell r="B585" t="str">
            <v>W08002001</v>
          </cell>
          <cell r="C585" t="str">
            <v>SSW 3450</v>
          </cell>
          <cell r="D585">
            <v>0</v>
          </cell>
          <cell r="E585">
            <v>41.98</v>
          </cell>
          <cell r="F585">
            <v>337.01</v>
          </cell>
          <cell r="G585">
            <v>-780.56225097419303</v>
          </cell>
          <cell r="H585" t="e">
            <v>#N/A</v>
          </cell>
        </row>
        <row r="586">
          <cell r="B586" t="str">
            <v>W08002002</v>
          </cell>
          <cell r="C586" t="str">
            <v>SSW 3450</v>
          </cell>
          <cell r="D586">
            <v>0</v>
          </cell>
          <cell r="E586">
            <v>196.05</v>
          </cell>
          <cell r="F586">
            <v>2.99</v>
          </cell>
          <cell r="G586">
            <v>-1130.4885778104397</v>
          </cell>
          <cell r="H586" t="e">
            <v>#N/A</v>
          </cell>
        </row>
        <row r="587">
          <cell r="B587" t="str">
            <v>W08002003</v>
          </cell>
          <cell r="C587" t="str">
            <v>ITT 3450</v>
          </cell>
          <cell r="D587">
            <v>0</v>
          </cell>
          <cell r="E587">
            <v>2470</v>
          </cell>
          <cell r="F587">
            <v>493.38</v>
          </cell>
          <cell r="G587">
            <v>-15992.358304730424</v>
          </cell>
          <cell r="H587" t="e">
            <v>#N/A</v>
          </cell>
        </row>
        <row r="588">
          <cell r="B588" t="str">
            <v>W08003001</v>
          </cell>
          <cell r="C588" t="str">
            <v>CASTLE</v>
          </cell>
          <cell r="D588">
            <v>0</v>
          </cell>
          <cell r="E588">
            <v>0</v>
          </cell>
          <cell r="F588">
            <v>1288.82</v>
          </cell>
          <cell r="G588">
            <v>-2162.9923355955793</v>
          </cell>
          <cell r="H588" t="e">
            <v>#N/A</v>
          </cell>
        </row>
        <row r="589">
          <cell r="B589" t="str">
            <v>W08005001</v>
          </cell>
          <cell r="C589" t="str">
            <v>SSW 3641-04</v>
          </cell>
          <cell r="D589">
            <v>0</v>
          </cell>
          <cell r="E589">
            <v>0</v>
          </cell>
          <cell r="F589">
            <v>5808.41</v>
          </cell>
          <cell r="G589">
            <v>-9457.77504899208</v>
          </cell>
          <cell r="H589" t="e">
            <v>#N/A</v>
          </cell>
        </row>
        <row r="590">
          <cell r="B590" t="str">
            <v>W08007001</v>
          </cell>
          <cell r="C590" t="str">
            <v>SSW AMS</v>
          </cell>
          <cell r="D590">
            <v>29500</v>
          </cell>
          <cell r="E590">
            <v>46387.71</v>
          </cell>
          <cell r="F590">
            <v>166931.54999999999</v>
          </cell>
          <cell r="G590">
            <v>-496867.43947216112</v>
          </cell>
          <cell r="H590">
            <v>-16.843</v>
          </cell>
        </row>
        <row r="591">
          <cell r="B591" t="str">
            <v>W08007003</v>
          </cell>
          <cell r="C591" t="str">
            <v>SSW AMS</v>
          </cell>
          <cell r="D591">
            <v>0</v>
          </cell>
          <cell r="E591">
            <v>13800.11</v>
          </cell>
          <cell r="F591">
            <v>0</v>
          </cell>
          <cell r="G591">
            <v>-82340.042668127717</v>
          </cell>
          <cell r="H591" t="e">
            <v>#N/A</v>
          </cell>
        </row>
        <row r="592">
          <cell r="B592" t="str">
            <v>W08007004</v>
          </cell>
          <cell r="C592" t="str">
            <v>SSW AMS</v>
          </cell>
          <cell r="D592">
            <v>0</v>
          </cell>
          <cell r="E592">
            <v>491.45</v>
          </cell>
          <cell r="F592">
            <v>2718.39</v>
          </cell>
          <cell r="G592">
            <v>-7926.0174833444398</v>
          </cell>
          <cell r="H592" t="e">
            <v>#N/A</v>
          </cell>
        </row>
        <row r="593">
          <cell r="B593" t="str">
            <v>W08007005</v>
          </cell>
          <cell r="C593" t="str">
            <v>SSW AMS</v>
          </cell>
          <cell r="D593">
            <v>0</v>
          </cell>
          <cell r="E593">
            <v>12476.45</v>
          </cell>
          <cell r="F593">
            <v>19.41</v>
          </cell>
          <cell r="G593">
            <v>-76651.302857786461</v>
          </cell>
          <cell r="H593" t="e">
            <v>#N/A</v>
          </cell>
        </row>
        <row r="594">
          <cell r="B594" t="str">
            <v>W08007006</v>
          </cell>
          <cell r="C594" t="str">
            <v>SSW AMS</v>
          </cell>
          <cell r="D594">
            <v>0</v>
          </cell>
          <cell r="E594">
            <v>340.78</v>
          </cell>
          <cell r="F594">
            <v>0</v>
          </cell>
          <cell r="G594">
            <v>-2103.4003618137972</v>
          </cell>
          <cell r="H594" t="e">
            <v>#N/A</v>
          </cell>
        </row>
        <row r="595">
          <cell r="B595" t="str">
            <v>W08007007</v>
          </cell>
          <cell r="C595" t="str">
            <v>SSW AMS</v>
          </cell>
          <cell r="D595">
            <v>0</v>
          </cell>
          <cell r="E595">
            <v>22946.02</v>
          </cell>
          <cell r="F595">
            <v>7549.69</v>
          </cell>
          <cell r="G595">
            <v>-147593.83483803843</v>
          </cell>
          <cell r="H595" t="e">
            <v>#N/A</v>
          </cell>
        </row>
        <row r="596">
          <cell r="B596" t="str">
            <v>W08007008</v>
          </cell>
          <cell r="C596" t="str">
            <v>SSW AMS</v>
          </cell>
          <cell r="D596">
            <v>0</v>
          </cell>
          <cell r="E596">
            <v>34860.870000000003</v>
          </cell>
          <cell r="F596">
            <v>9606.6</v>
          </cell>
          <cell r="G596">
            <v>-186443.4005900335</v>
          </cell>
          <cell r="H596" t="e">
            <v>#N/A</v>
          </cell>
        </row>
        <row r="597">
          <cell r="B597" t="str">
            <v>W08007009</v>
          </cell>
          <cell r="C597" t="str">
            <v>SSW AMS</v>
          </cell>
          <cell r="D597">
            <v>0</v>
          </cell>
          <cell r="E597">
            <v>60.94</v>
          </cell>
          <cell r="F597">
            <v>170.87</v>
          </cell>
          <cell r="G597">
            <v>-645.42296663000445</v>
          </cell>
          <cell r="H597" t="e">
            <v>#N/A</v>
          </cell>
        </row>
        <row r="598">
          <cell r="B598" t="str">
            <v>W08007010</v>
          </cell>
          <cell r="C598" t="str">
            <v>SSW AMS</v>
          </cell>
          <cell r="D598">
            <v>0</v>
          </cell>
          <cell r="E598">
            <v>32689.26</v>
          </cell>
          <cell r="F598">
            <v>243.77</v>
          </cell>
          <cell r="G598">
            <v>-181898.56872334785</v>
          </cell>
          <cell r="H598" t="e">
            <v>#N/A</v>
          </cell>
        </row>
        <row r="599">
          <cell r="B599" t="str">
            <v>W08007012</v>
          </cell>
          <cell r="C599" t="str">
            <v>SSW AMS</v>
          </cell>
          <cell r="D599">
            <v>0</v>
          </cell>
          <cell r="E599">
            <v>2035.04</v>
          </cell>
          <cell r="F599">
            <v>59.27</v>
          </cell>
          <cell r="G599">
            <v>-11461.780545092874</v>
          </cell>
          <cell r="H599" t="e">
            <v>#N/A</v>
          </cell>
        </row>
        <row r="600">
          <cell r="B600" t="str">
            <v>W08008007</v>
          </cell>
          <cell r="C600" t="str">
            <v>SSW L3</v>
          </cell>
          <cell r="D600">
            <v>0</v>
          </cell>
          <cell r="E600">
            <v>3166.43</v>
          </cell>
          <cell r="F600">
            <v>174.21</v>
          </cell>
          <cell r="G600">
            <v>-15880.721080221183</v>
          </cell>
          <cell r="H600" t="e">
            <v>#N/A</v>
          </cell>
        </row>
        <row r="601">
          <cell r="B601" t="str">
            <v>W08008010</v>
          </cell>
          <cell r="C601" t="str">
            <v>SSW L3</v>
          </cell>
          <cell r="D601">
            <v>0</v>
          </cell>
          <cell r="E601">
            <v>0</v>
          </cell>
          <cell r="F601">
            <v>3.3</v>
          </cell>
          <cell r="G601">
            <v>-4.674536737975461</v>
          </cell>
          <cell r="H601" t="e">
            <v>#N/A</v>
          </cell>
        </row>
        <row r="602">
          <cell r="B602" t="str">
            <v>W08009001</v>
          </cell>
          <cell r="C602" t="str">
            <v>OUTSOURCE</v>
          </cell>
          <cell r="D602">
            <v>0</v>
          </cell>
          <cell r="E602">
            <v>6569.02</v>
          </cell>
          <cell r="F602">
            <v>0</v>
          </cell>
          <cell r="G602">
            <v>-37134.234258958953</v>
          </cell>
          <cell r="H602" t="e">
            <v>#N/A</v>
          </cell>
        </row>
        <row r="603">
          <cell r="B603" t="str">
            <v>W08010000</v>
          </cell>
          <cell r="C603" t="str">
            <v>BAYNUNAH</v>
          </cell>
          <cell r="D603">
            <v>0</v>
          </cell>
          <cell r="E603">
            <v>1638.88</v>
          </cell>
          <cell r="F603">
            <v>71246.03</v>
          </cell>
          <cell r="G603">
            <v>-110028.80495288118</v>
          </cell>
          <cell r="H603" t="e">
            <v>#N/A</v>
          </cell>
        </row>
        <row r="604">
          <cell r="B604" t="str">
            <v>W08010001</v>
          </cell>
          <cell r="C604" t="str">
            <v>BAYNUNAH</v>
          </cell>
          <cell r="D604">
            <v>1404083.29</v>
          </cell>
          <cell r="E604">
            <v>70773.77</v>
          </cell>
          <cell r="F604">
            <v>238590.92</v>
          </cell>
          <cell r="G604">
            <v>440634.62257362681</v>
          </cell>
          <cell r="H604">
            <v>0.314</v>
          </cell>
        </row>
        <row r="605">
          <cell r="B605" t="str">
            <v>W08010012</v>
          </cell>
          <cell r="C605" t="str">
            <v>BAYNUNAH</v>
          </cell>
          <cell r="D605">
            <v>0</v>
          </cell>
          <cell r="E605">
            <v>0</v>
          </cell>
          <cell r="F605">
            <v>28989.200000000001</v>
          </cell>
          <cell r="G605">
            <v>-49456.917428416004</v>
          </cell>
          <cell r="H605" t="e">
            <v>#N/A</v>
          </cell>
        </row>
        <row r="606">
          <cell r="B606" t="str">
            <v>W08010110</v>
          </cell>
          <cell r="C606" t="str">
            <v>BAYNUNAH</v>
          </cell>
          <cell r="D606">
            <v>0</v>
          </cell>
          <cell r="E606">
            <v>0</v>
          </cell>
          <cell r="F606">
            <v>115</v>
          </cell>
          <cell r="G606">
            <v>-152.83912850000002</v>
          </cell>
          <cell r="H606" t="e">
            <v>#N/A</v>
          </cell>
        </row>
        <row r="607">
          <cell r="B607" t="str">
            <v>W08010120</v>
          </cell>
          <cell r="C607" t="str">
            <v>BAYNUNAH</v>
          </cell>
          <cell r="D607">
            <v>0</v>
          </cell>
          <cell r="E607">
            <v>0</v>
          </cell>
          <cell r="F607">
            <v>18295.52</v>
          </cell>
          <cell r="G607">
            <v>-31806.737877595177</v>
          </cell>
          <cell r="H607" t="e">
            <v>#N/A</v>
          </cell>
        </row>
        <row r="608">
          <cell r="B608" t="str">
            <v>W08010140</v>
          </cell>
          <cell r="C608" t="str">
            <v>BAYNUNAH</v>
          </cell>
          <cell r="D608">
            <v>0</v>
          </cell>
          <cell r="E608">
            <v>0</v>
          </cell>
          <cell r="F608">
            <v>369</v>
          </cell>
          <cell r="G608">
            <v>-490.41424710000001</v>
          </cell>
          <cell r="H608" t="e">
            <v>#N/A</v>
          </cell>
        </row>
        <row r="609">
          <cell r="B609" t="str">
            <v>W08010151</v>
          </cell>
          <cell r="C609" t="str">
            <v>BAYNUNAH</v>
          </cell>
          <cell r="D609">
            <v>0</v>
          </cell>
          <cell r="E609">
            <v>10111.64</v>
          </cell>
          <cell r="F609">
            <v>0</v>
          </cell>
          <cell r="G609">
            <v>-62183.042651701217</v>
          </cell>
          <cell r="H609" t="e">
            <v>#N/A</v>
          </cell>
        </row>
        <row r="610">
          <cell r="B610" t="str">
            <v>W08010152</v>
          </cell>
          <cell r="C610" t="str">
            <v>BAYNUNAH</v>
          </cell>
          <cell r="D610">
            <v>0</v>
          </cell>
          <cell r="E610">
            <v>8647.8700000000008</v>
          </cell>
          <cell r="F610">
            <v>0</v>
          </cell>
          <cell r="G610">
            <v>-53318.981158895731</v>
          </cell>
          <cell r="H610" t="e">
            <v>#N/A</v>
          </cell>
        </row>
        <row r="611">
          <cell r="B611" t="str">
            <v>W08010160</v>
          </cell>
          <cell r="C611" t="str">
            <v>BAYNUNAH</v>
          </cell>
          <cell r="D611">
            <v>0</v>
          </cell>
          <cell r="E611">
            <v>0</v>
          </cell>
          <cell r="F611">
            <v>7110</v>
          </cell>
          <cell r="G611">
            <v>-12368.001420000001</v>
          </cell>
          <cell r="H611" t="e">
            <v>#N/A</v>
          </cell>
        </row>
        <row r="612">
          <cell r="B612" t="str">
            <v>W08010170</v>
          </cell>
          <cell r="C612" t="str">
            <v>BAYNUNAH</v>
          </cell>
          <cell r="D612">
            <v>0</v>
          </cell>
          <cell r="E612">
            <v>0</v>
          </cell>
          <cell r="F612">
            <v>2100</v>
          </cell>
          <cell r="G612">
            <v>-3530.4138772065066</v>
          </cell>
          <cell r="H612" t="e">
            <v>#N/A</v>
          </cell>
        </row>
        <row r="613">
          <cell r="B613" t="str">
            <v>W08010310</v>
          </cell>
          <cell r="C613" t="str">
            <v>BAYNUNAH</v>
          </cell>
          <cell r="D613">
            <v>0</v>
          </cell>
          <cell r="E613">
            <v>24887.93</v>
          </cell>
          <cell r="F613">
            <v>0</v>
          </cell>
          <cell r="G613">
            <v>-143642.48852399367</v>
          </cell>
          <cell r="H613" t="e">
            <v>#N/A</v>
          </cell>
        </row>
        <row r="614">
          <cell r="B614" t="str">
            <v>W08010320</v>
          </cell>
          <cell r="C614" t="str">
            <v>BAYNUNAH</v>
          </cell>
          <cell r="D614">
            <v>0</v>
          </cell>
          <cell r="E614">
            <v>22661.84</v>
          </cell>
          <cell r="F614">
            <v>1587.85</v>
          </cell>
          <cell r="G614">
            <v>-123200.29598054859</v>
          </cell>
          <cell r="H614" t="e">
            <v>#N/A</v>
          </cell>
        </row>
        <row r="615">
          <cell r="B615" t="str">
            <v>W08010340</v>
          </cell>
          <cell r="C615" t="str">
            <v>BAYNUNAH</v>
          </cell>
          <cell r="D615">
            <v>0</v>
          </cell>
          <cell r="E615">
            <v>0</v>
          </cell>
          <cell r="F615">
            <v>17166.43</v>
          </cell>
          <cell r="G615">
            <v>-28757.9849648782</v>
          </cell>
          <cell r="H615" t="e">
            <v>#N/A</v>
          </cell>
        </row>
        <row r="616">
          <cell r="B616" t="str">
            <v>W08010410</v>
          </cell>
          <cell r="C616" t="str">
            <v>BAYNUNAH</v>
          </cell>
          <cell r="D616">
            <v>0</v>
          </cell>
          <cell r="E616">
            <v>0</v>
          </cell>
          <cell r="F616">
            <v>32295</v>
          </cell>
          <cell r="G616">
            <v>-42921.214390500005</v>
          </cell>
          <cell r="H616" t="e">
            <v>#N/A</v>
          </cell>
        </row>
        <row r="617">
          <cell r="B617" t="str">
            <v>W08010411</v>
          </cell>
          <cell r="C617" t="str">
            <v>BAYNUNAH</v>
          </cell>
          <cell r="D617">
            <v>0</v>
          </cell>
          <cell r="E617">
            <v>4262.38</v>
          </cell>
          <cell r="F617">
            <v>53.32</v>
          </cell>
          <cell r="G617">
            <v>-20770.667508882729</v>
          </cell>
          <cell r="H617" t="e">
            <v>#N/A</v>
          </cell>
        </row>
        <row r="618">
          <cell r="B618" t="str">
            <v>W08010413</v>
          </cell>
          <cell r="C618" t="str">
            <v>BAYNUNAH</v>
          </cell>
          <cell r="D618">
            <v>0</v>
          </cell>
          <cell r="E618">
            <v>35767.42</v>
          </cell>
          <cell r="F618">
            <v>23061.11</v>
          </cell>
          <cell r="G618">
            <v>-218331.53644629903</v>
          </cell>
          <cell r="H618" t="e">
            <v>#N/A</v>
          </cell>
        </row>
        <row r="619">
          <cell r="B619" t="str">
            <v>W08010414</v>
          </cell>
          <cell r="C619" t="str">
            <v>BAYNUNAH</v>
          </cell>
          <cell r="D619">
            <v>0</v>
          </cell>
          <cell r="E619">
            <v>1976.44</v>
          </cell>
          <cell r="F619">
            <v>0</v>
          </cell>
          <cell r="G619">
            <v>-8521.8677668065775</v>
          </cell>
          <cell r="H619" t="e">
            <v>#N/A</v>
          </cell>
        </row>
        <row r="620">
          <cell r="B620" t="str">
            <v>W08010416</v>
          </cell>
          <cell r="C620" t="str">
            <v>BAYNUNAH</v>
          </cell>
          <cell r="D620">
            <v>0</v>
          </cell>
          <cell r="E620">
            <v>16995.669999999998</v>
          </cell>
          <cell r="F620">
            <v>0</v>
          </cell>
          <cell r="G620">
            <v>-78132.092547465581</v>
          </cell>
          <cell r="H620" t="e">
            <v>#N/A</v>
          </cell>
        </row>
        <row r="621">
          <cell r="B621" t="str">
            <v>W08010419</v>
          </cell>
          <cell r="C621" t="str">
            <v>BAYNUNAH</v>
          </cell>
          <cell r="D621">
            <v>0</v>
          </cell>
          <cell r="E621">
            <v>0</v>
          </cell>
          <cell r="F621">
            <v>46163.360000000001</v>
          </cell>
          <cell r="G621">
            <v>-75319.474542873999</v>
          </cell>
          <cell r="H621" t="e">
            <v>#N/A</v>
          </cell>
        </row>
        <row r="622">
          <cell r="B622" t="str">
            <v>W08010430</v>
          </cell>
          <cell r="C622" t="str">
            <v>BAYNUNAH</v>
          </cell>
          <cell r="D622">
            <v>0</v>
          </cell>
          <cell r="E622">
            <v>24403.47</v>
          </cell>
          <cell r="F622">
            <v>127.92</v>
          </cell>
          <cell r="G622">
            <v>-120122.6499682159</v>
          </cell>
          <cell r="H622" t="e">
            <v>#N/A</v>
          </cell>
        </row>
        <row r="623">
          <cell r="B623" t="str">
            <v>W08010432</v>
          </cell>
          <cell r="C623" t="str">
            <v>BAYNUNAH</v>
          </cell>
          <cell r="D623">
            <v>0</v>
          </cell>
          <cell r="E623">
            <v>12916.75</v>
          </cell>
          <cell r="F623">
            <v>0</v>
          </cell>
          <cell r="G623">
            <v>-68061.606579398722</v>
          </cell>
          <cell r="H623" t="e">
            <v>#N/A</v>
          </cell>
        </row>
        <row r="624">
          <cell r="B624" t="str">
            <v>W08010520</v>
          </cell>
          <cell r="C624" t="str">
            <v>BAYNUNAH</v>
          </cell>
          <cell r="D624">
            <v>0</v>
          </cell>
          <cell r="E624">
            <v>10347.84</v>
          </cell>
          <cell r="F624">
            <v>0</v>
          </cell>
          <cell r="G624">
            <v>-54784.914828491615</v>
          </cell>
          <cell r="H624" t="e">
            <v>#N/A</v>
          </cell>
        </row>
        <row r="625">
          <cell r="B625" t="str">
            <v>W08010530</v>
          </cell>
          <cell r="C625" t="str">
            <v>BAYNUNAH</v>
          </cell>
          <cell r="D625">
            <v>0</v>
          </cell>
          <cell r="E625">
            <v>850.26</v>
          </cell>
          <cell r="F625">
            <v>0</v>
          </cell>
          <cell r="G625">
            <v>-3666.08816225383</v>
          </cell>
          <cell r="H625" t="e">
            <v>#N/A</v>
          </cell>
        </row>
        <row r="626">
          <cell r="B626" t="str">
            <v>W08010710</v>
          </cell>
          <cell r="C626" t="str">
            <v>BAYNUNAH</v>
          </cell>
          <cell r="D626">
            <v>0</v>
          </cell>
          <cell r="E626">
            <v>7854</v>
          </cell>
          <cell r="F626">
            <v>0</v>
          </cell>
          <cell r="G626">
            <v>-38006.723166993659</v>
          </cell>
          <cell r="H626" t="e">
            <v>#N/A</v>
          </cell>
        </row>
        <row r="627">
          <cell r="B627" t="str">
            <v>W08010990</v>
          </cell>
          <cell r="C627" t="str">
            <v>BAYNUNAH</v>
          </cell>
          <cell r="D627">
            <v>0</v>
          </cell>
          <cell r="E627">
            <v>29.87</v>
          </cell>
          <cell r="F627">
            <v>0</v>
          </cell>
          <cell r="G627">
            <v>-132.19452858687893</v>
          </cell>
          <cell r="H627" t="e">
            <v>#N/A</v>
          </cell>
        </row>
        <row r="628">
          <cell r="B628" t="str">
            <v>W08011001</v>
          </cell>
          <cell r="C628" t="str">
            <v>OUTSOURCE</v>
          </cell>
          <cell r="D628">
            <v>0</v>
          </cell>
          <cell r="E628">
            <v>4809.3599999999997</v>
          </cell>
          <cell r="F628">
            <v>0</v>
          </cell>
          <cell r="G628">
            <v>-29355.792314694972</v>
          </cell>
          <cell r="H628" t="e">
            <v>#N/A</v>
          </cell>
        </row>
        <row r="629">
          <cell r="B629" t="str">
            <v>W08012003</v>
          </cell>
          <cell r="C629" t="str">
            <v>ARMY NETCOM</v>
          </cell>
          <cell r="D629">
            <v>0</v>
          </cell>
          <cell r="E629">
            <v>231</v>
          </cell>
          <cell r="F629">
            <v>1759.35</v>
          </cell>
          <cell r="G629">
            <v>-4239.916202857733</v>
          </cell>
          <cell r="H629" t="e">
            <v>#N/A</v>
          </cell>
        </row>
        <row r="630">
          <cell r="B630" t="str">
            <v>W08015001</v>
          </cell>
          <cell r="C630" t="str">
            <v>PAL</v>
          </cell>
          <cell r="D630">
            <v>0</v>
          </cell>
          <cell r="E630">
            <v>1697.29</v>
          </cell>
          <cell r="F630">
            <v>0</v>
          </cell>
          <cell r="G630">
            <v>-8423.7747942712358</v>
          </cell>
          <cell r="H630" t="e">
            <v>#N/A</v>
          </cell>
        </row>
        <row r="631">
          <cell r="B631" t="str">
            <v>W08015018</v>
          </cell>
          <cell r="C631" t="str">
            <v>PAL</v>
          </cell>
          <cell r="D631">
            <v>0</v>
          </cell>
          <cell r="E631">
            <v>0</v>
          </cell>
          <cell r="F631">
            <v>66211.990000000005</v>
          </cell>
          <cell r="G631">
            <v>-81719.543215693513</v>
          </cell>
          <cell r="H631" t="e">
            <v>#N/A</v>
          </cell>
        </row>
        <row r="632">
          <cell r="B632" t="str">
            <v>W08015027</v>
          </cell>
          <cell r="C632" t="str">
            <v>PAL</v>
          </cell>
          <cell r="D632">
            <v>0</v>
          </cell>
          <cell r="E632">
            <v>62</v>
          </cell>
          <cell r="F632">
            <v>0</v>
          </cell>
          <cell r="G632">
            <v>-463.8333635217038</v>
          </cell>
          <cell r="H632" t="e">
            <v>#N/A</v>
          </cell>
        </row>
        <row r="633">
          <cell r="B633" t="str">
            <v>W08017001</v>
          </cell>
          <cell r="C633" t="str">
            <v>SPEAR</v>
          </cell>
          <cell r="D633">
            <v>3750</v>
          </cell>
          <cell r="E633">
            <v>0</v>
          </cell>
          <cell r="F633">
            <v>0</v>
          </cell>
          <cell r="G633">
            <v>3750</v>
          </cell>
          <cell r="H633">
            <v>1</v>
          </cell>
        </row>
        <row r="634">
          <cell r="B634" t="str">
            <v>W08018001</v>
          </cell>
          <cell r="C634" t="str">
            <v>COBALT</v>
          </cell>
          <cell r="D634">
            <v>0</v>
          </cell>
          <cell r="E634">
            <v>17502.88</v>
          </cell>
          <cell r="F634">
            <v>0</v>
          </cell>
          <cell r="G634">
            <v>-102184.99282801419</v>
          </cell>
          <cell r="H634" t="e">
            <v>#N/A</v>
          </cell>
        </row>
        <row r="635">
          <cell r="B635" t="str">
            <v>W08018010</v>
          </cell>
          <cell r="C635" t="str">
            <v>COBALT</v>
          </cell>
          <cell r="D635">
            <v>0</v>
          </cell>
          <cell r="E635">
            <v>0</v>
          </cell>
          <cell r="F635">
            <v>725</v>
          </cell>
          <cell r="G635">
            <v>-1184.5382964469061</v>
          </cell>
          <cell r="H635" t="e">
            <v>#N/A</v>
          </cell>
        </row>
        <row r="636">
          <cell r="B636" t="str">
            <v>W08020001</v>
          </cell>
          <cell r="C636" t="str">
            <v>STELLA</v>
          </cell>
          <cell r="D636">
            <v>6419738</v>
          </cell>
          <cell r="E636">
            <v>16502.97</v>
          </cell>
          <cell r="F636">
            <v>4907467</v>
          </cell>
          <cell r="G636">
            <v>-334718.21999999997</v>
          </cell>
          <cell r="H636">
            <v>-5.1999999999999998E-2</v>
          </cell>
        </row>
        <row r="637">
          <cell r="B637" t="str">
            <v>W08022001</v>
          </cell>
          <cell r="C637" t="str">
            <v>6591-1</v>
          </cell>
          <cell r="D637">
            <v>27260</v>
          </cell>
          <cell r="E637">
            <v>3409.79</v>
          </cell>
          <cell r="F637">
            <v>13.89</v>
          </cell>
          <cell r="G637">
            <v>-5644.8153992746129</v>
          </cell>
          <cell r="H637">
            <v>-0.20699999999999999</v>
          </cell>
        </row>
        <row r="638">
          <cell r="B638" t="str">
            <v>W08023001</v>
          </cell>
          <cell r="C638" t="str">
            <v>DF ANTENNA</v>
          </cell>
          <cell r="D638">
            <v>76311</v>
          </cell>
          <cell r="E638">
            <v>0</v>
          </cell>
          <cell r="F638">
            <v>0</v>
          </cell>
          <cell r="G638">
            <v>76311</v>
          </cell>
          <cell r="H638">
            <v>1</v>
          </cell>
        </row>
        <row r="639">
          <cell r="B639" t="str">
            <v>W08024001</v>
          </cell>
          <cell r="C639" t="str">
            <v>ITAL MOD</v>
          </cell>
          <cell r="D639">
            <v>246098.29</v>
          </cell>
          <cell r="E639">
            <v>57.7</v>
          </cell>
          <cell r="F639">
            <v>-268647.46999999997</v>
          </cell>
          <cell r="G639">
            <v>1834799.0037391232</v>
          </cell>
          <cell r="H639">
            <v>7.4560000000000004</v>
          </cell>
        </row>
        <row r="640">
          <cell r="B640" t="str">
            <v>W08026001</v>
          </cell>
          <cell r="C640" t="str">
            <v>TELEPHONICS</v>
          </cell>
          <cell r="D640">
            <v>142000</v>
          </cell>
          <cell r="E640">
            <v>51808.69</v>
          </cell>
          <cell r="F640">
            <v>2030.82</v>
          </cell>
          <cell r="G640">
            <v>-146218.8353066172</v>
          </cell>
          <cell r="H640">
            <v>-1.03</v>
          </cell>
        </row>
        <row r="641">
          <cell r="B641" t="str">
            <v>W08026002</v>
          </cell>
          <cell r="C641" t="str">
            <v>TELEPHONICS</v>
          </cell>
          <cell r="D641">
            <v>0</v>
          </cell>
          <cell r="E641">
            <v>6617.79</v>
          </cell>
          <cell r="F641">
            <v>364.22</v>
          </cell>
          <cell r="G641">
            <v>-35604.002360859129</v>
          </cell>
          <cell r="H641" t="e">
            <v>#N/A</v>
          </cell>
        </row>
        <row r="642">
          <cell r="B642" t="str">
            <v>W08026003</v>
          </cell>
          <cell r="C642" t="str">
            <v>TELEPHONICS</v>
          </cell>
          <cell r="D642">
            <v>0</v>
          </cell>
          <cell r="E642">
            <v>84.5</v>
          </cell>
          <cell r="F642">
            <v>0</v>
          </cell>
          <cell r="G642">
            <v>-471.49262402165607</v>
          </cell>
          <cell r="H642" t="e">
            <v>#N/A</v>
          </cell>
        </row>
        <row r="643">
          <cell r="B643" t="str">
            <v>W08026004</v>
          </cell>
          <cell r="C643" t="str">
            <v>TELEPHONICS</v>
          </cell>
          <cell r="D643">
            <v>0</v>
          </cell>
          <cell r="E643">
            <v>84.34</v>
          </cell>
          <cell r="F643">
            <v>0</v>
          </cell>
          <cell r="G643">
            <v>-470.5998569229169</v>
          </cell>
          <cell r="H643" t="e">
            <v>#N/A</v>
          </cell>
        </row>
        <row r="644">
          <cell r="B644" t="str">
            <v>W08026005</v>
          </cell>
          <cell r="C644" t="str">
            <v>TELEPHONICS</v>
          </cell>
          <cell r="D644">
            <v>0</v>
          </cell>
          <cell r="E644">
            <v>11526.45</v>
          </cell>
          <cell r="F644">
            <v>0</v>
          </cell>
          <cell r="G644">
            <v>-62741.109395012812</v>
          </cell>
          <cell r="H644" t="e">
            <v>#N/A</v>
          </cell>
        </row>
        <row r="645">
          <cell r="B645" t="str">
            <v>W08026007</v>
          </cell>
          <cell r="C645" t="str">
            <v>TELEPHONICS</v>
          </cell>
          <cell r="D645">
            <v>0</v>
          </cell>
          <cell r="E645">
            <v>5845.85</v>
          </cell>
          <cell r="F645">
            <v>31.2</v>
          </cell>
          <cell r="G645">
            <v>-31476.161179418945</v>
          </cell>
          <cell r="H645" t="e">
            <v>#N/A</v>
          </cell>
        </row>
        <row r="646">
          <cell r="B646" t="str">
            <v>W08027001</v>
          </cell>
          <cell r="C646" t="str">
            <v>TELEPHONICS</v>
          </cell>
          <cell r="D646">
            <v>0</v>
          </cell>
          <cell r="E646">
            <v>594.97</v>
          </cell>
          <cell r="F646">
            <v>0</v>
          </cell>
          <cell r="G646">
            <v>-2969.3018482241037</v>
          </cell>
          <cell r="H646" t="e">
            <v>#N/A</v>
          </cell>
        </row>
        <row r="647">
          <cell r="B647" t="str">
            <v>W08028001</v>
          </cell>
          <cell r="C647" t="str">
            <v>STALO</v>
          </cell>
          <cell r="D647">
            <v>0</v>
          </cell>
          <cell r="E647">
            <v>45410.41</v>
          </cell>
          <cell r="F647">
            <v>34204.959999999999</v>
          </cell>
          <cell r="G647">
            <v>-276699.41869940952</v>
          </cell>
          <cell r="H647" t="e">
            <v>#N/A</v>
          </cell>
        </row>
        <row r="648">
          <cell r="B648" t="str">
            <v>W08028002</v>
          </cell>
          <cell r="C648" t="str">
            <v>STALO</v>
          </cell>
          <cell r="D648">
            <v>0</v>
          </cell>
          <cell r="E648">
            <v>2197.46</v>
          </cell>
          <cell r="F648">
            <v>0</v>
          </cell>
          <cell r="G648">
            <v>-12121.748743771894</v>
          </cell>
          <cell r="H648" t="e">
            <v>#N/A</v>
          </cell>
        </row>
        <row r="649">
          <cell r="B649" t="str">
            <v>W08028003</v>
          </cell>
          <cell r="C649" t="str">
            <v>STALO</v>
          </cell>
          <cell r="D649">
            <v>0</v>
          </cell>
          <cell r="E649">
            <v>0</v>
          </cell>
          <cell r="F649">
            <v>35.19</v>
          </cell>
          <cell r="G649">
            <v>-59.716891944899992</v>
          </cell>
          <cell r="H649" t="e">
            <v>#N/A</v>
          </cell>
        </row>
        <row r="650">
          <cell r="B650" t="str">
            <v>W08028006</v>
          </cell>
          <cell r="C650" t="str">
            <v>STALO</v>
          </cell>
          <cell r="D650">
            <v>0</v>
          </cell>
          <cell r="E650">
            <v>0</v>
          </cell>
          <cell r="F650">
            <v>376.47</v>
          </cell>
          <cell r="G650">
            <v>-638.86383377369998</v>
          </cell>
          <cell r="H650" t="e">
            <v>#N/A</v>
          </cell>
        </row>
        <row r="651">
          <cell r="B651" t="str">
            <v>W08032001</v>
          </cell>
          <cell r="C651" t="str">
            <v>ZA-4505</v>
          </cell>
          <cell r="D651">
            <v>0</v>
          </cell>
          <cell r="E651">
            <v>176.12</v>
          </cell>
          <cell r="F651">
            <v>-3.47</v>
          </cell>
          <cell r="G651">
            <v>-872.46</v>
          </cell>
          <cell r="H651" t="e">
            <v>#N/A</v>
          </cell>
        </row>
        <row r="652">
          <cell r="B652" t="str">
            <v>W08035001</v>
          </cell>
          <cell r="C652" t="str">
            <v>BOOZ ALLEN T&amp;M</v>
          </cell>
          <cell r="D652">
            <v>0</v>
          </cell>
          <cell r="E652">
            <v>140.13999999999999</v>
          </cell>
          <cell r="F652">
            <v>0</v>
          </cell>
          <cell r="G652">
            <v>-1048.4130252247026</v>
          </cell>
          <cell r="H652" t="e">
            <v>#N/A</v>
          </cell>
        </row>
        <row r="653">
          <cell r="B653" t="str">
            <v>W08300001</v>
          </cell>
          <cell r="C653" t="str">
            <v>ANTENNA</v>
          </cell>
          <cell r="D653">
            <v>0</v>
          </cell>
          <cell r="E653">
            <v>32825.25</v>
          </cell>
          <cell r="F653">
            <v>459.72</v>
          </cell>
          <cell r="G653">
            <v>-165327.55212381249</v>
          </cell>
          <cell r="H653" t="e">
            <v>#N/A</v>
          </cell>
        </row>
        <row r="654">
          <cell r="D654">
            <v>80808904.079999998</v>
          </cell>
          <cell r="E654">
            <v>6823741.04</v>
          </cell>
          <cell r="F654">
            <v>20753704.850000001</v>
          </cell>
          <cell r="G654">
            <v>8252481.9470668798</v>
          </cell>
          <cell r="H654">
            <v>0.1021234236625336</v>
          </cell>
        </row>
      </sheetData>
      <sheetData sheetId="1">
        <row r="5">
          <cell r="B5" t="str">
            <v>Proj_no</v>
          </cell>
          <cell r="C5" t="str">
            <v>Date</v>
          </cell>
          <cell r="D5" t="str">
            <v>DL</v>
          </cell>
          <cell r="E5" t="str">
            <v>DM</v>
          </cell>
          <cell r="F5" t="str">
            <v>Subcontr</v>
          </cell>
        </row>
        <row r="6">
          <cell r="B6" t="str">
            <v>E02530013</v>
          </cell>
          <cell r="C6" t="str">
            <v>DEC-06</v>
          </cell>
          <cell r="D6">
            <v>0</v>
          </cell>
          <cell r="E6">
            <v>880.03</v>
          </cell>
          <cell r="F6">
            <v>0</v>
          </cell>
        </row>
        <row r="7">
          <cell r="B7" t="str">
            <v>E02531013</v>
          </cell>
          <cell r="C7" t="str">
            <v>DEC-06</v>
          </cell>
          <cell r="D7">
            <v>23084.62</v>
          </cell>
          <cell r="E7">
            <v>110.25</v>
          </cell>
          <cell r="F7">
            <v>0</v>
          </cell>
        </row>
        <row r="8">
          <cell r="B8" t="str">
            <v>E02531019</v>
          </cell>
          <cell r="C8" t="str">
            <v>DEC-06</v>
          </cell>
          <cell r="D8">
            <v>169390.05</v>
          </cell>
          <cell r="E8">
            <v>25571.52</v>
          </cell>
          <cell r="F8">
            <v>0</v>
          </cell>
        </row>
        <row r="9">
          <cell r="B9" t="str">
            <v>E02532001</v>
          </cell>
          <cell r="C9" t="str">
            <v>DEC-06</v>
          </cell>
          <cell r="D9">
            <v>325.97000000000003</v>
          </cell>
          <cell r="E9">
            <v>670.74</v>
          </cell>
          <cell r="F9">
            <v>0</v>
          </cell>
        </row>
        <row r="10">
          <cell r="B10" t="str">
            <v>E02532002</v>
          </cell>
          <cell r="C10" t="str">
            <v>DEC-06</v>
          </cell>
          <cell r="D10">
            <v>4956.87</v>
          </cell>
          <cell r="E10">
            <v>0</v>
          </cell>
          <cell r="F10">
            <v>0</v>
          </cell>
        </row>
        <row r="11">
          <cell r="B11" t="str">
            <v>E02532003</v>
          </cell>
          <cell r="C11" t="str">
            <v>DEC-06</v>
          </cell>
          <cell r="D11">
            <v>4111.21</v>
          </cell>
          <cell r="E11">
            <v>0</v>
          </cell>
          <cell r="F11">
            <v>0</v>
          </cell>
        </row>
        <row r="12">
          <cell r="B12" t="str">
            <v>E02532013</v>
          </cell>
          <cell r="C12" t="str">
            <v>DEC-06</v>
          </cell>
          <cell r="D12">
            <v>543893.41</v>
          </cell>
          <cell r="E12">
            <v>97977.22</v>
          </cell>
          <cell r="F12">
            <v>0</v>
          </cell>
        </row>
        <row r="13">
          <cell r="B13" t="str">
            <v>E02532019</v>
          </cell>
          <cell r="C13" t="str">
            <v>DEC-06</v>
          </cell>
          <cell r="D13">
            <v>104283.14</v>
          </cell>
          <cell r="E13">
            <v>162.08000000000001</v>
          </cell>
          <cell r="F13">
            <v>0</v>
          </cell>
        </row>
        <row r="14">
          <cell r="B14" t="str">
            <v>E02533012</v>
          </cell>
          <cell r="C14" t="str">
            <v>DEC-06</v>
          </cell>
          <cell r="D14">
            <v>0</v>
          </cell>
          <cell r="E14">
            <v>-13.06</v>
          </cell>
          <cell r="F14">
            <v>0</v>
          </cell>
        </row>
        <row r="15">
          <cell r="B15" t="str">
            <v>E02533013</v>
          </cell>
          <cell r="C15" t="str">
            <v>DEC-06</v>
          </cell>
          <cell r="D15">
            <v>150939.63</v>
          </cell>
          <cell r="E15">
            <v>22643.47</v>
          </cell>
          <cell r="F15">
            <v>0</v>
          </cell>
        </row>
        <row r="16">
          <cell r="B16" t="str">
            <v>E02533015</v>
          </cell>
          <cell r="C16" t="str">
            <v>DEC-06</v>
          </cell>
          <cell r="D16">
            <v>9244.23</v>
          </cell>
          <cell r="E16">
            <v>0</v>
          </cell>
          <cell r="F16">
            <v>0</v>
          </cell>
        </row>
        <row r="17">
          <cell r="B17" t="str">
            <v>E02533019</v>
          </cell>
          <cell r="C17" t="str">
            <v>DEC-06</v>
          </cell>
          <cell r="D17">
            <v>367167.88</v>
          </cell>
          <cell r="E17">
            <v>5770.56</v>
          </cell>
          <cell r="F17">
            <v>0</v>
          </cell>
        </row>
        <row r="18">
          <cell r="B18" t="str">
            <v>E02533323</v>
          </cell>
          <cell r="C18" t="str">
            <v>DEC-06</v>
          </cell>
          <cell r="D18">
            <v>6475.92</v>
          </cell>
          <cell r="E18">
            <v>0</v>
          </cell>
          <cell r="F18">
            <v>0</v>
          </cell>
        </row>
        <row r="19">
          <cell r="B19" t="str">
            <v>E02533324</v>
          </cell>
          <cell r="C19" t="str">
            <v>DEC-06</v>
          </cell>
          <cell r="D19">
            <v>3480.29</v>
          </cell>
          <cell r="E19">
            <v>0</v>
          </cell>
          <cell r="F19">
            <v>0</v>
          </cell>
        </row>
        <row r="20">
          <cell r="B20" t="str">
            <v>E02533325</v>
          </cell>
          <cell r="C20" t="str">
            <v>DEC-06</v>
          </cell>
          <cell r="D20">
            <v>14035.57</v>
          </cell>
          <cell r="E20">
            <v>0</v>
          </cell>
          <cell r="F20">
            <v>0</v>
          </cell>
        </row>
        <row r="21">
          <cell r="B21" t="str">
            <v>E02533326</v>
          </cell>
          <cell r="C21" t="str">
            <v>DEC-06</v>
          </cell>
          <cell r="D21">
            <v>44934.32</v>
          </cell>
          <cell r="E21">
            <v>2191.85</v>
          </cell>
          <cell r="F21">
            <v>0</v>
          </cell>
        </row>
        <row r="22">
          <cell r="B22" t="str">
            <v>E02533327</v>
          </cell>
          <cell r="C22" t="str">
            <v>DEC-06</v>
          </cell>
          <cell r="D22">
            <v>19852.330000000002</v>
          </cell>
          <cell r="E22">
            <v>0</v>
          </cell>
          <cell r="F22">
            <v>0</v>
          </cell>
        </row>
        <row r="23">
          <cell r="B23" t="str">
            <v>E02533328</v>
          </cell>
          <cell r="C23" t="str">
            <v>DEC-06</v>
          </cell>
          <cell r="D23">
            <v>6465.69</v>
          </cell>
          <cell r="E23">
            <v>3.51</v>
          </cell>
          <cell r="F23">
            <v>0</v>
          </cell>
        </row>
        <row r="24">
          <cell r="B24" t="str">
            <v>E02533329</v>
          </cell>
          <cell r="C24" t="str">
            <v>DEC-06</v>
          </cell>
          <cell r="D24">
            <v>4534.49</v>
          </cell>
          <cell r="E24">
            <v>0</v>
          </cell>
          <cell r="F24">
            <v>0</v>
          </cell>
        </row>
        <row r="25">
          <cell r="B25" t="str">
            <v>E02534013</v>
          </cell>
          <cell r="C25" t="str">
            <v>DEC-06</v>
          </cell>
          <cell r="D25">
            <v>196405.97</v>
          </cell>
          <cell r="E25">
            <v>3117.26</v>
          </cell>
          <cell r="F25">
            <v>0</v>
          </cell>
        </row>
        <row r="26">
          <cell r="B26" t="str">
            <v>E02534014</v>
          </cell>
          <cell r="C26" t="str">
            <v>DEC-06</v>
          </cell>
          <cell r="D26">
            <v>277193.34000000003</v>
          </cell>
          <cell r="E26">
            <v>10223.06</v>
          </cell>
          <cell r="F26">
            <v>0</v>
          </cell>
        </row>
        <row r="27">
          <cell r="B27" t="str">
            <v>E02534015</v>
          </cell>
          <cell r="C27" t="str">
            <v>DEC-06</v>
          </cell>
          <cell r="D27">
            <v>279461.12</v>
          </cell>
          <cell r="E27">
            <v>11909.71</v>
          </cell>
          <cell r="F27">
            <v>0</v>
          </cell>
        </row>
        <row r="28">
          <cell r="B28" t="str">
            <v>E02534016</v>
          </cell>
          <cell r="C28" t="str">
            <v>DEC-06</v>
          </cell>
          <cell r="D28">
            <v>223942.28</v>
          </cell>
          <cell r="E28">
            <v>6075.67</v>
          </cell>
          <cell r="F28">
            <v>0</v>
          </cell>
        </row>
        <row r="29">
          <cell r="B29" t="str">
            <v>E02534017</v>
          </cell>
          <cell r="C29" t="str">
            <v>DEC-06</v>
          </cell>
          <cell r="D29">
            <v>354559.64</v>
          </cell>
          <cell r="E29">
            <v>14608.07</v>
          </cell>
          <cell r="F29">
            <v>0</v>
          </cell>
        </row>
        <row r="30">
          <cell r="B30" t="str">
            <v>E02534018</v>
          </cell>
          <cell r="C30" t="str">
            <v>DEC-06</v>
          </cell>
          <cell r="D30">
            <v>288380.58</v>
          </cell>
          <cell r="E30">
            <v>29959.87</v>
          </cell>
          <cell r="F30">
            <v>0</v>
          </cell>
        </row>
        <row r="31">
          <cell r="B31" t="str">
            <v>E02535013</v>
          </cell>
          <cell r="C31" t="str">
            <v>DEC-06</v>
          </cell>
          <cell r="D31">
            <v>150099.09</v>
          </cell>
          <cell r="E31">
            <v>2829.49</v>
          </cell>
          <cell r="F31">
            <v>0</v>
          </cell>
        </row>
        <row r="32">
          <cell r="B32" t="str">
            <v>E02535014</v>
          </cell>
          <cell r="C32" t="str">
            <v>DEC-06</v>
          </cell>
          <cell r="D32">
            <v>241836.67</v>
          </cell>
          <cell r="E32">
            <v>13784.47</v>
          </cell>
          <cell r="F32">
            <v>0</v>
          </cell>
        </row>
        <row r="33">
          <cell r="B33" t="str">
            <v>E02535015</v>
          </cell>
          <cell r="C33" t="str">
            <v>DEC-06</v>
          </cell>
          <cell r="D33">
            <v>268305.36</v>
          </cell>
          <cell r="E33">
            <v>11897.25</v>
          </cell>
          <cell r="F33">
            <v>0</v>
          </cell>
        </row>
        <row r="34">
          <cell r="B34" t="str">
            <v>E02535016</v>
          </cell>
          <cell r="C34" t="str">
            <v>DEC-06</v>
          </cell>
          <cell r="D34">
            <v>243825.71</v>
          </cell>
          <cell r="E34">
            <v>24519.98</v>
          </cell>
          <cell r="F34">
            <v>0</v>
          </cell>
        </row>
        <row r="35">
          <cell r="B35" t="str">
            <v>E02535017</v>
          </cell>
          <cell r="C35" t="str">
            <v>DEC-06</v>
          </cell>
          <cell r="D35">
            <v>198602.28</v>
          </cell>
          <cell r="E35">
            <v>18983.53</v>
          </cell>
          <cell r="F35">
            <v>0</v>
          </cell>
        </row>
        <row r="36">
          <cell r="B36" t="str">
            <v>E02535018</v>
          </cell>
          <cell r="C36" t="str">
            <v>DEC-06</v>
          </cell>
          <cell r="D36">
            <v>81446.41</v>
          </cell>
          <cell r="E36">
            <v>2760.24</v>
          </cell>
          <cell r="F36">
            <v>0</v>
          </cell>
        </row>
        <row r="37">
          <cell r="B37" t="str">
            <v>E02536013</v>
          </cell>
          <cell r="C37" t="str">
            <v>DEC-06</v>
          </cell>
          <cell r="D37">
            <v>312407.52</v>
          </cell>
          <cell r="E37">
            <v>27466.93</v>
          </cell>
          <cell r="F37">
            <v>0</v>
          </cell>
        </row>
        <row r="38">
          <cell r="B38" t="str">
            <v>E02536014</v>
          </cell>
          <cell r="C38" t="str">
            <v>DEC-06</v>
          </cell>
          <cell r="D38">
            <v>437264.83</v>
          </cell>
          <cell r="E38">
            <v>49668.24</v>
          </cell>
          <cell r="F38">
            <v>0</v>
          </cell>
        </row>
        <row r="39">
          <cell r="B39" t="str">
            <v>E02536015</v>
          </cell>
          <cell r="C39" t="str">
            <v>DEC-06</v>
          </cell>
          <cell r="D39">
            <v>330344.21999999997</v>
          </cell>
          <cell r="E39">
            <v>37824.379999999997</v>
          </cell>
          <cell r="F39">
            <v>0</v>
          </cell>
        </row>
        <row r="40">
          <cell r="B40" t="str">
            <v>E02536016</v>
          </cell>
          <cell r="C40" t="str">
            <v>DEC-06</v>
          </cell>
          <cell r="D40">
            <v>444677</v>
          </cell>
          <cell r="E40">
            <v>36417.33</v>
          </cell>
          <cell r="F40">
            <v>0</v>
          </cell>
        </row>
        <row r="41">
          <cell r="B41" t="str">
            <v>E02536017</v>
          </cell>
          <cell r="C41" t="str">
            <v>DEC-06</v>
          </cell>
          <cell r="D41">
            <v>291509.12</v>
          </cell>
          <cell r="E41">
            <v>95352.02</v>
          </cell>
          <cell r="F41">
            <v>0</v>
          </cell>
        </row>
        <row r="42">
          <cell r="B42" t="str">
            <v>E02536018</v>
          </cell>
          <cell r="C42" t="str">
            <v>DEC-06</v>
          </cell>
          <cell r="D42">
            <v>431680</v>
          </cell>
          <cell r="E42">
            <v>43219.95</v>
          </cell>
          <cell r="F42">
            <v>0</v>
          </cell>
        </row>
        <row r="43">
          <cell r="B43" t="str">
            <v>E02537013</v>
          </cell>
          <cell r="C43" t="str">
            <v>DEC-06</v>
          </cell>
          <cell r="D43">
            <v>7927.83</v>
          </cell>
          <cell r="E43">
            <v>0</v>
          </cell>
          <cell r="F43">
            <v>0</v>
          </cell>
        </row>
        <row r="44">
          <cell r="B44" t="str">
            <v>E02537014</v>
          </cell>
          <cell r="C44" t="str">
            <v>DEC-06</v>
          </cell>
          <cell r="D44">
            <v>11307.02</v>
          </cell>
          <cell r="E44">
            <v>2506.58</v>
          </cell>
          <cell r="F44">
            <v>0</v>
          </cell>
        </row>
        <row r="45">
          <cell r="B45" t="str">
            <v>E02537015</v>
          </cell>
          <cell r="C45" t="str">
            <v>DEC-06</v>
          </cell>
          <cell r="D45">
            <v>11986.43</v>
          </cell>
          <cell r="E45">
            <v>90.14</v>
          </cell>
          <cell r="F45">
            <v>0</v>
          </cell>
        </row>
        <row r="46">
          <cell r="B46" t="str">
            <v>E02537016</v>
          </cell>
          <cell r="C46" t="str">
            <v>DEC-06</v>
          </cell>
          <cell r="D46">
            <v>6946.53</v>
          </cell>
          <cell r="E46">
            <v>1576.84</v>
          </cell>
          <cell r="F46">
            <v>0</v>
          </cell>
        </row>
        <row r="47">
          <cell r="B47" t="str">
            <v>E02537017</v>
          </cell>
          <cell r="C47" t="str">
            <v>DEC-06</v>
          </cell>
          <cell r="D47">
            <v>8253.6</v>
          </cell>
          <cell r="E47">
            <v>750.94</v>
          </cell>
          <cell r="F47">
            <v>0</v>
          </cell>
        </row>
        <row r="48">
          <cell r="B48" t="str">
            <v>E02537018</v>
          </cell>
          <cell r="C48" t="str">
            <v>DEC-06</v>
          </cell>
          <cell r="D48">
            <v>13410.67</v>
          </cell>
          <cell r="E48">
            <v>1544.3</v>
          </cell>
          <cell r="F48">
            <v>0</v>
          </cell>
        </row>
        <row r="49">
          <cell r="B49" t="str">
            <v>E02537019</v>
          </cell>
          <cell r="C49" t="str">
            <v>DEC-06</v>
          </cell>
          <cell r="D49">
            <v>11600.4</v>
          </cell>
          <cell r="E49">
            <v>2962.53</v>
          </cell>
          <cell r="F49">
            <v>0</v>
          </cell>
        </row>
        <row r="50">
          <cell r="B50" t="str">
            <v>E02538015</v>
          </cell>
          <cell r="C50" t="str">
            <v>DEC-06</v>
          </cell>
          <cell r="D50">
            <v>114974.31</v>
          </cell>
          <cell r="E50">
            <v>47541.11</v>
          </cell>
          <cell r="F50">
            <v>0</v>
          </cell>
        </row>
        <row r="51">
          <cell r="B51" t="str">
            <v>E02538016</v>
          </cell>
          <cell r="C51" t="str">
            <v>DEC-06</v>
          </cell>
          <cell r="D51">
            <v>204453.92</v>
          </cell>
          <cell r="E51">
            <v>33526.82</v>
          </cell>
          <cell r="F51">
            <v>0</v>
          </cell>
        </row>
        <row r="52">
          <cell r="B52" t="str">
            <v>E02538017</v>
          </cell>
          <cell r="C52" t="str">
            <v>DEC-06</v>
          </cell>
          <cell r="D52">
            <v>74987.41</v>
          </cell>
          <cell r="E52">
            <v>9700.6299999999992</v>
          </cell>
          <cell r="F52">
            <v>0</v>
          </cell>
        </row>
        <row r="53">
          <cell r="B53" t="str">
            <v>E02538018</v>
          </cell>
          <cell r="C53" t="str">
            <v>DEC-06</v>
          </cell>
          <cell r="D53">
            <v>208674.44</v>
          </cell>
          <cell r="E53">
            <v>12448.06</v>
          </cell>
          <cell r="F53">
            <v>0</v>
          </cell>
        </row>
        <row r="54">
          <cell r="B54" t="str">
            <v>E02539000</v>
          </cell>
          <cell r="C54" t="str">
            <v>DEC-06</v>
          </cell>
          <cell r="D54">
            <v>466396.1</v>
          </cell>
          <cell r="E54">
            <v>20503.810000000001</v>
          </cell>
          <cell r="F54">
            <v>0</v>
          </cell>
        </row>
        <row r="55">
          <cell r="B55" t="str">
            <v>E02539001</v>
          </cell>
          <cell r="C55" t="str">
            <v>DEC-06</v>
          </cell>
          <cell r="D55">
            <v>302391.73</v>
          </cell>
          <cell r="E55">
            <v>27776.52</v>
          </cell>
          <cell r="F55">
            <v>0</v>
          </cell>
        </row>
        <row r="56">
          <cell r="B56" t="str">
            <v>E02539002</v>
          </cell>
          <cell r="C56" t="str">
            <v>DEC-06</v>
          </cell>
          <cell r="D56">
            <v>90277.74</v>
          </cell>
          <cell r="E56">
            <v>1532.9</v>
          </cell>
          <cell r="F56">
            <v>0</v>
          </cell>
        </row>
        <row r="57">
          <cell r="B57" t="str">
            <v>E02539003</v>
          </cell>
          <cell r="C57" t="str">
            <v>DEC-06</v>
          </cell>
          <cell r="D57">
            <v>5483.27</v>
          </cell>
          <cell r="E57">
            <v>2034.72</v>
          </cell>
          <cell r="F57">
            <v>0</v>
          </cell>
        </row>
        <row r="58">
          <cell r="B58" t="str">
            <v>E02539004</v>
          </cell>
          <cell r="C58" t="str">
            <v>DEC-06</v>
          </cell>
          <cell r="D58">
            <v>0</v>
          </cell>
          <cell r="E58">
            <v>8245</v>
          </cell>
          <cell r="F58">
            <v>0</v>
          </cell>
        </row>
        <row r="59">
          <cell r="B59" t="str">
            <v>E02539006</v>
          </cell>
          <cell r="C59" t="str">
            <v>DEC-06</v>
          </cell>
          <cell r="D59">
            <v>17583.12</v>
          </cell>
          <cell r="E59">
            <v>1170</v>
          </cell>
          <cell r="F59">
            <v>0</v>
          </cell>
        </row>
        <row r="60">
          <cell r="B60" t="str">
            <v>E02539007</v>
          </cell>
          <cell r="C60" t="str">
            <v>DEC-06</v>
          </cell>
          <cell r="D60">
            <v>85249.41</v>
          </cell>
          <cell r="E60">
            <v>413.89</v>
          </cell>
          <cell r="F60">
            <v>0</v>
          </cell>
        </row>
        <row r="61">
          <cell r="B61" t="str">
            <v>E02539008</v>
          </cell>
          <cell r="C61" t="str">
            <v>DEC-06</v>
          </cell>
          <cell r="D61">
            <v>45429.31</v>
          </cell>
          <cell r="E61">
            <v>3837.54</v>
          </cell>
          <cell r="F61">
            <v>0</v>
          </cell>
        </row>
        <row r="62">
          <cell r="B62" t="str">
            <v>E02539009</v>
          </cell>
          <cell r="C62" t="str">
            <v>DEC-06</v>
          </cell>
          <cell r="D62">
            <v>83946.06</v>
          </cell>
          <cell r="E62">
            <v>459.99</v>
          </cell>
          <cell r="F62">
            <v>0</v>
          </cell>
        </row>
        <row r="63">
          <cell r="B63" t="str">
            <v>E02539010</v>
          </cell>
          <cell r="C63" t="str">
            <v>DEC-06</v>
          </cell>
          <cell r="D63">
            <v>110061.23</v>
          </cell>
          <cell r="E63">
            <v>5909.42</v>
          </cell>
          <cell r="F63">
            <v>0</v>
          </cell>
        </row>
        <row r="64">
          <cell r="B64" t="str">
            <v>E02539011</v>
          </cell>
          <cell r="C64" t="str">
            <v>DEC-06</v>
          </cell>
          <cell r="D64">
            <v>94816.7</v>
          </cell>
          <cell r="E64">
            <v>880</v>
          </cell>
          <cell r="F64">
            <v>0</v>
          </cell>
        </row>
        <row r="65">
          <cell r="B65" t="str">
            <v>E02539012</v>
          </cell>
          <cell r="C65" t="str">
            <v>DEC-06</v>
          </cell>
          <cell r="D65">
            <v>121248.07</v>
          </cell>
          <cell r="E65">
            <v>1732.24</v>
          </cell>
          <cell r="F65">
            <v>0</v>
          </cell>
        </row>
        <row r="66">
          <cell r="B66" t="str">
            <v>E02539013</v>
          </cell>
          <cell r="C66" t="str">
            <v>DEC-06</v>
          </cell>
          <cell r="D66">
            <v>0</v>
          </cell>
          <cell r="E66">
            <v>500.77</v>
          </cell>
          <cell r="F66">
            <v>0</v>
          </cell>
        </row>
        <row r="67">
          <cell r="B67" t="str">
            <v>E02539014</v>
          </cell>
          <cell r="C67" t="str">
            <v>DEC-06</v>
          </cell>
          <cell r="D67">
            <v>7238.53</v>
          </cell>
          <cell r="E67">
            <v>0</v>
          </cell>
          <cell r="F67">
            <v>0</v>
          </cell>
        </row>
        <row r="68">
          <cell r="B68" t="str">
            <v>E02539015</v>
          </cell>
          <cell r="C68" t="str">
            <v>DEC-06</v>
          </cell>
          <cell r="D68">
            <v>43266.33</v>
          </cell>
          <cell r="E68">
            <v>10229.77</v>
          </cell>
          <cell r="F68">
            <v>0</v>
          </cell>
        </row>
        <row r="69">
          <cell r="B69" t="str">
            <v>E02539020</v>
          </cell>
          <cell r="C69" t="str">
            <v>DEC-06</v>
          </cell>
          <cell r="D69">
            <v>32207.599999999999</v>
          </cell>
          <cell r="E69">
            <v>10434.77</v>
          </cell>
          <cell r="F69">
            <v>0</v>
          </cell>
        </row>
        <row r="70">
          <cell r="B70" t="str">
            <v>E02539021</v>
          </cell>
          <cell r="C70" t="str">
            <v>DEC-06</v>
          </cell>
          <cell r="D70">
            <v>83942.5</v>
          </cell>
          <cell r="E70">
            <v>515.89</v>
          </cell>
          <cell r="F70">
            <v>0</v>
          </cell>
        </row>
        <row r="71">
          <cell r="B71" t="str">
            <v>E02539022</v>
          </cell>
          <cell r="C71" t="str">
            <v>DEC-06</v>
          </cell>
          <cell r="D71">
            <v>153173.03</v>
          </cell>
          <cell r="E71">
            <v>2117.65</v>
          </cell>
          <cell r="F71">
            <v>0</v>
          </cell>
        </row>
        <row r="72">
          <cell r="B72" t="str">
            <v>E02539023</v>
          </cell>
          <cell r="C72" t="str">
            <v>DEC-06</v>
          </cell>
          <cell r="D72">
            <v>58501.03</v>
          </cell>
          <cell r="E72">
            <v>1316.17</v>
          </cell>
          <cell r="F72">
            <v>0</v>
          </cell>
        </row>
        <row r="73">
          <cell r="B73" t="str">
            <v>E02539024</v>
          </cell>
          <cell r="C73" t="str">
            <v>DEC-06</v>
          </cell>
          <cell r="D73">
            <v>210645.71</v>
          </cell>
          <cell r="E73">
            <v>626.66</v>
          </cell>
          <cell r="F73">
            <v>0</v>
          </cell>
        </row>
        <row r="74">
          <cell r="B74" t="str">
            <v>E02539025</v>
          </cell>
          <cell r="C74" t="str">
            <v>DEC-06</v>
          </cell>
          <cell r="D74">
            <v>91179.58</v>
          </cell>
          <cell r="E74">
            <v>216.11</v>
          </cell>
          <cell r="F74">
            <v>0</v>
          </cell>
        </row>
        <row r="75">
          <cell r="B75" t="str">
            <v>E02539026</v>
          </cell>
          <cell r="C75" t="str">
            <v>DEC-06</v>
          </cell>
          <cell r="D75">
            <v>41010.35</v>
          </cell>
          <cell r="E75">
            <v>38400</v>
          </cell>
          <cell r="F75">
            <v>0</v>
          </cell>
        </row>
        <row r="76">
          <cell r="B76" t="str">
            <v>E02539027</v>
          </cell>
          <cell r="C76" t="str">
            <v>DEC-06</v>
          </cell>
          <cell r="D76">
            <v>0</v>
          </cell>
          <cell r="E76">
            <v>71137.02</v>
          </cell>
          <cell r="F76">
            <v>0</v>
          </cell>
        </row>
        <row r="77">
          <cell r="B77" t="str">
            <v>E02539028</v>
          </cell>
          <cell r="C77" t="str">
            <v>DEC-06</v>
          </cell>
          <cell r="D77">
            <v>19501.72</v>
          </cell>
          <cell r="E77">
            <v>0</v>
          </cell>
          <cell r="F77">
            <v>0</v>
          </cell>
        </row>
        <row r="78">
          <cell r="B78" t="str">
            <v>E02539029</v>
          </cell>
          <cell r="C78" t="str">
            <v>DEC-06</v>
          </cell>
          <cell r="D78">
            <v>116353.05</v>
          </cell>
          <cell r="E78">
            <v>7603.78</v>
          </cell>
          <cell r="F78">
            <v>0</v>
          </cell>
        </row>
        <row r="79">
          <cell r="B79" t="str">
            <v>E02539030</v>
          </cell>
          <cell r="C79" t="str">
            <v>DEC-06</v>
          </cell>
          <cell r="D79">
            <v>242232.19</v>
          </cell>
          <cell r="E79">
            <v>10.119999999999999</v>
          </cell>
          <cell r="F79">
            <v>0</v>
          </cell>
        </row>
        <row r="80">
          <cell r="B80" t="str">
            <v>E02539031</v>
          </cell>
          <cell r="C80" t="str">
            <v>DEC-06</v>
          </cell>
          <cell r="D80">
            <v>111183.39</v>
          </cell>
          <cell r="E80">
            <v>11175</v>
          </cell>
          <cell r="F80">
            <v>0</v>
          </cell>
        </row>
        <row r="81">
          <cell r="B81" t="str">
            <v>E02539032</v>
          </cell>
          <cell r="C81" t="str">
            <v>DEC-06</v>
          </cell>
          <cell r="D81">
            <v>92740.24</v>
          </cell>
          <cell r="E81">
            <v>21.28</v>
          </cell>
          <cell r="F81">
            <v>0</v>
          </cell>
        </row>
        <row r="82">
          <cell r="B82" t="str">
            <v>E02539033</v>
          </cell>
          <cell r="C82" t="str">
            <v>DEC-06</v>
          </cell>
          <cell r="D82">
            <v>37250.58</v>
          </cell>
          <cell r="E82">
            <v>0</v>
          </cell>
          <cell r="F82">
            <v>0</v>
          </cell>
        </row>
        <row r="83">
          <cell r="B83" t="str">
            <v>E02539035</v>
          </cell>
          <cell r="C83" t="str">
            <v>DEC-06</v>
          </cell>
          <cell r="D83">
            <v>116.78</v>
          </cell>
          <cell r="E83">
            <v>0</v>
          </cell>
          <cell r="F83">
            <v>0</v>
          </cell>
        </row>
        <row r="84">
          <cell r="B84" t="str">
            <v>E02539036</v>
          </cell>
          <cell r="C84" t="str">
            <v>DEC-06</v>
          </cell>
          <cell r="D84">
            <v>18044.16</v>
          </cell>
          <cell r="E84">
            <v>50.49</v>
          </cell>
          <cell r="F84">
            <v>0</v>
          </cell>
        </row>
        <row r="85">
          <cell r="B85" t="str">
            <v>E02539037</v>
          </cell>
          <cell r="C85" t="str">
            <v>DEC-06</v>
          </cell>
          <cell r="D85">
            <v>58358.3</v>
          </cell>
          <cell r="E85">
            <v>18</v>
          </cell>
          <cell r="F85">
            <v>0</v>
          </cell>
        </row>
        <row r="86">
          <cell r="B86" t="str">
            <v>E02539038</v>
          </cell>
          <cell r="C86" t="str">
            <v>DEC-06</v>
          </cell>
          <cell r="D86">
            <v>39106.78</v>
          </cell>
          <cell r="E86">
            <v>0</v>
          </cell>
          <cell r="F86">
            <v>0</v>
          </cell>
        </row>
        <row r="87">
          <cell r="B87" t="str">
            <v>E02539039</v>
          </cell>
          <cell r="C87" t="str">
            <v>DEC-06</v>
          </cell>
          <cell r="D87">
            <v>18351.330000000002</v>
          </cell>
          <cell r="E87">
            <v>0</v>
          </cell>
          <cell r="F87">
            <v>0</v>
          </cell>
        </row>
        <row r="88">
          <cell r="B88" t="str">
            <v>E02539040</v>
          </cell>
          <cell r="C88" t="str">
            <v>DEC-06</v>
          </cell>
          <cell r="D88">
            <v>65778.8</v>
          </cell>
          <cell r="E88">
            <v>0</v>
          </cell>
          <cell r="F88">
            <v>0</v>
          </cell>
        </row>
        <row r="89">
          <cell r="B89" t="str">
            <v>E02539042</v>
          </cell>
          <cell r="C89" t="str">
            <v>DEC-06</v>
          </cell>
          <cell r="D89">
            <v>28476.36</v>
          </cell>
          <cell r="E89">
            <v>0</v>
          </cell>
          <cell r="F89">
            <v>0</v>
          </cell>
        </row>
        <row r="90">
          <cell r="B90" t="str">
            <v>E02539043</v>
          </cell>
          <cell r="C90" t="str">
            <v>DEC-06</v>
          </cell>
          <cell r="D90">
            <v>1072.98</v>
          </cell>
          <cell r="E90">
            <v>0</v>
          </cell>
          <cell r="F90">
            <v>0</v>
          </cell>
        </row>
        <row r="91">
          <cell r="B91" t="str">
            <v>E02539044</v>
          </cell>
          <cell r="C91" t="str">
            <v>DEC-06</v>
          </cell>
          <cell r="D91">
            <v>46660.11</v>
          </cell>
          <cell r="E91">
            <v>10.16</v>
          </cell>
          <cell r="F91">
            <v>0</v>
          </cell>
        </row>
        <row r="92">
          <cell r="B92" t="str">
            <v>E02539045</v>
          </cell>
          <cell r="C92" t="str">
            <v>DEC-06</v>
          </cell>
          <cell r="D92">
            <v>194833.68</v>
          </cell>
          <cell r="E92">
            <v>728.06</v>
          </cell>
          <cell r="F92">
            <v>0</v>
          </cell>
        </row>
        <row r="93">
          <cell r="B93" t="str">
            <v>E02539046</v>
          </cell>
          <cell r="C93" t="str">
            <v>DEC-06</v>
          </cell>
          <cell r="D93">
            <v>107390.95</v>
          </cell>
          <cell r="E93">
            <v>117.45</v>
          </cell>
          <cell r="F93">
            <v>0</v>
          </cell>
        </row>
        <row r="94">
          <cell r="B94" t="str">
            <v>E02539047</v>
          </cell>
          <cell r="C94" t="str">
            <v>DEC-06</v>
          </cell>
          <cell r="D94">
            <v>140424.5</v>
          </cell>
          <cell r="E94">
            <v>82.92</v>
          </cell>
          <cell r="F94">
            <v>0</v>
          </cell>
        </row>
        <row r="95">
          <cell r="B95" t="str">
            <v>E02539048</v>
          </cell>
          <cell r="C95" t="str">
            <v>DEC-06</v>
          </cell>
          <cell r="D95">
            <v>20279.509999999998</v>
          </cell>
          <cell r="E95">
            <v>0</v>
          </cell>
          <cell r="F95">
            <v>0</v>
          </cell>
        </row>
        <row r="96">
          <cell r="B96" t="str">
            <v>E02539049</v>
          </cell>
          <cell r="C96" t="str">
            <v>DEC-06</v>
          </cell>
          <cell r="D96">
            <v>0</v>
          </cell>
          <cell r="E96">
            <v>1399.54</v>
          </cell>
          <cell r="F96">
            <v>0</v>
          </cell>
        </row>
        <row r="97">
          <cell r="B97" t="str">
            <v>E02539050</v>
          </cell>
          <cell r="C97" t="str">
            <v>DEC-06</v>
          </cell>
          <cell r="D97">
            <v>143432.56</v>
          </cell>
          <cell r="E97">
            <v>2001.07</v>
          </cell>
          <cell r="F97">
            <v>0</v>
          </cell>
        </row>
        <row r="98">
          <cell r="B98" t="str">
            <v>E02539051</v>
          </cell>
          <cell r="C98" t="str">
            <v>DEC-06</v>
          </cell>
          <cell r="D98">
            <v>20036.580000000002</v>
          </cell>
          <cell r="E98">
            <v>0</v>
          </cell>
          <cell r="F98">
            <v>0</v>
          </cell>
        </row>
        <row r="99">
          <cell r="B99" t="str">
            <v>E02539052</v>
          </cell>
          <cell r="C99" t="str">
            <v>DEC-06</v>
          </cell>
          <cell r="D99">
            <v>60890.98</v>
          </cell>
          <cell r="E99">
            <v>13802.11</v>
          </cell>
          <cell r="F99">
            <v>0</v>
          </cell>
        </row>
        <row r="100">
          <cell r="B100" t="str">
            <v>E02539053</v>
          </cell>
          <cell r="C100" t="str">
            <v>DEC-06</v>
          </cell>
          <cell r="D100">
            <v>2998.93</v>
          </cell>
          <cell r="E100">
            <v>0</v>
          </cell>
          <cell r="F100">
            <v>0</v>
          </cell>
        </row>
        <row r="101">
          <cell r="B101" t="str">
            <v>E02539054</v>
          </cell>
          <cell r="C101" t="str">
            <v>DEC-06</v>
          </cell>
          <cell r="D101">
            <v>9422.77</v>
          </cell>
          <cell r="E101">
            <v>0</v>
          </cell>
          <cell r="F101">
            <v>0</v>
          </cell>
        </row>
        <row r="102">
          <cell r="B102" t="str">
            <v>E02539055</v>
          </cell>
          <cell r="C102" t="str">
            <v>DEC-06</v>
          </cell>
          <cell r="D102">
            <v>394.44</v>
          </cell>
          <cell r="E102">
            <v>0</v>
          </cell>
          <cell r="F102">
            <v>0</v>
          </cell>
        </row>
        <row r="103">
          <cell r="B103" t="str">
            <v>E02539056</v>
          </cell>
          <cell r="C103" t="str">
            <v>DEC-06</v>
          </cell>
          <cell r="D103">
            <v>253.56</v>
          </cell>
          <cell r="E103">
            <v>0</v>
          </cell>
          <cell r="F103">
            <v>0</v>
          </cell>
        </row>
        <row r="104">
          <cell r="B104" t="str">
            <v>E02539060</v>
          </cell>
          <cell r="C104" t="str">
            <v>DEC-06</v>
          </cell>
          <cell r="D104">
            <v>43964.4</v>
          </cell>
          <cell r="E104">
            <v>274.22000000000003</v>
          </cell>
          <cell r="F104">
            <v>0</v>
          </cell>
        </row>
        <row r="105">
          <cell r="B105" t="str">
            <v>E02539061</v>
          </cell>
          <cell r="C105" t="str">
            <v>DEC-06</v>
          </cell>
          <cell r="D105">
            <v>76138.25</v>
          </cell>
          <cell r="E105">
            <v>286.85000000000002</v>
          </cell>
          <cell r="F105">
            <v>0</v>
          </cell>
        </row>
        <row r="106">
          <cell r="B106" t="str">
            <v>E02539062</v>
          </cell>
          <cell r="C106" t="str">
            <v>DEC-06</v>
          </cell>
          <cell r="D106">
            <v>94391.64</v>
          </cell>
          <cell r="E106">
            <v>92.5</v>
          </cell>
          <cell r="F106">
            <v>0</v>
          </cell>
        </row>
        <row r="107">
          <cell r="B107" t="str">
            <v>E02539063</v>
          </cell>
          <cell r="C107" t="str">
            <v>DEC-06</v>
          </cell>
          <cell r="D107">
            <v>26824.04</v>
          </cell>
          <cell r="E107">
            <v>0</v>
          </cell>
          <cell r="F107">
            <v>0</v>
          </cell>
        </row>
        <row r="108">
          <cell r="B108" t="str">
            <v>E02539064</v>
          </cell>
          <cell r="C108" t="str">
            <v>DEC-06</v>
          </cell>
          <cell r="D108">
            <v>159.78</v>
          </cell>
          <cell r="E108">
            <v>0</v>
          </cell>
          <cell r="F108">
            <v>0</v>
          </cell>
        </row>
        <row r="109">
          <cell r="B109" t="str">
            <v>E02539065</v>
          </cell>
          <cell r="C109" t="str">
            <v>DEC-06</v>
          </cell>
          <cell r="D109">
            <v>19234.689999999999</v>
          </cell>
          <cell r="E109">
            <v>4332.43</v>
          </cell>
          <cell r="F109">
            <v>0</v>
          </cell>
        </row>
        <row r="110">
          <cell r="B110" t="str">
            <v>E02539066</v>
          </cell>
          <cell r="C110" t="str">
            <v>DEC-06</v>
          </cell>
          <cell r="D110">
            <v>27817.77</v>
          </cell>
          <cell r="E110">
            <v>3752.08</v>
          </cell>
          <cell r="F110">
            <v>0</v>
          </cell>
        </row>
        <row r="111">
          <cell r="B111" t="str">
            <v>E02539067</v>
          </cell>
          <cell r="C111" t="str">
            <v>DEC-06</v>
          </cell>
          <cell r="D111">
            <v>1150.6300000000001</v>
          </cell>
          <cell r="E111">
            <v>0</v>
          </cell>
          <cell r="F111">
            <v>0</v>
          </cell>
        </row>
        <row r="112">
          <cell r="B112" t="str">
            <v>E02539068</v>
          </cell>
          <cell r="C112" t="str">
            <v>DEC-06</v>
          </cell>
          <cell r="D112">
            <v>47370.35</v>
          </cell>
          <cell r="E112">
            <v>6670.15</v>
          </cell>
          <cell r="F112">
            <v>0</v>
          </cell>
        </row>
        <row r="113">
          <cell r="B113" t="str">
            <v>E02539069</v>
          </cell>
          <cell r="C113" t="str">
            <v>DEC-06</v>
          </cell>
          <cell r="D113">
            <v>35237.71</v>
          </cell>
          <cell r="E113">
            <v>0</v>
          </cell>
          <cell r="F113">
            <v>0</v>
          </cell>
        </row>
        <row r="114">
          <cell r="B114" t="str">
            <v>E02539070</v>
          </cell>
          <cell r="C114" t="str">
            <v>DEC-06</v>
          </cell>
          <cell r="D114">
            <v>698.67</v>
          </cell>
          <cell r="E114">
            <v>0</v>
          </cell>
          <cell r="F114">
            <v>0</v>
          </cell>
        </row>
        <row r="115">
          <cell r="B115" t="str">
            <v>E02539075</v>
          </cell>
          <cell r="C115" t="str">
            <v>DEC-06</v>
          </cell>
          <cell r="D115">
            <v>101720.33</v>
          </cell>
          <cell r="E115">
            <v>1390.11</v>
          </cell>
          <cell r="F115">
            <v>0</v>
          </cell>
        </row>
        <row r="116">
          <cell r="B116" t="str">
            <v>E0253AF21</v>
          </cell>
          <cell r="C116" t="str">
            <v>DEC-06</v>
          </cell>
          <cell r="D116">
            <v>402.58</v>
          </cell>
          <cell r="E116">
            <v>0</v>
          </cell>
          <cell r="F116">
            <v>0</v>
          </cell>
        </row>
        <row r="117">
          <cell r="B117" t="str">
            <v>E0253P001</v>
          </cell>
          <cell r="C117" t="str">
            <v>DEC-06</v>
          </cell>
          <cell r="D117">
            <v>70167.009999999995</v>
          </cell>
          <cell r="E117">
            <v>787.4</v>
          </cell>
          <cell r="F117">
            <v>0</v>
          </cell>
        </row>
        <row r="118">
          <cell r="B118" t="str">
            <v>E02555017</v>
          </cell>
          <cell r="C118" t="str">
            <v>DEC-06</v>
          </cell>
          <cell r="D118">
            <v>0</v>
          </cell>
          <cell r="E118">
            <v>4695.68</v>
          </cell>
          <cell r="F118">
            <v>0</v>
          </cell>
        </row>
        <row r="119">
          <cell r="B119" t="str">
            <v>E02557017</v>
          </cell>
          <cell r="C119" t="str">
            <v>DEC-06</v>
          </cell>
          <cell r="D119">
            <v>0</v>
          </cell>
          <cell r="E119">
            <v>3894.91</v>
          </cell>
          <cell r="F119">
            <v>0</v>
          </cell>
        </row>
        <row r="120">
          <cell r="B120" t="str">
            <v>E02558017</v>
          </cell>
          <cell r="C120" t="str">
            <v>DEC-06</v>
          </cell>
          <cell r="D120">
            <v>0</v>
          </cell>
          <cell r="E120">
            <v>3166.6</v>
          </cell>
          <cell r="F120">
            <v>0</v>
          </cell>
        </row>
        <row r="121">
          <cell r="B121" t="str">
            <v>E02559001</v>
          </cell>
          <cell r="C121" t="str">
            <v>DEC-06</v>
          </cell>
          <cell r="D121">
            <v>0</v>
          </cell>
          <cell r="E121">
            <v>37.78</v>
          </cell>
          <cell r="F121">
            <v>0</v>
          </cell>
        </row>
        <row r="122">
          <cell r="B122" t="str">
            <v>E02559017</v>
          </cell>
          <cell r="C122" t="str">
            <v>DEC-06</v>
          </cell>
          <cell r="D122">
            <v>183064.3</v>
          </cell>
          <cell r="E122">
            <v>147176.95000000001</v>
          </cell>
          <cell r="F122">
            <v>0</v>
          </cell>
        </row>
        <row r="123">
          <cell r="B123" t="str">
            <v>E02560017</v>
          </cell>
          <cell r="C123" t="str">
            <v>DEC-06</v>
          </cell>
          <cell r="D123">
            <v>128885.04</v>
          </cell>
          <cell r="E123">
            <v>18353.349999999999</v>
          </cell>
          <cell r="F123">
            <v>0</v>
          </cell>
        </row>
        <row r="124">
          <cell r="B124" t="str">
            <v>E02561017</v>
          </cell>
          <cell r="C124" t="str">
            <v>DEC-06</v>
          </cell>
          <cell r="D124">
            <v>146213.66</v>
          </cell>
          <cell r="E124">
            <v>47909.98</v>
          </cell>
          <cell r="F124">
            <v>0</v>
          </cell>
        </row>
        <row r="125">
          <cell r="B125" t="str">
            <v>E02562017</v>
          </cell>
          <cell r="C125" t="str">
            <v>DEC-06</v>
          </cell>
          <cell r="D125">
            <v>194017.15</v>
          </cell>
          <cell r="E125">
            <v>66680.14</v>
          </cell>
          <cell r="F125">
            <v>0</v>
          </cell>
        </row>
        <row r="126">
          <cell r="B126" t="str">
            <v>E02563017</v>
          </cell>
          <cell r="C126" t="str">
            <v>DEC-06</v>
          </cell>
          <cell r="D126">
            <v>24956.97</v>
          </cell>
          <cell r="E126">
            <v>5248.34</v>
          </cell>
          <cell r="F126">
            <v>0</v>
          </cell>
        </row>
        <row r="127">
          <cell r="B127" t="str">
            <v>E02570013</v>
          </cell>
          <cell r="C127" t="str">
            <v>DEC-06</v>
          </cell>
          <cell r="D127">
            <v>26010.49</v>
          </cell>
          <cell r="E127">
            <v>29789.88</v>
          </cell>
          <cell r="F127">
            <v>0</v>
          </cell>
        </row>
        <row r="128">
          <cell r="B128" t="str">
            <v>E02588015</v>
          </cell>
          <cell r="C128" t="str">
            <v>DEC-06</v>
          </cell>
          <cell r="D128">
            <v>0</v>
          </cell>
          <cell r="E128">
            <v>516</v>
          </cell>
          <cell r="F128">
            <v>0</v>
          </cell>
        </row>
        <row r="129">
          <cell r="B129" t="str">
            <v>E02588016</v>
          </cell>
          <cell r="C129" t="str">
            <v>DEC-06</v>
          </cell>
          <cell r="D129">
            <v>0</v>
          </cell>
          <cell r="E129">
            <v>-131.4</v>
          </cell>
          <cell r="F129">
            <v>0</v>
          </cell>
        </row>
        <row r="130">
          <cell r="B130" t="str">
            <v>E02400001</v>
          </cell>
          <cell r="C130" t="str">
            <v>DEC-06</v>
          </cell>
          <cell r="D130">
            <v>2539.73</v>
          </cell>
          <cell r="E130">
            <v>1550</v>
          </cell>
          <cell r="F130">
            <v>0</v>
          </cell>
        </row>
        <row r="131">
          <cell r="B131" t="str">
            <v>E02402019</v>
          </cell>
          <cell r="C131" t="str">
            <v>DEC-06</v>
          </cell>
          <cell r="D131">
            <v>0</v>
          </cell>
          <cell r="E131">
            <v>-48</v>
          </cell>
          <cell r="F131">
            <v>0</v>
          </cell>
        </row>
        <row r="132">
          <cell r="B132" t="str">
            <v>E02402026</v>
          </cell>
          <cell r="C132" t="str">
            <v>DEC-06</v>
          </cell>
          <cell r="D132">
            <v>0</v>
          </cell>
          <cell r="E132">
            <v>-42.33</v>
          </cell>
          <cell r="F132">
            <v>0</v>
          </cell>
        </row>
        <row r="133">
          <cell r="B133" t="str">
            <v>E02403018</v>
          </cell>
          <cell r="C133" t="str">
            <v>DEC-06</v>
          </cell>
          <cell r="D133">
            <v>0</v>
          </cell>
          <cell r="E133">
            <v>-144.75</v>
          </cell>
          <cell r="F133">
            <v>0</v>
          </cell>
        </row>
        <row r="134">
          <cell r="B134" t="str">
            <v>E02406024</v>
          </cell>
          <cell r="C134" t="str">
            <v>DEC-06</v>
          </cell>
          <cell r="D134">
            <v>0</v>
          </cell>
          <cell r="E134">
            <v>-0.22</v>
          </cell>
          <cell r="F134">
            <v>0</v>
          </cell>
        </row>
        <row r="135">
          <cell r="B135" t="str">
            <v>E02406025</v>
          </cell>
          <cell r="C135" t="str">
            <v>DEC-06</v>
          </cell>
          <cell r="D135">
            <v>0</v>
          </cell>
          <cell r="E135">
            <v>-24</v>
          </cell>
          <cell r="F135">
            <v>0</v>
          </cell>
        </row>
        <row r="136">
          <cell r="B136" t="str">
            <v>E02408010</v>
          </cell>
          <cell r="C136" t="str">
            <v>DEC-06</v>
          </cell>
          <cell r="D136">
            <v>0</v>
          </cell>
          <cell r="E136">
            <v>-43.2</v>
          </cell>
          <cell r="F136">
            <v>0</v>
          </cell>
        </row>
        <row r="137">
          <cell r="B137" t="str">
            <v>E02410010</v>
          </cell>
          <cell r="C137" t="str">
            <v>DEC-06</v>
          </cell>
          <cell r="D137">
            <v>9902.4599999999991</v>
          </cell>
          <cell r="E137">
            <v>2618.63</v>
          </cell>
          <cell r="F137">
            <v>0</v>
          </cell>
        </row>
        <row r="138">
          <cell r="B138" t="str">
            <v>E02410011</v>
          </cell>
          <cell r="C138" t="str">
            <v>DEC-06</v>
          </cell>
          <cell r="D138">
            <v>19938.05</v>
          </cell>
          <cell r="E138">
            <v>7207.14</v>
          </cell>
          <cell r="F138">
            <v>0</v>
          </cell>
        </row>
        <row r="139">
          <cell r="B139" t="str">
            <v>E02410012</v>
          </cell>
          <cell r="C139" t="str">
            <v>DEC-06</v>
          </cell>
          <cell r="D139">
            <v>3763.38</v>
          </cell>
          <cell r="E139">
            <v>0</v>
          </cell>
          <cell r="F139">
            <v>0</v>
          </cell>
        </row>
        <row r="140">
          <cell r="B140" t="str">
            <v>E02410013</v>
          </cell>
          <cell r="C140" t="str">
            <v>DEC-06</v>
          </cell>
          <cell r="D140">
            <v>10554</v>
          </cell>
          <cell r="E140">
            <v>0</v>
          </cell>
          <cell r="F140">
            <v>0</v>
          </cell>
        </row>
        <row r="141">
          <cell r="B141" t="str">
            <v>E02410015</v>
          </cell>
          <cell r="C141" t="str">
            <v>DEC-06</v>
          </cell>
          <cell r="D141">
            <v>15.68</v>
          </cell>
          <cell r="E141">
            <v>0</v>
          </cell>
          <cell r="F141">
            <v>0</v>
          </cell>
        </row>
        <row r="142">
          <cell r="B142" t="str">
            <v>E02410016</v>
          </cell>
          <cell r="C142" t="str">
            <v>DEC-06</v>
          </cell>
          <cell r="D142">
            <v>444.67</v>
          </cell>
          <cell r="E142">
            <v>11717.5</v>
          </cell>
          <cell r="F142">
            <v>0</v>
          </cell>
        </row>
        <row r="143">
          <cell r="B143" t="str">
            <v>E02410099</v>
          </cell>
          <cell r="C143" t="str">
            <v>DEC-06</v>
          </cell>
          <cell r="D143">
            <v>6673.98</v>
          </cell>
          <cell r="E143">
            <v>-56.74</v>
          </cell>
          <cell r="F143">
            <v>0</v>
          </cell>
        </row>
        <row r="144">
          <cell r="B144" t="str">
            <v>E02411010</v>
          </cell>
          <cell r="C144" t="str">
            <v>DEC-06</v>
          </cell>
          <cell r="D144">
            <v>13903.44</v>
          </cell>
          <cell r="E144">
            <v>1360.02</v>
          </cell>
          <cell r="F144">
            <v>0</v>
          </cell>
        </row>
        <row r="145">
          <cell r="B145" t="str">
            <v>E02411011</v>
          </cell>
          <cell r="C145" t="str">
            <v>DEC-06</v>
          </cell>
          <cell r="D145">
            <v>82132.289999999994</v>
          </cell>
          <cell r="E145">
            <v>17196.93</v>
          </cell>
          <cell r="F145">
            <v>0</v>
          </cell>
        </row>
        <row r="146">
          <cell r="B146" t="str">
            <v>E02411012</v>
          </cell>
          <cell r="C146" t="str">
            <v>DEC-06</v>
          </cell>
          <cell r="D146">
            <v>13103.07</v>
          </cell>
          <cell r="E146">
            <v>1413.56</v>
          </cell>
          <cell r="F146">
            <v>0</v>
          </cell>
        </row>
        <row r="147">
          <cell r="B147" t="str">
            <v>E02411013</v>
          </cell>
          <cell r="C147" t="str">
            <v>DEC-06</v>
          </cell>
          <cell r="D147">
            <v>8798.2099999999991</v>
          </cell>
          <cell r="E147">
            <v>8215.7900000000009</v>
          </cell>
          <cell r="F147">
            <v>0</v>
          </cell>
        </row>
        <row r="148">
          <cell r="B148" t="str">
            <v>E02411014</v>
          </cell>
          <cell r="C148" t="str">
            <v>DEC-06</v>
          </cell>
          <cell r="D148">
            <v>9440.34</v>
          </cell>
          <cell r="E148">
            <v>0</v>
          </cell>
          <cell r="F148">
            <v>0</v>
          </cell>
        </row>
        <row r="149">
          <cell r="B149" t="str">
            <v>E02412010</v>
          </cell>
          <cell r="C149" t="str">
            <v>DEC-06</v>
          </cell>
          <cell r="D149">
            <v>611.88</v>
          </cell>
          <cell r="E149">
            <v>439.89</v>
          </cell>
          <cell r="F149">
            <v>0</v>
          </cell>
        </row>
        <row r="150">
          <cell r="B150" t="str">
            <v>E02412012</v>
          </cell>
          <cell r="C150" t="str">
            <v>DEC-06</v>
          </cell>
          <cell r="D150">
            <v>17771.63</v>
          </cell>
          <cell r="E150">
            <v>577.35</v>
          </cell>
          <cell r="F150">
            <v>0</v>
          </cell>
        </row>
        <row r="151">
          <cell r="B151" t="str">
            <v>E02412013</v>
          </cell>
          <cell r="C151" t="str">
            <v>DEC-06</v>
          </cell>
          <cell r="D151">
            <v>4927.3999999999996</v>
          </cell>
          <cell r="E151">
            <v>0</v>
          </cell>
          <cell r="F151">
            <v>0</v>
          </cell>
        </row>
        <row r="152">
          <cell r="B152" t="str">
            <v>E02412014</v>
          </cell>
          <cell r="C152" t="str">
            <v>DEC-06</v>
          </cell>
          <cell r="D152">
            <v>1184.5</v>
          </cell>
          <cell r="E152">
            <v>0</v>
          </cell>
          <cell r="F152">
            <v>0</v>
          </cell>
        </row>
        <row r="153">
          <cell r="B153" t="str">
            <v>E02412015</v>
          </cell>
          <cell r="C153" t="str">
            <v>DEC-06</v>
          </cell>
          <cell r="D153">
            <v>93.44</v>
          </cell>
          <cell r="E153">
            <v>0</v>
          </cell>
          <cell r="F153">
            <v>0</v>
          </cell>
        </row>
        <row r="154">
          <cell r="B154" t="str">
            <v>E02412017</v>
          </cell>
          <cell r="C154" t="str">
            <v>DEC-06</v>
          </cell>
          <cell r="D154">
            <v>0</v>
          </cell>
          <cell r="E154">
            <v>3004.64</v>
          </cell>
          <cell r="F154">
            <v>0</v>
          </cell>
        </row>
        <row r="155">
          <cell r="B155" t="str">
            <v>E02413010</v>
          </cell>
          <cell r="C155" t="str">
            <v>DEC-06</v>
          </cell>
          <cell r="D155">
            <v>2388.8200000000002</v>
          </cell>
          <cell r="E155">
            <v>5241</v>
          </cell>
          <cell r="F155">
            <v>0</v>
          </cell>
        </row>
        <row r="156">
          <cell r="B156" t="str">
            <v>E02413011</v>
          </cell>
          <cell r="C156" t="str">
            <v>DEC-06</v>
          </cell>
          <cell r="D156">
            <v>2685.16</v>
          </cell>
          <cell r="E156">
            <v>4877.5</v>
          </cell>
          <cell r="F156">
            <v>0</v>
          </cell>
        </row>
        <row r="157">
          <cell r="B157" t="str">
            <v>E02413012</v>
          </cell>
          <cell r="C157" t="str">
            <v>DEC-06</v>
          </cell>
          <cell r="D157">
            <v>4349.3500000000004</v>
          </cell>
          <cell r="E157">
            <v>47967.5</v>
          </cell>
          <cell r="F157">
            <v>0</v>
          </cell>
        </row>
        <row r="158">
          <cell r="B158" t="str">
            <v>E02413013</v>
          </cell>
          <cell r="C158" t="str">
            <v>DEC-06</v>
          </cell>
          <cell r="D158">
            <v>4815.1099999999997</v>
          </cell>
          <cell r="E158">
            <v>76091.25</v>
          </cell>
          <cell r="F158">
            <v>0</v>
          </cell>
        </row>
        <row r="159">
          <cell r="B159" t="str">
            <v>E02413014</v>
          </cell>
          <cell r="C159" t="str">
            <v>DEC-06</v>
          </cell>
          <cell r="D159">
            <v>1325.98</v>
          </cell>
          <cell r="E159">
            <v>30306</v>
          </cell>
          <cell r="F159">
            <v>0</v>
          </cell>
        </row>
        <row r="160">
          <cell r="B160" t="str">
            <v>E02413016</v>
          </cell>
          <cell r="C160" t="str">
            <v>DEC-06</v>
          </cell>
          <cell r="D160">
            <v>0</v>
          </cell>
          <cell r="E160">
            <v>22505.7</v>
          </cell>
          <cell r="F160">
            <v>0</v>
          </cell>
        </row>
        <row r="161">
          <cell r="B161" t="str">
            <v>E02414010</v>
          </cell>
          <cell r="C161" t="str">
            <v>DEC-06</v>
          </cell>
          <cell r="D161">
            <v>12814.68</v>
          </cell>
          <cell r="E161">
            <v>47.25</v>
          </cell>
          <cell r="F161">
            <v>0</v>
          </cell>
        </row>
        <row r="162">
          <cell r="B162" t="str">
            <v>E02414011</v>
          </cell>
          <cell r="C162" t="str">
            <v>DEC-06</v>
          </cell>
          <cell r="D162">
            <v>14888.33</v>
          </cell>
          <cell r="E162">
            <v>623.24</v>
          </cell>
          <cell r="F162">
            <v>0</v>
          </cell>
        </row>
        <row r="163">
          <cell r="B163" t="str">
            <v>E02414012</v>
          </cell>
          <cell r="C163" t="str">
            <v>DEC-06</v>
          </cell>
          <cell r="D163">
            <v>5474.15</v>
          </cell>
          <cell r="E163">
            <v>110.98</v>
          </cell>
          <cell r="F163">
            <v>0</v>
          </cell>
        </row>
        <row r="164">
          <cell r="B164" t="str">
            <v>E02414013</v>
          </cell>
          <cell r="C164" t="str">
            <v>DEC-06</v>
          </cell>
          <cell r="D164">
            <v>781.6</v>
          </cell>
          <cell r="E164">
            <v>0</v>
          </cell>
          <cell r="F164">
            <v>0</v>
          </cell>
        </row>
        <row r="165">
          <cell r="B165" t="str">
            <v>E02414014</v>
          </cell>
          <cell r="C165" t="str">
            <v>DEC-06</v>
          </cell>
          <cell r="D165">
            <v>1733.32</v>
          </cell>
          <cell r="E165">
            <v>399.51</v>
          </cell>
          <cell r="F165">
            <v>0</v>
          </cell>
        </row>
        <row r="166">
          <cell r="B166" t="str">
            <v>E02414015</v>
          </cell>
          <cell r="C166" t="str">
            <v>DEC-06</v>
          </cell>
          <cell r="D166">
            <v>4127.4399999999996</v>
          </cell>
          <cell r="E166">
            <v>0</v>
          </cell>
          <cell r="F166">
            <v>0</v>
          </cell>
        </row>
        <row r="167">
          <cell r="B167" t="str">
            <v>E02414016</v>
          </cell>
          <cell r="C167" t="str">
            <v>DEC-06</v>
          </cell>
          <cell r="D167">
            <v>401.89</v>
          </cell>
          <cell r="E167">
            <v>0</v>
          </cell>
          <cell r="F167">
            <v>0</v>
          </cell>
        </row>
        <row r="168">
          <cell r="B168" t="str">
            <v>E02414017</v>
          </cell>
          <cell r="C168" t="str">
            <v>DEC-06</v>
          </cell>
          <cell r="D168">
            <v>65.48</v>
          </cell>
          <cell r="E168">
            <v>0</v>
          </cell>
          <cell r="F168">
            <v>0</v>
          </cell>
        </row>
        <row r="169">
          <cell r="B169" t="str">
            <v>E02414018</v>
          </cell>
          <cell r="C169" t="str">
            <v>DEC-06</v>
          </cell>
          <cell r="D169">
            <v>657.2</v>
          </cell>
          <cell r="E169">
            <v>0</v>
          </cell>
          <cell r="F169">
            <v>0</v>
          </cell>
        </row>
        <row r="170">
          <cell r="B170" t="str">
            <v>E02414023</v>
          </cell>
          <cell r="C170" t="str">
            <v>DEC-06</v>
          </cell>
          <cell r="D170">
            <v>2065.42</v>
          </cell>
          <cell r="E170">
            <v>0</v>
          </cell>
          <cell r="F170">
            <v>0</v>
          </cell>
        </row>
        <row r="171">
          <cell r="B171" t="str">
            <v>E02414024</v>
          </cell>
          <cell r="C171" t="str">
            <v>DEC-06</v>
          </cell>
          <cell r="D171">
            <v>22398.57</v>
          </cell>
          <cell r="E171">
            <v>4013.67</v>
          </cell>
          <cell r="F171">
            <v>0</v>
          </cell>
        </row>
        <row r="172">
          <cell r="B172" t="str">
            <v>E02414025</v>
          </cell>
          <cell r="C172" t="str">
            <v>DEC-06</v>
          </cell>
          <cell r="D172">
            <v>1189.1600000000001</v>
          </cell>
          <cell r="E172">
            <v>0</v>
          </cell>
          <cell r="F172">
            <v>0</v>
          </cell>
        </row>
        <row r="173">
          <cell r="B173" t="str">
            <v>E02414026</v>
          </cell>
          <cell r="C173" t="str">
            <v>DEC-06</v>
          </cell>
          <cell r="D173">
            <v>287.88</v>
          </cell>
          <cell r="E173">
            <v>0</v>
          </cell>
          <cell r="F173">
            <v>0</v>
          </cell>
        </row>
        <row r="174">
          <cell r="B174" t="str">
            <v>E02414030</v>
          </cell>
          <cell r="C174" t="str">
            <v>DEC-06</v>
          </cell>
          <cell r="D174">
            <v>7779.75</v>
          </cell>
          <cell r="E174">
            <v>0</v>
          </cell>
          <cell r="F174">
            <v>0</v>
          </cell>
        </row>
        <row r="175">
          <cell r="B175" t="str">
            <v>E02414032</v>
          </cell>
          <cell r="C175" t="str">
            <v>DEC-06</v>
          </cell>
          <cell r="D175">
            <v>17038.55</v>
          </cell>
          <cell r="E175">
            <v>1228.19</v>
          </cell>
          <cell r="F175">
            <v>0</v>
          </cell>
        </row>
        <row r="176">
          <cell r="B176" t="str">
            <v>E02414033</v>
          </cell>
          <cell r="C176" t="str">
            <v>DEC-06</v>
          </cell>
          <cell r="D176">
            <v>5086.97</v>
          </cell>
          <cell r="E176">
            <v>7650</v>
          </cell>
          <cell r="F176">
            <v>0</v>
          </cell>
        </row>
        <row r="177">
          <cell r="B177" t="str">
            <v>E02414037</v>
          </cell>
          <cell r="C177" t="str">
            <v>DEC-06</v>
          </cell>
          <cell r="D177">
            <v>69.11</v>
          </cell>
          <cell r="E177">
            <v>0</v>
          </cell>
          <cell r="F177">
            <v>0</v>
          </cell>
        </row>
        <row r="178">
          <cell r="B178" t="str">
            <v>E02414043</v>
          </cell>
          <cell r="C178" t="str">
            <v>DEC-06</v>
          </cell>
          <cell r="D178">
            <v>6174.95</v>
          </cell>
          <cell r="E178">
            <v>0</v>
          </cell>
          <cell r="F178">
            <v>0</v>
          </cell>
        </row>
        <row r="179">
          <cell r="B179" t="str">
            <v>E02414099</v>
          </cell>
          <cell r="C179" t="str">
            <v>DEC-06</v>
          </cell>
          <cell r="D179">
            <v>5684.8</v>
          </cell>
          <cell r="E179">
            <v>0</v>
          </cell>
          <cell r="F179">
            <v>0</v>
          </cell>
        </row>
        <row r="180">
          <cell r="B180" t="str">
            <v>E02415010</v>
          </cell>
          <cell r="C180" t="str">
            <v>DEC-06</v>
          </cell>
          <cell r="D180">
            <v>2387.2800000000002</v>
          </cell>
          <cell r="E180">
            <v>1300</v>
          </cell>
          <cell r="F180">
            <v>0</v>
          </cell>
        </row>
        <row r="181">
          <cell r="B181" t="str">
            <v>E02415011</v>
          </cell>
          <cell r="C181" t="str">
            <v>DEC-06</v>
          </cell>
          <cell r="D181">
            <v>1105.55</v>
          </cell>
          <cell r="E181">
            <v>0</v>
          </cell>
          <cell r="F181">
            <v>0</v>
          </cell>
        </row>
        <row r="182">
          <cell r="B182" t="str">
            <v>E02415013</v>
          </cell>
          <cell r="C182" t="str">
            <v>DEC-06</v>
          </cell>
          <cell r="D182">
            <v>129.21</v>
          </cell>
          <cell r="E182">
            <v>80000</v>
          </cell>
          <cell r="F182">
            <v>0</v>
          </cell>
        </row>
        <row r="183">
          <cell r="B183" t="str">
            <v>E02415015</v>
          </cell>
          <cell r="C183" t="str">
            <v>DEC-06</v>
          </cell>
          <cell r="D183">
            <v>66.05</v>
          </cell>
          <cell r="E183">
            <v>0</v>
          </cell>
          <cell r="F183">
            <v>0</v>
          </cell>
        </row>
        <row r="184">
          <cell r="B184" t="str">
            <v>E02416011</v>
          </cell>
          <cell r="C184" t="str">
            <v>DEC-06</v>
          </cell>
          <cell r="D184">
            <v>22361.71</v>
          </cell>
          <cell r="E184">
            <v>8298.6</v>
          </cell>
          <cell r="F184">
            <v>0</v>
          </cell>
        </row>
        <row r="185">
          <cell r="B185" t="str">
            <v>E02416020</v>
          </cell>
          <cell r="C185" t="str">
            <v>DEC-06</v>
          </cell>
          <cell r="D185">
            <v>11379.46</v>
          </cell>
          <cell r="E185">
            <v>162.9</v>
          </cell>
          <cell r="F185">
            <v>0</v>
          </cell>
        </row>
        <row r="186">
          <cell r="B186" t="str">
            <v>E02416021</v>
          </cell>
          <cell r="C186" t="str">
            <v>DEC-06</v>
          </cell>
          <cell r="D186">
            <v>17616.96</v>
          </cell>
          <cell r="E186">
            <v>5701.4</v>
          </cell>
          <cell r="F186">
            <v>0</v>
          </cell>
        </row>
        <row r="187">
          <cell r="B187" t="str">
            <v>E02416022</v>
          </cell>
          <cell r="C187" t="str">
            <v>DEC-06</v>
          </cell>
          <cell r="D187">
            <v>23866.98</v>
          </cell>
          <cell r="E187">
            <v>3.14</v>
          </cell>
          <cell r="F187">
            <v>0</v>
          </cell>
        </row>
        <row r="188">
          <cell r="B188" t="str">
            <v>E02416023</v>
          </cell>
          <cell r="C188" t="str">
            <v>DEC-06</v>
          </cell>
          <cell r="D188">
            <v>9173.92</v>
          </cell>
          <cell r="E188">
            <v>6927.91</v>
          </cell>
          <cell r="F188">
            <v>0</v>
          </cell>
        </row>
        <row r="189">
          <cell r="B189" t="str">
            <v>E02416024</v>
          </cell>
          <cell r="C189" t="str">
            <v>DEC-06</v>
          </cell>
          <cell r="D189">
            <v>47285.04</v>
          </cell>
          <cell r="E189">
            <v>26910.5</v>
          </cell>
          <cell r="F189">
            <v>0</v>
          </cell>
        </row>
        <row r="190">
          <cell r="B190" t="str">
            <v>E02416025</v>
          </cell>
          <cell r="C190" t="str">
            <v>DEC-06</v>
          </cell>
          <cell r="D190">
            <v>26046.19</v>
          </cell>
          <cell r="E190">
            <v>5745.78</v>
          </cell>
          <cell r="F190">
            <v>0</v>
          </cell>
        </row>
        <row r="191">
          <cell r="B191" t="str">
            <v>E02416030</v>
          </cell>
          <cell r="C191" t="str">
            <v>DEC-06</v>
          </cell>
          <cell r="D191">
            <v>30822.78</v>
          </cell>
          <cell r="E191">
            <v>18982.060000000001</v>
          </cell>
          <cell r="F191">
            <v>0</v>
          </cell>
        </row>
        <row r="192">
          <cell r="B192" t="str">
            <v>E02416031</v>
          </cell>
          <cell r="C192" t="str">
            <v>DEC-06</v>
          </cell>
          <cell r="D192">
            <v>0.01</v>
          </cell>
          <cell r="E192">
            <v>0</v>
          </cell>
          <cell r="F192">
            <v>0</v>
          </cell>
        </row>
        <row r="193">
          <cell r="B193" t="str">
            <v>E02416032</v>
          </cell>
          <cell r="C193" t="str">
            <v>DEC-06</v>
          </cell>
          <cell r="D193">
            <v>6008.45</v>
          </cell>
          <cell r="E193">
            <v>0</v>
          </cell>
          <cell r="F193">
            <v>0</v>
          </cell>
        </row>
        <row r="194">
          <cell r="B194" t="str">
            <v>E02416033</v>
          </cell>
          <cell r="C194" t="str">
            <v>DEC-06</v>
          </cell>
          <cell r="D194">
            <v>11638.47</v>
          </cell>
          <cell r="E194">
            <v>61.83</v>
          </cell>
          <cell r="F194">
            <v>0</v>
          </cell>
        </row>
        <row r="195">
          <cell r="B195" t="str">
            <v>E02416040</v>
          </cell>
          <cell r="C195" t="str">
            <v>DEC-06</v>
          </cell>
          <cell r="D195">
            <v>4028.64</v>
          </cell>
          <cell r="E195">
            <v>29088</v>
          </cell>
          <cell r="F195">
            <v>0</v>
          </cell>
        </row>
        <row r="196">
          <cell r="B196" t="str">
            <v>E02416041</v>
          </cell>
          <cell r="C196" t="str">
            <v>DEC-06</v>
          </cell>
          <cell r="D196">
            <v>89628.38</v>
          </cell>
          <cell r="E196">
            <v>137355.4</v>
          </cell>
          <cell r="F196">
            <v>0</v>
          </cell>
        </row>
        <row r="197">
          <cell r="B197" t="str">
            <v>E02416042</v>
          </cell>
          <cell r="C197" t="str">
            <v>DEC-06</v>
          </cell>
          <cell r="D197">
            <v>587.33000000000004</v>
          </cell>
          <cell r="E197">
            <v>6276.25</v>
          </cell>
          <cell r="F197">
            <v>0</v>
          </cell>
        </row>
        <row r="198">
          <cell r="B198" t="str">
            <v>E02416043</v>
          </cell>
          <cell r="C198" t="str">
            <v>DEC-06</v>
          </cell>
          <cell r="D198">
            <v>3566.55</v>
          </cell>
          <cell r="E198">
            <v>9425</v>
          </cell>
          <cell r="F198">
            <v>0</v>
          </cell>
        </row>
        <row r="199">
          <cell r="B199" t="str">
            <v>E02416044</v>
          </cell>
          <cell r="C199" t="str">
            <v>DEC-06</v>
          </cell>
          <cell r="D199">
            <v>4701.8500000000004</v>
          </cell>
          <cell r="E199">
            <v>0</v>
          </cell>
          <cell r="F199">
            <v>0</v>
          </cell>
        </row>
        <row r="200">
          <cell r="B200" t="str">
            <v>E02416050</v>
          </cell>
          <cell r="C200" t="str">
            <v>DEC-06</v>
          </cell>
          <cell r="D200">
            <v>10760.47</v>
          </cell>
          <cell r="E200">
            <v>305</v>
          </cell>
          <cell r="F200">
            <v>0</v>
          </cell>
        </row>
        <row r="201">
          <cell r="B201" t="str">
            <v>E02416051</v>
          </cell>
          <cell r="C201" t="str">
            <v>DEC-06</v>
          </cell>
          <cell r="D201">
            <v>3115.68</v>
          </cell>
          <cell r="E201">
            <v>13237</v>
          </cell>
          <cell r="F201">
            <v>0</v>
          </cell>
        </row>
        <row r="202">
          <cell r="B202" t="str">
            <v>E02416071</v>
          </cell>
          <cell r="C202" t="str">
            <v>DEC-06</v>
          </cell>
          <cell r="D202">
            <v>5876.55</v>
          </cell>
          <cell r="E202">
            <v>31.48</v>
          </cell>
          <cell r="F202">
            <v>0</v>
          </cell>
        </row>
        <row r="203">
          <cell r="B203" t="str">
            <v>E02416072</v>
          </cell>
          <cell r="C203" t="str">
            <v>DEC-06</v>
          </cell>
          <cell r="D203">
            <v>4469.3</v>
          </cell>
          <cell r="E203">
            <v>2094.84</v>
          </cell>
          <cell r="F203">
            <v>0</v>
          </cell>
        </row>
        <row r="204">
          <cell r="B204" t="str">
            <v>E02416074</v>
          </cell>
          <cell r="C204" t="str">
            <v>DEC-06</v>
          </cell>
          <cell r="D204">
            <v>54.77</v>
          </cell>
          <cell r="E204">
            <v>646</v>
          </cell>
          <cell r="F204">
            <v>0</v>
          </cell>
        </row>
        <row r="205">
          <cell r="B205" t="str">
            <v>E02416075</v>
          </cell>
          <cell r="C205" t="str">
            <v>DEC-06</v>
          </cell>
          <cell r="D205">
            <v>20116.96</v>
          </cell>
          <cell r="E205">
            <v>6683.76</v>
          </cell>
          <cell r="F205">
            <v>0</v>
          </cell>
        </row>
        <row r="206">
          <cell r="B206" t="str">
            <v>E02416076</v>
          </cell>
          <cell r="C206" t="str">
            <v>DEC-06</v>
          </cell>
          <cell r="D206">
            <v>593.98</v>
          </cell>
          <cell r="E206">
            <v>0</v>
          </cell>
          <cell r="F206">
            <v>0</v>
          </cell>
        </row>
        <row r="207">
          <cell r="B207" t="str">
            <v>E02416080</v>
          </cell>
          <cell r="C207" t="str">
            <v>DEC-06</v>
          </cell>
          <cell r="D207">
            <v>23818.53</v>
          </cell>
          <cell r="E207">
            <v>34466.199999999997</v>
          </cell>
          <cell r="F207">
            <v>0</v>
          </cell>
        </row>
        <row r="208">
          <cell r="B208" t="str">
            <v>E02416099</v>
          </cell>
          <cell r="C208" t="str">
            <v>DEC-06</v>
          </cell>
          <cell r="D208">
            <v>7934.4</v>
          </cell>
          <cell r="E208">
            <v>0</v>
          </cell>
          <cell r="F208">
            <v>0</v>
          </cell>
        </row>
        <row r="209">
          <cell r="B209" t="str">
            <v>E02417010</v>
          </cell>
          <cell r="C209" t="str">
            <v>DEC-06</v>
          </cell>
          <cell r="D209">
            <v>17470.34</v>
          </cell>
          <cell r="E209">
            <v>6543.04</v>
          </cell>
          <cell r="F209">
            <v>0</v>
          </cell>
        </row>
        <row r="210">
          <cell r="B210" t="str">
            <v>E02417021</v>
          </cell>
          <cell r="C210" t="str">
            <v>DEC-06</v>
          </cell>
          <cell r="D210">
            <v>16741.490000000002</v>
          </cell>
          <cell r="E210">
            <v>137.29</v>
          </cell>
          <cell r="F210">
            <v>0</v>
          </cell>
        </row>
        <row r="211">
          <cell r="B211" t="str">
            <v>E02417022</v>
          </cell>
          <cell r="C211" t="str">
            <v>DEC-06</v>
          </cell>
          <cell r="D211">
            <v>12952.31</v>
          </cell>
          <cell r="E211">
            <v>2960.13</v>
          </cell>
          <cell r="F211">
            <v>0</v>
          </cell>
        </row>
        <row r="212">
          <cell r="B212" t="str">
            <v>E02417023</v>
          </cell>
          <cell r="C212" t="str">
            <v>DEC-06</v>
          </cell>
          <cell r="D212">
            <v>58244.84</v>
          </cell>
          <cell r="E212">
            <v>33306.370000000003</v>
          </cell>
          <cell r="F212">
            <v>0</v>
          </cell>
        </row>
        <row r="213">
          <cell r="B213" t="str">
            <v>E02417024</v>
          </cell>
          <cell r="C213" t="str">
            <v>DEC-06</v>
          </cell>
          <cell r="D213">
            <v>14405.06</v>
          </cell>
          <cell r="E213">
            <v>68.88</v>
          </cell>
          <cell r="F213">
            <v>0</v>
          </cell>
        </row>
        <row r="214">
          <cell r="B214" t="str">
            <v>E02417025</v>
          </cell>
          <cell r="C214" t="str">
            <v>DEC-06</v>
          </cell>
          <cell r="D214">
            <v>15876.91</v>
          </cell>
          <cell r="E214">
            <v>1079.92</v>
          </cell>
          <cell r="F214">
            <v>0</v>
          </cell>
        </row>
        <row r="215">
          <cell r="B215" t="str">
            <v>E02417026</v>
          </cell>
          <cell r="C215" t="str">
            <v>DEC-06</v>
          </cell>
          <cell r="D215">
            <v>1568.4</v>
          </cell>
          <cell r="E215">
            <v>4.93</v>
          </cell>
          <cell r="F215">
            <v>0</v>
          </cell>
        </row>
        <row r="216">
          <cell r="B216" t="str">
            <v>E02417030</v>
          </cell>
          <cell r="C216" t="str">
            <v>DEC-06</v>
          </cell>
          <cell r="D216">
            <v>22054.52</v>
          </cell>
          <cell r="E216">
            <v>508.14</v>
          </cell>
          <cell r="F216">
            <v>0</v>
          </cell>
        </row>
        <row r="217">
          <cell r="B217" t="str">
            <v>E02417040</v>
          </cell>
          <cell r="C217" t="str">
            <v>DEC-06</v>
          </cell>
          <cell r="D217">
            <v>10303.540000000001</v>
          </cell>
          <cell r="E217">
            <v>31803.5</v>
          </cell>
          <cell r="F217">
            <v>0</v>
          </cell>
        </row>
        <row r="218">
          <cell r="B218" t="str">
            <v>E02417050</v>
          </cell>
          <cell r="C218" t="str">
            <v>DEC-06</v>
          </cell>
          <cell r="D218">
            <v>1497.68</v>
          </cell>
          <cell r="E218">
            <v>0</v>
          </cell>
          <cell r="F218">
            <v>0</v>
          </cell>
        </row>
        <row r="219">
          <cell r="B219" t="str">
            <v>E02417060</v>
          </cell>
          <cell r="C219" t="str">
            <v>DEC-06</v>
          </cell>
          <cell r="D219">
            <v>3064.27</v>
          </cell>
          <cell r="E219">
            <v>243.24</v>
          </cell>
          <cell r="F219">
            <v>0</v>
          </cell>
        </row>
        <row r="220">
          <cell r="B220" t="str">
            <v>E02417081</v>
          </cell>
          <cell r="C220" t="str">
            <v>DEC-06</v>
          </cell>
          <cell r="D220">
            <v>10235.129999999999</v>
          </cell>
          <cell r="E220">
            <v>42448.26</v>
          </cell>
          <cell r="F220">
            <v>0</v>
          </cell>
        </row>
        <row r="221">
          <cell r="B221" t="str">
            <v>E02417082</v>
          </cell>
          <cell r="C221" t="str">
            <v>DEC-06</v>
          </cell>
          <cell r="D221">
            <v>7048.67</v>
          </cell>
          <cell r="E221">
            <v>15174.45</v>
          </cell>
          <cell r="F221">
            <v>0</v>
          </cell>
        </row>
        <row r="222">
          <cell r="B222" t="str">
            <v>E02417090</v>
          </cell>
          <cell r="C222" t="str">
            <v>DEC-06</v>
          </cell>
          <cell r="D222">
            <v>3116.36</v>
          </cell>
          <cell r="E222">
            <v>14660.33</v>
          </cell>
          <cell r="F222">
            <v>0</v>
          </cell>
        </row>
        <row r="223">
          <cell r="B223" t="str">
            <v>E02417091</v>
          </cell>
          <cell r="C223" t="str">
            <v>DEC-06</v>
          </cell>
          <cell r="D223">
            <v>6983.16</v>
          </cell>
          <cell r="E223">
            <v>31.24</v>
          </cell>
          <cell r="F223">
            <v>0</v>
          </cell>
        </row>
        <row r="224">
          <cell r="B224" t="str">
            <v>E02417092</v>
          </cell>
          <cell r="C224" t="str">
            <v>DEC-06</v>
          </cell>
          <cell r="D224">
            <v>3940.86</v>
          </cell>
          <cell r="E224">
            <v>0</v>
          </cell>
          <cell r="F224">
            <v>0</v>
          </cell>
        </row>
        <row r="225">
          <cell r="B225" t="str">
            <v>E02417093</v>
          </cell>
          <cell r="C225" t="str">
            <v>DEC-06</v>
          </cell>
          <cell r="D225">
            <v>3599.97</v>
          </cell>
          <cell r="E225">
            <v>0</v>
          </cell>
          <cell r="F225">
            <v>0</v>
          </cell>
        </row>
        <row r="226">
          <cell r="B226" t="str">
            <v>E02417094</v>
          </cell>
          <cell r="C226" t="str">
            <v>DEC-06</v>
          </cell>
          <cell r="D226">
            <v>628.92999999999995</v>
          </cell>
          <cell r="E226">
            <v>12218.55</v>
          </cell>
          <cell r="F226">
            <v>0</v>
          </cell>
        </row>
        <row r="227">
          <cell r="B227" t="str">
            <v>E02417095</v>
          </cell>
          <cell r="C227" t="str">
            <v>DEC-06</v>
          </cell>
          <cell r="D227">
            <v>148.76</v>
          </cell>
          <cell r="E227">
            <v>0</v>
          </cell>
          <cell r="F227">
            <v>0</v>
          </cell>
        </row>
        <row r="228">
          <cell r="B228" t="str">
            <v>E02417096</v>
          </cell>
          <cell r="C228" t="str">
            <v>DEC-06</v>
          </cell>
          <cell r="D228">
            <v>1466.01</v>
          </cell>
          <cell r="E228">
            <v>82.27</v>
          </cell>
          <cell r="F228">
            <v>0</v>
          </cell>
        </row>
        <row r="229">
          <cell r="B229" t="str">
            <v>E02418010</v>
          </cell>
          <cell r="C229" t="str">
            <v>DEC-06</v>
          </cell>
          <cell r="D229">
            <v>5790.06</v>
          </cell>
          <cell r="E229">
            <v>50538.61</v>
          </cell>
          <cell r="F229">
            <v>0</v>
          </cell>
        </row>
        <row r="230">
          <cell r="B230" t="str">
            <v>E02418021</v>
          </cell>
          <cell r="C230" t="str">
            <v>DEC-06</v>
          </cell>
          <cell r="D230">
            <v>7591.35</v>
          </cell>
          <cell r="E230">
            <v>11033.12</v>
          </cell>
          <cell r="F230">
            <v>0</v>
          </cell>
        </row>
        <row r="231">
          <cell r="B231" t="str">
            <v>E02418022</v>
          </cell>
          <cell r="C231" t="str">
            <v>DEC-06</v>
          </cell>
          <cell r="D231">
            <v>0</v>
          </cell>
          <cell r="E231">
            <v>25457.08</v>
          </cell>
          <cell r="F231">
            <v>0</v>
          </cell>
        </row>
        <row r="232">
          <cell r="B232" t="str">
            <v>E02418033</v>
          </cell>
          <cell r="C232" t="str">
            <v>DEC-06</v>
          </cell>
          <cell r="D232">
            <v>3610.04</v>
          </cell>
          <cell r="E232">
            <v>3930.25</v>
          </cell>
          <cell r="F232">
            <v>0</v>
          </cell>
        </row>
        <row r="233">
          <cell r="B233" t="str">
            <v>E02418040</v>
          </cell>
          <cell r="C233" t="str">
            <v>DEC-06</v>
          </cell>
          <cell r="D233">
            <v>164.39</v>
          </cell>
          <cell r="E233">
            <v>0</v>
          </cell>
          <cell r="F233">
            <v>0</v>
          </cell>
        </row>
        <row r="234">
          <cell r="B234" t="str">
            <v>E02418044</v>
          </cell>
          <cell r="C234" t="str">
            <v>DEC-06</v>
          </cell>
          <cell r="D234">
            <v>12458.68</v>
          </cell>
          <cell r="E234">
            <v>5548.66</v>
          </cell>
          <cell r="F234">
            <v>0</v>
          </cell>
        </row>
        <row r="235">
          <cell r="B235" t="str">
            <v>E02418049</v>
          </cell>
          <cell r="C235" t="str">
            <v>DEC-06</v>
          </cell>
          <cell r="D235">
            <v>54.68</v>
          </cell>
          <cell r="E235">
            <v>0</v>
          </cell>
          <cell r="F235">
            <v>0</v>
          </cell>
        </row>
        <row r="236">
          <cell r="B236" t="str">
            <v>E02418060</v>
          </cell>
          <cell r="C236" t="str">
            <v>DEC-06</v>
          </cell>
          <cell r="D236">
            <v>4460.04</v>
          </cell>
          <cell r="E236">
            <v>465.5</v>
          </cell>
          <cell r="F236">
            <v>0</v>
          </cell>
        </row>
        <row r="237">
          <cell r="B237" t="str">
            <v>E02418062</v>
          </cell>
          <cell r="C237" t="str">
            <v>DEC-06</v>
          </cell>
          <cell r="D237">
            <v>115.03</v>
          </cell>
          <cell r="E237">
            <v>4914</v>
          </cell>
          <cell r="F237">
            <v>0</v>
          </cell>
        </row>
        <row r="238">
          <cell r="B238" t="str">
            <v>E02418064</v>
          </cell>
          <cell r="C238" t="str">
            <v>DEC-06</v>
          </cell>
          <cell r="D238">
            <v>7123.55</v>
          </cell>
          <cell r="E238">
            <v>23673.01</v>
          </cell>
          <cell r="F238">
            <v>0</v>
          </cell>
        </row>
        <row r="239">
          <cell r="B239" t="str">
            <v>E02418070</v>
          </cell>
          <cell r="C239" t="str">
            <v>DEC-06</v>
          </cell>
          <cell r="D239">
            <v>1653.71</v>
          </cell>
          <cell r="E239">
            <v>0</v>
          </cell>
          <cell r="F239">
            <v>0</v>
          </cell>
        </row>
        <row r="240">
          <cell r="B240" t="str">
            <v>E02418074</v>
          </cell>
          <cell r="C240" t="str">
            <v>DEC-06</v>
          </cell>
          <cell r="D240">
            <v>23318.53</v>
          </cell>
          <cell r="E240">
            <v>20502.25</v>
          </cell>
          <cell r="F240">
            <v>0</v>
          </cell>
        </row>
        <row r="241">
          <cell r="B241" t="str">
            <v>E02418079</v>
          </cell>
          <cell r="C241" t="str">
            <v>DEC-06</v>
          </cell>
          <cell r="D241">
            <v>9555.67</v>
          </cell>
          <cell r="E241">
            <v>10.199999999999999</v>
          </cell>
          <cell r="F241">
            <v>0</v>
          </cell>
        </row>
        <row r="242">
          <cell r="B242" t="str">
            <v>E02419010</v>
          </cell>
          <cell r="C242" t="str">
            <v>DEC-06</v>
          </cell>
          <cell r="D242">
            <v>13118.53</v>
          </cell>
          <cell r="E242">
            <v>3761.58</v>
          </cell>
          <cell r="F242">
            <v>0</v>
          </cell>
        </row>
        <row r="243">
          <cell r="B243" t="str">
            <v>E02419021</v>
          </cell>
          <cell r="C243" t="str">
            <v>DEC-06</v>
          </cell>
          <cell r="D243">
            <v>15572.38</v>
          </cell>
          <cell r="E243">
            <v>159.6</v>
          </cell>
          <cell r="F243">
            <v>0</v>
          </cell>
        </row>
        <row r="244">
          <cell r="B244" t="str">
            <v>E02419022</v>
          </cell>
          <cell r="C244" t="str">
            <v>DEC-06</v>
          </cell>
          <cell r="D244">
            <v>9187.18</v>
          </cell>
          <cell r="E244">
            <v>510.8</v>
          </cell>
          <cell r="F244">
            <v>0</v>
          </cell>
        </row>
        <row r="245">
          <cell r="B245" t="str">
            <v>E02419023</v>
          </cell>
          <cell r="C245" t="str">
            <v>DEC-06</v>
          </cell>
          <cell r="D245">
            <v>4161.84</v>
          </cell>
          <cell r="E245">
            <v>384</v>
          </cell>
          <cell r="F245">
            <v>0</v>
          </cell>
        </row>
        <row r="246">
          <cell r="B246" t="str">
            <v>E02419024</v>
          </cell>
          <cell r="C246" t="str">
            <v>DEC-06</v>
          </cell>
          <cell r="D246">
            <v>11075.48</v>
          </cell>
          <cell r="E246">
            <v>8190</v>
          </cell>
          <cell r="F246">
            <v>0</v>
          </cell>
        </row>
        <row r="247">
          <cell r="B247" t="str">
            <v>E02419025</v>
          </cell>
          <cell r="C247" t="str">
            <v>DEC-06</v>
          </cell>
          <cell r="D247">
            <v>4001.72</v>
          </cell>
          <cell r="E247">
            <v>20.399999999999999</v>
          </cell>
          <cell r="F247">
            <v>0</v>
          </cell>
        </row>
        <row r="248">
          <cell r="B248" t="str">
            <v>E02419026</v>
          </cell>
          <cell r="C248" t="str">
            <v>DEC-06</v>
          </cell>
          <cell r="D248">
            <v>8272.6299999999992</v>
          </cell>
          <cell r="E248">
            <v>73.11</v>
          </cell>
          <cell r="F248">
            <v>0</v>
          </cell>
        </row>
        <row r="249">
          <cell r="B249" t="str">
            <v>E02419027</v>
          </cell>
          <cell r="C249" t="str">
            <v>DEC-06</v>
          </cell>
          <cell r="D249">
            <v>5231.54</v>
          </cell>
          <cell r="E249">
            <v>2060.64</v>
          </cell>
          <cell r="F249">
            <v>0</v>
          </cell>
        </row>
        <row r="250">
          <cell r="B250" t="str">
            <v>E02419030</v>
          </cell>
          <cell r="C250" t="str">
            <v>DEC-06</v>
          </cell>
          <cell r="D250">
            <v>16319.13</v>
          </cell>
          <cell r="E250">
            <v>18588.009999999998</v>
          </cell>
          <cell r="F250">
            <v>0</v>
          </cell>
        </row>
        <row r="251">
          <cell r="B251" t="str">
            <v>E02419095</v>
          </cell>
          <cell r="C251" t="str">
            <v>DEC-06</v>
          </cell>
          <cell r="D251">
            <v>677.29</v>
          </cell>
          <cell r="E251">
            <v>0</v>
          </cell>
          <cell r="F251">
            <v>0</v>
          </cell>
        </row>
        <row r="252">
          <cell r="B252" t="str">
            <v>E02420010</v>
          </cell>
          <cell r="C252" t="str">
            <v>DEC-06</v>
          </cell>
          <cell r="D252">
            <v>13.7</v>
          </cell>
          <cell r="E252">
            <v>0</v>
          </cell>
          <cell r="F252">
            <v>0</v>
          </cell>
        </row>
        <row r="253">
          <cell r="B253" t="str">
            <v>E02420020</v>
          </cell>
          <cell r="C253" t="str">
            <v>DEC-06</v>
          </cell>
          <cell r="D253">
            <v>4112.58</v>
          </cell>
          <cell r="E253">
            <v>0</v>
          </cell>
          <cell r="F253">
            <v>0</v>
          </cell>
        </row>
        <row r="254">
          <cell r="B254" t="str">
            <v>E02420030</v>
          </cell>
          <cell r="C254" t="str">
            <v>DEC-06</v>
          </cell>
          <cell r="D254">
            <v>2941.63</v>
          </cell>
          <cell r="E254">
            <v>357.82</v>
          </cell>
          <cell r="F254">
            <v>0</v>
          </cell>
        </row>
        <row r="255">
          <cell r="B255" t="str">
            <v>E02421010</v>
          </cell>
          <cell r="C255" t="str">
            <v>DEC-06</v>
          </cell>
          <cell r="D255">
            <v>583.20000000000005</v>
          </cell>
          <cell r="E255">
            <v>0</v>
          </cell>
          <cell r="F255">
            <v>0</v>
          </cell>
        </row>
        <row r="256">
          <cell r="B256" t="str">
            <v>E02422010</v>
          </cell>
          <cell r="C256" t="str">
            <v>DEC-06</v>
          </cell>
          <cell r="D256">
            <v>27609.31</v>
          </cell>
          <cell r="E256">
            <v>1456.28</v>
          </cell>
          <cell r="F256">
            <v>0</v>
          </cell>
        </row>
        <row r="257">
          <cell r="B257" t="str">
            <v>E02423010</v>
          </cell>
          <cell r="C257" t="str">
            <v>DEC-06</v>
          </cell>
          <cell r="D257">
            <v>13.7</v>
          </cell>
          <cell r="E257">
            <v>0</v>
          </cell>
          <cell r="F257">
            <v>0</v>
          </cell>
        </row>
        <row r="258">
          <cell r="B258" t="str">
            <v>E02423011</v>
          </cell>
          <cell r="C258" t="str">
            <v>DEC-06</v>
          </cell>
          <cell r="D258">
            <v>9017.19</v>
          </cell>
          <cell r="E258">
            <v>2.2799999999999998</v>
          </cell>
          <cell r="F258">
            <v>0</v>
          </cell>
        </row>
        <row r="259">
          <cell r="B259" t="str">
            <v>E02424010</v>
          </cell>
          <cell r="C259" t="str">
            <v>DEC-06</v>
          </cell>
          <cell r="D259">
            <v>21690.6</v>
          </cell>
          <cell r="E259">
            <v>8309.5300000000007</v>
          </cell>
          <cell r="F259">
            <v>0</v>
          </cell>
        </row>
        <row r="260">
          <cell r="B260" t="str">
            <v>E02425013</v>
          </cell>
          <cell r="C260" t="str">
            <v>DEC-06</v>
          </cell>
          <cell r="D260">
            <v>5987.01</v>
          </cell>
          <cell r="E260">
            <v>952.8</v>
          </cell>
          <cell r="F260">
            <v>0</v>
          </cell>
        </row>
        <row r="261">
          <cell r="B261" t="str">
            <v>E02425015</v>
          </cell>
          <cell r="C261" t="str">
            <v>DEC-06</v>
          </cell>
          <cell r="D261">
            <v>745.9</v>
          </cell>
          <cell r="E261">
            <v>0</v>
          </cell>
          <cell r="F261">
            <v>0</v>
          </cell>
        </row>
        <row r="262">
          <cell r="B262" t="str">
            <v>E02425016</v>
          </cell>
          <cell r="C262" t="str">
            <v>DEC-06</v>
          </cell>
          <cell r="D262">
            <v>17524.12</v>
          </cell>
          <cell r="E262">
            <v>1148.8499999999999</v>
          </cell>
          <cell r="F262">
            <v>0</v>
          </cell>
        </row>
        <row r="263">
          <cell r="B263" t="str">
            <v>E02425017</v>
          </cell>
          <cell r="C263" t="str">
            <v>DEC-06</v>
          </cell>
          <cell r="D263">
            <v>9711.68</v>
          </cell>
          <cell r="E263">
            <v>7558.23</v>
          </cell>
          <cell r="F263">
            <v>0</v>
          </cell>
        </row>
        <row r="264">
          <cell r="B264" t="str">
            <v>E02425018</v>
          </cell>
          <cell r="C264" t="str">
            <v>DEC-06</v>
          </cell>
          <cell r="D264">
            <v>3010.32</v>
          </cell>
          <cell r="E264">
            <v>0</v>
          </cell>
          <cell r="F264">
            <v>0</v>
          </cell>
        </row>
        <row r="265">
          <cell r="B265" t="str">
            <v>E02426010</v>
          </cell>
          <cell r="C265" t="str">
            <v>DEC-06</v>
          </cell>
          <cell r="D265">
            <v>622.69000000000005</v>
          </cell>
          <cell r="E265">
            <v>4200</v>
          </cell>
          <cell r="F265">
            <v>0</v>
          </cell>
        </row>
        <row r="266">
          <cell r="B266" t="str">
            <v>E02426011</v>
          </cell>
          <cell r="C266" t="str">
            <v>DEC-06</v>
          </cell>
          <cell r="D266">
            <v>149632.67000000001</v>
          </cell>
          <cell r="E266">
            <v>47535.67</v>
          </cell>
          <cell r="F266">
            <v>0</v>
          </cell>
        </row>
        <row r="267">
          <cell r="B267" t="str">
            <v>E02426012</v>
          </cell>
          <cell r="C267" t="str">
            <v>DEC-06</v>
          </cell>
          <cell r="D267">
            <v>2819.5</v>
          </cell>
          <cell r="E267">
            <v>0</v>
          </cell>
          <cell r="F267">
            <v>0</v>
          </cell>
        </row>
        <row r="268">
          <cell r="B268" t="str">
            <v>E02426013</v>
          </cell>
          <cell r="C268" t="str">
            <v>DEC-06</v>
          </cell>
          <cell r="D268">
            <v>54012.37</v>
          </cell>
          <cell r="E268">
            <v>43263.5</v>
          </cell>
          <cell r="F268">
            <v>0</v>
          </cell>
        </row>
        <row r="269">
          <cell r="B269" t="str">
            <v>E02426015</v>
          </cell>
          <cell r="C269" t="str">
            <v>DEC-06</v>
          </cell>
          <cell r="D269">
            <v>495</v>
          </cell>
          <cell r="E269">
            <v>0</v>
          </cell>
          <cell r="F269">
            <v>0</v>
          </cell>
        </row>
        <row r="270">
          <cell r="B270" t="str">
            <v>E02427010</v>
          </cell>
          <cell r="C270" t="str">
            <v>DEC-06</v>
          </cell>
          <cell r="D270">
            <v>39231.760000000002</v>
          </cell>
          <cell r="E270">
            <v>13156.77</v>
          </cell>
          <cell r="F270">
            <v>0</v>
          </cell>
        </row>
        <row r="271">
          <cell r="B271" t="str">
            <v>E02427017</v>
          </cell>
          <cell r="C271" t="str">
            <v>DEC-06</v>
          </cell>
          <cell r="D271">
            <v>708.2</v>
          </cell>
          <cell r="E271">
            <v>67261.59</v>
          </cell>
          <cell r="F271">
            <v>0</v>
          </cell>
        </row>
        <row r="272">
          <cell r="B272" t="str">
            <v>E02428031</v>
          </cell>
          <cell r="C272" t="str">
            <v>DEC-06</v>
          </cell>
          <cell r="D272">
            <v>17.66</v>
          </cell>
          <cell r="E272">
            <v>0</v>
          </cell>
          <cell r="F272">
            <v>0</v>
          </cell>
        </row>
        <row r="273">
          <cell r="B273" t="str">
            <v>E02428032</v>
          </cell>
          <cell r="C273" t="str">
            <v>DEC-06</v>
          </cell>
          <cell r="D273">
            <v>116360.1</v>
          </cell>
          <cell r="E273">
            <v>23692.25</v>
          </cell>
          <cell r="F273">
            <v>0</v>
          </cell>
        </row>
        <row r="274">
          <cell r="B274" t="str">
            <v>E02428033</v>
          </cell>
          <cell r="C274" t="str">
            <v>DEC-06</v>
          </cell>
          <cell r="D274">
            <v>70057.990000000005</v>
          </cell>
          <cell r="E274">
            <v>6.02</v>
          </cell>
          <cell r="F274">
            <v>0</v>
          </cell>
        </row>
        <row r="275">
          <cell r="B275" t="str">
            <v>E02428034</v>
          </cell>
          <cell r="C275" t="str">
            <v>DEC-06</v>
          </cell>
          <cell r="D275">
            <v>849.15</v>
          </cell>
          <cell r="E275">
            <v>-148.68</v>
          </cell>
          <cell r="F275">
            <v>0</v>
          </cell>
        </row>
        <row r="276">
          <cell r="B276" t="str">
            <v>E02428035</v>
          </cell>
          <cell r="C276" t="str">
            <v>DEC-06</v>
          </cell>
          <cell r="D276">
            <v>41321.68</v>
          </cell>
          <cell r="E276">
            <v>5105.88</v>
          </cell>
          <cell r="F276">
            <v>0</v>
          </cell>
        </row>
        <row r="277">
          <cell r="B277" t="str">
            <v>E02428036</v>
          </cell>
          <cell r="C277" t="str">
            <v>DEC-06</v>
          </cell>
          <cell r="D277">
            <v>46154.22</v>
          </cell>
          <cell r="E277">
            <v>2297.6999999999998</v>
          </cell>
          <cell r="F277">
            <v>0</v>
          </cell>
        </row>
        <row r="278">
          <cell r="B278" t="str">
            <v>E02428037</v>
          </cell>
          <cell r="C278" t="str">
            <v>DEC-06</v>
          </cell>
          <cell r="D278">
            <v>44276.43</v>
          </cell>
          <cell r="E278">
            <v>378</v>
          </cell>
          <cell r="F278">
            <v>0</v>
          </cell>
        </row>
        <row r="279">
          <cell r="B279" t="str">
            <v>E02428038</v>
          </cell>
          <cell r="C279" t="str">
            <v>DEC-06</v>
          </cell>
          <cell r="D279">
            <v>22898.7</v>
          </cell>
          <cell r="E279">
            <v>253.52</v>
          </cell>
          <cell r="F279">
            <v>0</v>
          </cell>
        </row>
        <row r="280">
          <cell r="B280" t="str">
            <v>E02428039</v>
          </cell>
          <cell r="C280" t="str">
            <v>DEC-06</v>
          </cell>
          <cell r="D280">
            <v>7236.6</v>
          </cell>
          <cell r="E280">
            <v>0</v>
          </cell>
          <cell r="F280">
            <v>0</v>
          </cell>
        </row>
        <row r="281">
          <cell r="B281" t="str">
            <v>E02428040</v>
          </cell>
          <cell r="C281" t="str">
            <v>DEC-06</v>
          </cell>
          <cell r="D281">
            <v>3074.52</v>
          </cell>
          <cell r="E281">
            <v>1575.71</v>
          </cell>
          <cell r="F281">
            <v>0</v>
          </cell>
        </row>
        <row r="282">
          <cell r="B282" t="str">
            <v>E02428041</v>
          </cell>
          <cell r="C282" t="str">
            <v>DEC-06</v>
          </cell>
          <cell r="D282">
            <v>8134.13</v>
          </cell>
          <cell r="E282">
            <v>8727.7099999999991</v>
          </cell>
          <cell r="F282">
            <v>0</v>
          </cell>
        </row>
        <row r="283">
          <cell r="B283" t="str">
            <v>E02428043</v>
          </cell>
          <cell r="C283" t="str">
            <v>DEC-06</v>
          </cell>
          <cell r="D283">
            <v>20483.77</v>
          </cell>
          <cell r="E283">
            <v>0</v>
          </cell>
          <cell r="F283">
            <v>0</v>
          </cell>
        </row>
        <row r="284">
          <cell r="B284" t="str">
            <v>E02428044</v>
          </cell>
          <cell r="C284" t="str">
            <v>DEC-06</v>
          </cell>
          <cell r="D284">
            <v>26940.86</v>
          </cell>
          <cell r="E284">
            <v>494.93</v>
          </cell>
          <cell r="F284">
            <v>0</v>
          </cell>
        </row>
        <row r="285">
          <cell r="B285" t="str">
            <v>E02428045</v>
          </cell>
          <cell r="C285" t="str">
            <v>DEC-06</v>
          </cell>
          <cell r="D285">
            <v>1109.52</v>
          </cell>
          <cell r="E285">
            <v>26.48</v>
          </cell>
          <cell r="F285">
            <v>0</v>
          </cell>
        </row>
        <row r="286">
          <cell r="B286" t="str">
            <v>E02428046</v>
          </cell>
          <cell r="C286" t="str">
            <v>DEC-06</v>
          </cell>
          <cell r="D286">
            <v>9199.02</v>
          </cell>
          <cell r="E286">
            <v>9.7100000000000009</v>
          </cell>
          <cell r="F286">
            <v>0</v>
          </cell>
        </row>
        <row r="287">
          <cell r="B287" t="str">
            <v>E02428047</v>
          </cell>
          <cell r="C287" t="str">
            <v>DEC-06</v>
          </cell>
          <cell r="D287">
            <v>6532.47</v>
          </cell>
          <cell r="E287">
            <v>11873.92</v>
          </cell>
          <cell r="F287">
            <v>0</v>
          </cell>
        </row>
        <row r="288">
          <cell r="B288" t="str">
            <v>E02428090</v>
          </cell>
          <cell r="C288" t="str">
            <v>DEC-06</v>
          </cell>
          <cell r="D288">
            <v>4525.53</v>
          </cell>
          <cell r="E288">
            <v>18.5</v>
          </cell>
          <cell r="F288">
            <v>0</v>
          </cell>
        </row>
        <row r="289">
          <cell r="B289" t="str">
            <v>E02428091</v>
          </cell>
          <cell r="C289" t="str">
            <v>DEC-06</v>
          </cell>
          <cell r="D289">
            <v>698.75</v>
          </cell>
          <cell r="E289">
            <v>6831.24</v>
          </cell>
          <cell r="F289">
            <v>0</v>
          </cell>
        </row>
        <row r="290">
          <cell r="B290" t="str">
            <v>E02428092</v>
          </cell>
          <cell r="C290" t="str">
            <v>DEC-06</v>
          </cell>
          <cell r="D290">
            <v>5848.07</v>
          </cell>
          <cell r="E290">
            <v>478.06</v>
          </cell>
          <cell r="F290">
            <v>0</v>
          </cell>
        </row>
        <row r="291">
          <cell r="B291" t="str">
            <v>E02428093</v>
          </cell>
          <cell r="C291" t="str">
            <v>DEC-06</v>
          </cell>
          <cell r="D291">
            <v>618.83000000000004</v>
          </cell>
          <cell r="E291">
            <v>0</v>
          </cell>
          <cell r="F291">
            <v>0</v>
          </cell>
        </row>
        <row r="292">
          <cell r="B292" t="str">
            <v>E02428094</v>
          </cell>
          <cell r="C292" t="str">
            <v>DEC-06</v>
          </cell>
          <cell r="D292">
            <v>0</v>
          </cell>
          <cell r="E292">
            <v>16283.7</v>
          </cell>
          <cell r="F292">
            <v>0</v>
          </cell>
        </row>
        <row r="293">
          <cell r="B293" t="str">
            <v>E02428095</v>
          </cell>
          <cell r="C293" t="str">
            <v>DEC-06</v>
          </cell>
          <cell r="D293">
            <v>16738.11</v>
          </cell>
          <cell r="E293">
            <v>7277.51</v>
          </cell>
          <cell r="F293">
            <v>0</v>
          </cell>
        </row>
        <row r="294">
          <cell r="B294" t="str">
            <v>E02428097</v>
          </cell>
          <cell r="C294" t="str">
            <v>DEC-06</v>
          </cell>
          <cell r="D294">
            <v>2026.4</v>
          </cell>
          <cell r="E294">
            <v>167.02</v>
          </cell>
          <cell r="F294">
            <v>0</v>
          </cell>
        </row>
        <row r="295">
          <cell r="B295" t="str">
            <v>E02428098</v>
          </cell>
          <cell r="C295" t="str">
            <v>DEC-06</v>
          </cell>
          <cell r="D295">
            <v>1694.08</v>
          </cell>
          <cell r="E295">
            <v>0</v>
          </cell>
          <cell r="F295">
            <v>0</v>
          </cell>
        </row>
        <row r="296">
          <cell r="B296" t="str">
            <v>E02428099</v>
          </cell>
          <cell r="C296" t="str">
            <v>DEC-06</v>
          </cell>
          <cell r="D296">
            <v>4978.97</v>
          </cell>
          <cell r="E296">
            <v>0</v>
          </cell>
          <cell r="F296">
            <v>0</v>
          </cell>
        </row>
        <row r="297">
          <cell r="B297" t="str">
            <v>E02429010</v>
          </cell>
          <cell r="C297" t="str">
            <v>DEC-06</v>
          </cell>
          <cell r="D297">
            <v>1002.41</v>
          </cell>
          <cell r="E297">
            <v>0</v>
          </cell>
          <cell r="F297">
            <v>0</v>
          </cell>
        </row>
        <row r="298">
          <cell r="B298" t="str">
            <v>E02429011</v>
          </cell>
          <cell r="C298" t="str">
            <v>DEC-06</v>
          </cell>
          <cell r="D298">
            <v>6746.28</v>
          </cell>
          <cell r="E298">
            <v>0</v>
          </cell>
          <cell r="F298">
            <v>0</v>
          </cell>
        </row>
        <row r="299">
          <cell r="B299" t="str">
            <v>E02429012</v>
          </cell>
          <cell r="C299" t="str">
            <v>DEC-06</v>
          </cell>
          <cell r="D299">
            <v>13955.01</v>
          </cell>
          <cell r="E299">
            <v>50160.28</v>
          </cell>
          <cell r="F299">
            <v>0</v>
          </cell>
        </row>
        <row r="300">
          <cell r="B300" t="str">
            <v>E02429013</v>
          </cell>
          <cell r="C300" t="str">
            <v>DEC-06</v>
          </cell>
          <cell r="D300">
            <v>21284.13</v>
          </cell>
          <cell r="E300">
            <v>4642.3</v>
          </cell>
          <cell r="F300">
            <v>0</v>
          </cell>
        </row>
        <row r="301">
          <cell r="B301" t="str">
            <v>E02429014</v>
          </cell>
          <cell r="C301" t="str">
            <v>DEC-06</v>
          </cell>
          <cell r="D301">
            <v>3408.45</v>
          </cell>
          <cell r="E301">
            <v>0</v>
          </cell>
          <cell r="F301">
            <v>0</v>
          </cell>
        </row>
        <row r="302">
          <cell r="B302" t="str">
            <v>E02429015</v>
          </cell>
          <cell r="C302" t="str">
            <v>DEC-06</v>
          </cell>
          <cell r="D302">
            <v>9803.6299999999992</v>
          </cell>
          <cell r="E302">
            <v>0</v>
          </cell>
          <cell r="F302">
            <v>0</v>
          </cell>
        </row>
        <row r="303">
          <cell r="B303" t="str">
            <v>E02429016</v>
          </cell>
          <cell r="C303" t="str">
            <v>DEC-06</v>
          </cell>
          <cell r="D303">
            <v>35414.94</v>
          </cell>
          <cell r="E303">
            <v>0</v>
          </cell>
          <cell r="F303">
            <v>0</v>
          </cell>
        </row>
        <row r="304">
          <cell r="B304" t="str">
            <v>E02429017</v>
          </cell>
          <cell r="C304" t="str">
            <v>DEC-06</v>
          </cell>
          <cell r="D304">
            <v>318</v>
          </cell>
          <cell r="E304">
            <v>0</v>
          </cell>
          <cell r="F304">
            <v>0</v>
          </cell>
        </row>
        <row r="305">
          <cell r="B305" t="str">
            <v>E02429018</v>
          </cell>
          <cell r="C305" t="str">
            <v>DEC-06</v>
          </cell>
          <cell r="D305">
            <v>22630.66</v>
          </cell>
          <cell r="E305">
            <v>29275</v>
          </cell>
          <cell r="F305">
            <v>0</v>
          </cell>
        </row>
        <row r="306">
          <cell r="B306" t="str">
            <v>E02429019</v>
          </cell>
          <cell r="C306" t="str">
            <v>DEC-06</v>
          </cell>
          <cell r="D306">
            <v>2937.33</v>
          </cell>
          <cell r="E306">
            <v>0</v>
          </cell>
          <cell r="F306">
            <v>0</v>
          </cell>
        </row>
        <row r="307">
          <cell r="B307" t="str">
            <v>E02429020</v>
          </cell>
          <cell r="C307" t="str">
            <v>DEC-06</v>
          </cell>
          <cell r="D307">
            <v>463.48</v>
          </cell>
          <cell r="E307">
            <v>22302.1</v>
          </cell>
          <cell r="F307">
            <v>0</v>
          </cell>
        </row>
        <row r="308">
          <cell r="B308" t="str">
            <v>E02429022</v>
          </cell>
          <cell r="C308" t="str">
            <v>DEC-06</v>
          </cell>
          <cell r="D308">
            <v>7578.57</v>
          </cell>
          <cell r="E308">
            <v>0</v>
          </cell>
          <cell r="F308">
            <v>0</v>
          </cell>
        </row>
        <row r="309">
          <cell r="B309" t="str">
            <v>E02429023</v>
          </cell>
          <cell r="C309" t="str">
            <v>DEC-06</v>
          </cell>
          <cell r="D309">
            <v>16601.580000000002</v>
          </cell>
          <cell r="E309">
            <v>23.2</v>
          </cell>
          <cell r="F309">
            <v>0</v>
          </cell>
        </row>
        <row r="310">
          <cell r="B310" t="str">
            <v>E02429025</v>
          </cell>
          <cell r="C310" t="str">
            <v>DEC-06</v>
          </cell>
          <cell r="D310">
            <v>51.48</v>
          </cell>
          <cell r="E310">
            <v>0</v>
          </cell>
          <cell r="F310">
            <v>0</v>
          </cell>
        </row>
        <row r="311">
          <cell r="B311" t="str">
            <v>E02429026</v>
          </cell>
          <cell r="C311" t="str">
            <v>DEC-06</v>
          </cell>
          <cell r="D311">
            <v>0</v>
          </cell>
          <cell r="E311">
            <v>80000</v>
          </cell>
          <cell r="F311">
            <v>0</v>
          </cell>
        </row>
        <row r="312">
          <cell r="B312" t="str">
            <v>E02429027</v>
          </cell>
          <cell r="C312" t="str">
            <v>DEC-06</v>
          </cell>
          <cell r="D312">
            <v>2739.81</v>
          </cell>
          <cell r="E312">
            <v>0</v>
          </cell>
          <cell r="F312">
            <v>0</v>
          </cell>
        </row>
        <row r="313">
          <cell r="B313" t="str">
            <v>E02429035</v>
          </cell>
          <cell r="C313" t="str">
            <v>DEC-06</v>
          </cell>
          <cell r="D313">
            <v>0</v>
          </cell>
          <cell r="E313">
            <v>10000</v>
          </cell>
          <cell r="F313">
            <v>0</v>
          </cell>
        </row>
        <row r="314">
          <cell r="B314" t="str">
            <v>E02429040</v>
          </cell>
          <cell r="C314" t="str">
            <v>DEC-06</v>
          </cell>
          <cell r="D314">
            <v>7753.82</v>
          </cell>
          <cell r="E314">
            <v>0</v>
          </cell>
          <cell r="F314">
            <v>0</v>
          </cell>
        </row>
        <row r="315">
          <cell r="B315" t="str">
            <v>E02429045</v>
          </cell>
          <cell r="C315" t="str">
            <v>DEC-06</v>
          </cell>
          <cell r="D315">
            <v>23657.83</v>
          </cell>
          <cell r="E315">
            <v>1.42</v>
          </cell>
          <cell r="F315">
            <v>0</v>
          </cell>
        </row>
        <row r="316">
          <cell r="B316" t="str">
            <v>E02429060</v>
          </cell>
          <cell r="C316" t="str">
            <v>DEC-06</v>
          </cell>
          <cell r="D316">
            <v>881.13</v>
          </cell>
          <cell r="E316">
            <v>0</v>
          </cell>
          <cell r="F316">
            <v>0</v>
          </cell>
        </row>
        <row r="317">
          <cell r="B317" t="str">
            <v>E02429065</v>
          </cell>
          <cell r="C317" t="str">
            <v>DEC-06</v>
          </cell>
          <cell r="D317">
            <v>87</v>
          </cell>
          <cell r="E317">
            <v>3300</v>
          </cell>
          <cell r="F317">
            <v>0</v>
          </cell>
        </row>
        <row r="318">
          <cell r="B318" t="str">
            <v>E02429075</v>
          </cell>
          <cell r="C318" t="str">
            <v>DEC-06</v>
          </cell>
          <cell r="D318">
            <v>8921.4699999999993</v>
          </cell>
          <cell r="E318">
            <v>0</v>
          </cell>
          <cell r="F318">
            <v>0</v>
          </cell>
        </row>
        <row r="319">
          <cell r="B319" t="str">
            <v>E02429080</v>
          </cell>
          <cell r="C319" t="str">
            <v>DEC-06</v>
          </cell>
          <cell r="D319">
            <v>373.25</v>
          </cell>
          <cell r="E319">
            <v>0</v>
          </cell>
          <cell r="F319">
            <v>0</v>
          </cell>
        </row>
        <row r="320">
          <cell r="B320" t="str">
            <v>E02429090</v>
          </cell>
          <cell r="C320" t="str">
            <v>DEC-06</v>
          </cell>
          <cell r="D320">
            <v>2950.75</v>
          </cell>
          <cell r="E320">
            <v>0</v>
          </cell>
          <cell r="F320">
            <v>0</v>
          </cell>
        </row>
        <row r="321">
          <cell r="B321" t="str">
            <v>E02431010</v>
          </cell>
          <cell r="C321" t="str">
            <v>DEC-06</v>
          </cell>
          <cell r="D321">
            <v>5017.5600000000004</v>
          </cell>
          <cell r="E321">
            <v>0</v>
          </cell>
          <cell r="F321">
            <v>0</v>
          </cell>
        </row>
        <row r="322">
          <cell r="B322" t="str">
            <v>E02432001</v>
          </cell>
          <cell r="C322" t="str">
            <v>DEC-06</v>
          </cell>
          <cell r="D322">
            <v>84624.320000000007</v>
          </cell>
          <cell r="E322">
            <v>9389.68</v>
          </cell>
          <cell r="F322">
            <v>0</v>
          </cell>
        </row>
        <row r="323">
          <cell r="B323" t="str">
            <v>E02433020</v>
          </cell>
          <cell r="C323" t="str">
            <v>DEC-06</v>
          </cell>
          <cell r="D323">
            <v>15182.24</v>
          </cell>
          <cell r="E323">
            <v>19.55</v>
          </cell>
          <cell r="F323">
            <v>0</v>
          </cell>
        </row>
        <row r="324">
          <cell r="B324" t="str">
            <v>E02433030</v>
          </cell>
          <cell r="C324" t="str">
            <v>DEC-06</v>
          </cell>
          <cell r="D324">
            <v>7070.55</v>
          </cell>
          <cell r="E324">
            <v>1500.12</v>
          </cell>
          <cell r="F324">
            <v>0</v>
          </cell>
        </row>
        <row r="325">
          <cell r="B325" t="str">
            <v>E02433031</v>
          </cell>
          <cell r="C325" t="str">
            <v>DEC-06</v>
          </cell>
          <cell r="D325">
            <v>741.7</v>
          </cell>
          <cell r="E325">
            <v>0</v>
          </cell>
          <cell r="F325">
            <v>0</v>
          </cell>
        </row>
        <row r="326">
          <cell r="B326" t="str">
            <v>E02433032</v>
          </cell>
          <cell r="C326" t="str">
            <v>DEC-06</v>
          </cell>
          <cell r="D326">
            <v>2863.91</v>
          </cell>
          <cell r="E326">
            <v>0</v>
          </cell>
          <cell r="F326">
            <v>0</v>
          </cell>
        </row>
        <row r="327">
          <cell r="B327" t="str">
            <v>E02433040</v>
          </cell>
          <cell r="C327" t="str">
            <v>DEC-06</v>
          </cell>
          <cell r="D327">
            <v>20063.97</v>
          </cell>
          <cell r="E327">
            <v>20063.5</v>
          </cell>
          <cell r="F327">
            <v>0</v>
          </cell>
        </row>
        <row r="328">
          <cell r="B328" t="str">
            <v>E02433041</v>
          </cell>
          <cell r="C328" t="str">
            <v>DEC-06</v>
          </cell>
          <cell r="D328">
            <v>8777.49</v>
          </cell>
          <cell r="E328">
            <v>473.75</v>
          </cell>
          <cell r="F328">
            <v>0</v>
          </cell>
        </row>
        <row r="329">
          <cell r="B329" t="str">
            <v>E02433043</v>
          </cell>
          <cell r="C329" t="str">
            <v>DEC-06</v>
          </cell>
          <cell r="D329">
            <v>9984.83</v>
          </cell>
          <cell r="E329">
            <v>0</v>
          </cell>
          <cell r="F329">
            <v>0</v>
          </cell>
        </row>
        <row r="330">
          <cell r="B330" t="str">
            <v>E02433045</v>
          </cell>
          <cell r="C330" t="str">
            <v>DEC-06</v>
          </cell>
          <cell r="D330">
            <v>1456</v>
          </cell>
          <cell r="E330">
            <v>2379</v>
          </cell>
          <cell r="F330">
            <v>0</v>
          </cell>
        </row>
        <row r="331">
          <cell r="B331" t="str">
            <v>E02433050</v>
          </cell>
          <cell r="C331" t="str">
            <v>DEC-06</v>
          </cell>
          <cell r="D331">
            <v>34102.67</v>
          </cell>
          <cell r="E331">
            <v>10203.68</v>
          </cell>
          <cell r="F331">
            <v>0</v>
          </cell>
        </row>
        <row r="332">
          <cell r="B332" t="str">
            <v>E02433051</v>
          </cell>
          <cell r="C332" t="str">
            <v>DEC-06</v>
          </cell>
          <cell r="D332">
            <v>12380.23</v>
          </cell>
          <cell r="E332">
            <v>225.86</v>
          </cell>
          <cell r="F332">
            <v>0</v>
          </cell>
        </row>
        <row r="333">
          <cell r="B333" t="str">
            <v>E02433052</v>
          </cell>
          <cell r="C333" t="str">
            <v>DEC-06</v>
          </cell>
          <cell r="D333">
            <v>7476.56</v>
          </cell>
          <cell r="E333">
            <v>429.81</v>
          </cell>
          <cell r="F333">
            <v>0</v>
          </cell>
        </row>
        <row r="334">
          <cell r="B334" t="str">
            <v>E02433054</v>
          </cell>
          <cell r="C334" t="str">
            <v>DEC-06</v>
          </cell>
          <cell r="D334">
            <v>2406.58</v>
          </cell>
          <cell r="E334">
            <v>45.03</v>
          </cell>
          <cell r="F334">
            <v>0</v>
          </cell>
        </row>
        <row r="335">
          <cell r="B335" t="str">
            <v>E02433056</v>
          </cell>
          <cell r="C335" t="str">
            <v>DEC-06</v>
          </cell>
          <cell r="D335">
            <v>2897.07</v>
          </cell>
          <cell r="E335">
            <v>3150.09</v>
          </cell>
          <cell r="F335">
            <v>0</v>
          </cell>
        </row>
        <row r="336">
          <cell r="B336" t="str">
            <v>E02433070</v>
          </cell>
          <cell r="C336" t="str">
            <v>DEC-06</v>
          </cell>
          <cell r="D336">
            <v>186.36</v>
          </cell>
          <cell r="E336">
            <v>695</v>
          </cell>
          <cell r="F336">
            <v>0</v>
          </cell>
        </row>
        <row r="337">
          <cell r="B337" t="str">
            <v>E02433080</v>
          </cell>
          <cell r="C337" t="str">
            <v>DEC-06</v>
          </cell>
          <cell r="D337">
            <v>0</v>
          </cell>
          <cell r="E337">
            <v>5879.28</v>
          </cell>
          <cell r="F337">
            <v>0</v>
          </cell>
        </row>
        <row r="338">
          <cell r="B338" t="str">
            <v>E02433091</v>
          </cell>
          <cell r="C338" t="str">
            <v>DEC-06</v>
          </cell>
          <cell r="D338">
            <v>14203.58</v>
          </cell>
          <cell r="E338">
            <v>307.2</v>
          </cell>
          <cell r="F338">
            <v>0</v>
          </cell>
        </row>
        <row r="339">
          <cell r="B339" t="str">
            <v>E02433092</v>
          </cell>
          <cell r="C339" t="str">
            <v>DEC-06</v>
          </cell>
          <cell r="D339">
            <v>318.18</v>
          </cell>
          <cell r="E339">
            <v>4310.93</v>
          </cell>
          <cell r="F339">
            <v>0</v>
          </cell>
        </row>
        <row r="340">
          <cell r="B340" t="str">
            <v>E02433093</v>
          </cell>
          <cell r="C340" t="str">
            <v>DEC-06</v>
          </cell>
          <cell r="D340">
            <v>102.63</v>
          </cell>
          <cell r="E340">
            <v>55020.75</v>
          </cell>
          <cell r="F340">
            <v>0</v>
          </cell>
        </row>
        <row r="341">
          <cell r="B341" t="str">
            <v>E02434020</v>
          </cell>
          <cell r="C341" t="str">
            <v>DEC-06</v>
          </cell>
          <cell r="D341">
            <v>4244.46</v>
          </cell>
          <cell r="E341">
            <v>1224</v>
          </cell>
          <cell r="F341">
            <v>0</v>
          </cell>
        </row>
        <row r="342">
          <cell r="B342" t="str">
            <v>E02434022</v>
          </cell>
          <cell r="C342" t="str">
            <v>DEC-06</v>
          </cell>
          <cell r="D342">
            <v>642.39</v>
          </cell>
          <cell r="E342">
            <v>21.5</v>
          </cell>
          <cell r="F342">
            <v>0</v>
          </cell>
        </row>
        <row r="343">
          <cell r="B343" t="str">
            <v>E02434024</v>
          </cell>
          <cell r="C343" t="str">
            <v>DEC-06</v>
          </cell>
          <cell r="D343">
            <v>47816.91</v>
          </cell>
          <cell r="E343">
            <v>22166.25</v>
          </cell>
          <cell r="F343">
            <v>0</v>
          </cell>
        </row>
        <row r="344">
          <cell r="B344" t="str">
            <v>E02434025</v>
          </cell>
          <cell r="C344" t="str">
            <v>DEC-06</v>
          </cell>
          <cell r="D344">
            <v>-1.63</v>
          </cell>
          <cell r="E344">
            <v>1.56</v>
          </cell>
          <cell r="F344">
            <v>0</v>
          </cell>
        </row>
        <row r="345">
          <cell r="B345" t="str">
            <v>E02434026</v>
          </cell>
          <cell r="C345" t="str">
            <v>DEC-06</v>
          </cell>
          <cell r="D345">
            <v>14969.24</v>
          </cell>
          <cell r="E345">
            <v>4461.9399999999996</v>
          </cell>
          <cell r="F345">
            <v>0</v>
          </cell>
        </row>
        <row r="346">
          <cell r="B346" t="str">
            <v>E02434030</v>
          </cell>
          <cell r="C346" t="str">
            <v>DEC-06</v>
          </cell>
          <cell r="D346">
            <v>23524.93</v>
          </cell>
          <cell r="E346">
            <v>2865.89</v>
          </cell>
          <cell r="F346">
            <v>0</v>
          </cell>
        </row>
        <row r="347">
          <cell r="B347" t="str">
            <v>E02434031</v>
          </cell>
          <cell r="C347" t="str">
            <v>DEC-06</v>
          </cell>
          <cell r="D347">
            <v>11411.11</v>
          </cell>
          <cell r="E347">
            <v>14057.75</v>
          </cell>
          <cell r="F347">
            <v>0</v>
          </cell>
        </row>
        <row r="348">
          <cell r="B348" t="str">
            <v>E02434040</v>
          </cell>
          <cell r="C348" t="str">
            <v>DEC-06</v>
          </cell>
          <cell r="D348">
            <v>4145.34</v>
          </cell>
          <cell r="E348">
            <v>1580</v>
          </cell>
          <cell r="F348">
            <v>0</v>
          </cell>
        </row>
        <row r="349">
          <cell r="B349" t="str">
            <v>E02434050</v>
          </cell>
          <cell r="C349" t="str">
            <v>DEC-06</v>
          </cell>
          <cell r="D349">
            <v>677.79</v>
          </cell>
          <cell r="E349">
            <v>4.13</v>
          </cell>
          <cell r="F349">
            <v>0</v>
          </cell>
        </row>
        <row r="350">
          <cell r="B350" t="str">
            <v>E02434060</v>
          </cell>
          <cell r="C350" t="str">
            <v>DEC-06</v>
          </cell>
          <cell r="D350">
            <v>982.97</v>
          </cell>
          <cell r="E350">
            <v>0</v>
          </cell>
          <cell r="F350">
            <v>0</v>
          </cell>
        </row>
        <row r="351">
          <cell r="B351" t="str">
            <v>E02434070</v>
          </cell>
          <cell r="C351" t="str">
            <v>DEC-06</v>
          </cell>
          <cell r="D351">
            <v>4228.4399999999996</v>
          </cell>
          <cell r="E351">
            <v>2762.33</v>
          </cell>
          <cell r="F351">
            <v>0</v>
          </cell>
        </row>
        <row r="352">
          <cell r="B352" t="str">
            <v>E02434071</v>
          </cell>
          <cell r="C352" t="str">
            <v>DEC-06</v>
          </cell>
          <cell r="D352">
            <v>3654.89</v>
          </cell>
          <cell r="E352">
            <v>883.76</v>
          </cell>
          <cell r="F352">
            <v>0</v>
          </cell>
        </row>
        <row r="353">
          <cell r="B353" t="str">
            <v>E02434072</v>
          </cell>
          <cell r="C353" t="str">
            <v>DEC-06</v>
          </cell>
          <cell r="D353">
            <v>0</v>
          </cell>
          <cell r="E353">
            <v>5414.91</v>
          </cell>
          <cell r="F353">
            <v>0</v>
          </cell>
        </row>
        <row r="354">
          <cell r="B354" t="str">
            <v>E02434080</v>
          </cell>
          <cell r="C354" t="str">
            <v>DEC-06</v>
          </cell>
          <cell r="D354">
            <v>14657.97</v>
          </cell>
          <cell r="E354">
            <v>108</v>
          </cell>
          <cell r="F354">
            <v>0</v>
          </cell>
        </row>
        <row r="355">
          <cell r="B355" t="str">
            <v>E02434081</v>
          </cell>
          <cell r="C355" t="str">
            <v>DEC-06</v>
          </cell>
          <cell r="D355">
            <v>31533.25</v>
          </cell>
          <cell r="E355">
            <v>2939.24</v>
          </cell>
          <cell r="F355">
            <v>0</v>
          </cell>
        </row>
        <row r="356">
          <cell r="B356" t="str">
            <v>E02434082</v>
          </cell>
          <cell r="C356" t="str">
            <v>DEC-06</v>
          </cell>
          <cell r="D356">
            <v>30768.03</v>
          </cell>
          <cell r="E356">
            <v>119.29</v>
          </cell>
          <cell r="F356">
            <v>0</v>
          </cell>
        </row>
        <row r="357">
          <cell r="B357" t="str">
            <v>E02434083</v>
          </cell>
          <cell r="C357" t="str">
            <v>DEC-06</v>
          </cell>
          <cell r="D357">
            <v>10113.709999999999</v>
          </cell>
          <cell r="E357">
            <v>209.17</v>
          </cell>
          <cell r="F357">
            <v>0</v>
          </cell>
        </row>
        <row r="358">
          <cell r="B358" t="str">
            <v>E02434084</v>
          </cell>
          <cell r="C358" t="str">
            <v>DEC-06</v>
          </cell>
          <cell r="D358">
            <v>8730.98</v>
          </cell>
          <cell r="E358">
            <v>390.1</v>
          </cell>
          <cell r="F358">
            <v>0</v>
          </cell>
        </row>
        <row r="359">
          <cell r="B359" t="str">
            <v>E02434085</v>
          </cell>
          <cell r="C359" t="str">
            <v>DEC-06</v>
          </cell>
          <cell r="D359">
            <v>7687.78</v>
          </cell>
          <cell r="E359">
            <v>13385</v>
          </cell>
          <cell r="F359">
            <v>0</v>
          </cell>
        </row>
        <row r="360">
          <cell r="B360" t="str">
            <v>E02434086</v>
          </cell>
          <cell r="C360" t="str">
            <v>DEC-06</v>
          </cell>
          <cell r="D360">
            <v>16861.53</v>
          </cell>
          <cell r="E360">
            <v>3931.5</v>
          </cell>
          <cell r="F360">
            <v>0</v>
          </cell>
        </row>
        <row r="361">
          <cell r="B361" t="str">
            <v>E02434090</v>
          </cell>
          <cell r="C361" t="str">
            <v>DEC-06</v>
          </cell>
          <cell r="D361">
            <v>8569.57</v>
          </cell>
          <cell r="E361">
            <v>13518.35</v>
          </cell>
          <cell r="F361">
            <v>0</v>
          </cell>
        </row>
        <row r="362">
          <cell r="B362" t="str">
            <v>E02434092</v>
          </cell>
          <cell r="C362" t="str">
            <v>DEC-06</v>
          </cell>
          <cell r="D362">
            <v>10434.530000000001</v>
          </cell>
          <cell r="E362">
            <v>8346.57</v>
          </cell>
          <cell r="F362">
            <v>0</v>
          </cell>
        </row>
        <row r="363">
          <cell r="B363" t="str">
            <v>E02434094</v>
          </cell>
          <cell r="C363" t="str">
            <v>DEC-06</v>
          </cell>
          <cell r="D363">
            <v>888.88</v>
          </cell>
          <cell r="E363">
            <v>1031.5</v>
          </cell>
          <cell r="F363">
            <v>0</v>
          </cell>
        </row>
        <row r="364">
          <cell r="B364" t="str">
            <v>E02434096</v>
          </cell>
          <cell r="C364" t="str">
            <v>DEC-06</v>
          </cell>
          <cell r="D364">
            <v>3074.06</v>
          </cell>
          <cell r="E364">
            <v>20.04</v>
          </cell>
          <cell r="F364">
            <v>0</v>
          </cell>
        </row>
        <row r="365">
          <cell r="B365" t="str">
            <v>E02435010</v>
          </cell>
          <cell r="C365" t="str">
            <v>DEC-06</v>
          </cell>
          <cell r="D365">
            <v>9527.66</v>
          </cell>
          <cell r="E365">
            <v>1788.73</v>
          </cell>
          <cell r="F365">
            <v>0</v>
          </cell>
        </row>
        <row r="366">
          <cell r="B366" t="str">
            <v>E02435011</v>
          </cell>
          <cell r="C366" t="str">
            <v>DEC-06</v>
          </cell>
          <cell r="D366">
            <v>1271.6500000000001</v>
          </cell>
          <cell r="E366">
            <v>1468.53</v>
          </cell>
          <cell r="F366">
            <v>0</v>
          </cell>
        </row>
        <row r="367">
          <cell r="B367" t="str">
            <v>E02435015</v>
          </cell>
          <cell r="C367" t="str">
            <v>DEC-06</v>
          </cell>
          <cell r="D367">
            <v>2516.7800000000002</v>
          </cell>
          <cell r="E367">
            <v>0</v>
          </cell>
          <cell r="F367">
            <v>0</v>
          </cell>
        </row>
        <row r="368">
          <cell r="B368" t="str">
            <v>E02435016</v>
          </cell>
          <cell r="C368" t="str">
            <v>DEC-06</v>
          </cell>
          <cell r="D368">
            <v>6500.02</v>
          </cell>
          <cell r="E368">
            <v>0</v>
          </cell>
          <cell r="F368">
            <v>0</v>
          </cell>
        </row>
        <row r="369">
          <cell r="B369" t="str">
            <v>E02435017</v>
          </cell>
          <cell r="C369" t="str">
            <v>DEC-06</v>
          </cell>
          <cell r="D369">
            <v>1156.6199999999999</v>
          </cell>
          <cell r="E369">
            <v>0</v>
          </cell>
          <cell r="F369">
            <v>0</v>
          </cell>
        </row>
        <row r="370">
          <cell r="B370" t="str">
            <v>E02435018</v>
          </cell>
          <cell r="C370" t="str">
            <v>DEC-06</v>
          </cell>
          <cell r="D370">
            <v>459.46</v>
          </cell>
          <cell r="E370">
            <v>0</v>
          </cell>
          <cell r="F370">
            <v>0</v>
          </cell>
        </row>
        <row r="371">
          <cell r="B371" t="str">
            <v>E02435020</v>
          </cell>
          <cell r="C371" t="str">
            <v>DEC-06</v>
          </cell>
          <cell r="D371">
            <v>1830.17</v>
          </cell>
          <cell r="E371">
            <v>4827.72</v>
          </cell>
          <cell r="F371">
            <v>0</v>
          </cell>
        </row>
        <row r="372">
          <cell r="B372" t="str">
            <v>E02435021</v>
          </cell>
          <cell r="C372" t="str">
            <v>DEC-06</v>
          </cell>
          <cell r="D372">
            <v>1009.56</v>
          </cell>
          <cell r="E372">
            <v>8167.5</v>
          </cell>
          <cell r="F372">
            <v>0</v>
          </cell>
        </row>
        <row r="373">
          <cell r="B373" t="str">
            <v>E02435025</v>
          </cell>
          <cell r="C373" t="str">
            <v>DEC-06</v>
          </cell>
          <cell r="D373">
            <v>13320</v>
          </cell>
          <cell r="E373">
            <v>21269.18</v>
          </cell>
          <cell r="F373">
            <v>0</v>
          </cell>
        </row>
        <row r="374">
          <cell r="B374" t="str">
            <v>E02435026</v>
          </cell>
          <cell r="C374" t="str">
            <v>DEC-06</v>
          </cell>
          <cell r="D374">
            <v>152.25</v>
          </cell>
          <cell r="E374">
            <v>9018</v>
          </cell>
          <cell r="F374">
            <v>0</v>
          </cell>
        </row>
        <row r="375">
          <cell r="B375" t="str">
            <v>E02435027</v>
          </cell>
          <cell r="C375" t="str">
            <v>DEC-06</v>
          </cell>
          <cell r="D375">
            <v>487.51</v>
          </cell>
          <cell r="E375">
            <v>0</v>
          </cell>
          <cell r="F375">
            <v>0</v>
          </cell>
        </row>
        <row r="376">
          <cell r="B376" t="str">
            <v>E02435028</v>
          </cell>
          <cell r="C376" t="str">
            <v>DEC-06</v>
          </cell>
          <cell r="D376">
            <v>2361.73</v>
          </cell>
          <cell r="E376">
            <v>469.36</v>
          </cell>
          <cell r="F376">
            <v>0</v>
          </cell>
        </row>
        <row r="377">
          <cell r="B377" t="str">
            <v>E02435030</v>
          </cell>
          <cell r="C377" t="str">
            <v>DEC-06</v>
          </cell>
          <cell r="D377">
            <v>2360.12</v>
          </cell>
          <cell r="E377">
            <v>55.72</v>
          </cell>
          <cell r="F377">
            <v>0</v>
          </cell>
        </row>
        <row r="378">
          <cell r="B378" t="str">
            <v>E02435032</v>
          </cell>
          <cell r="C378" t="str">
            <v>DEC-06</v>
          </cell>
          <cell r="D378">
            <v>6722.94</v>
          </cell>
          <cell r="E378">
            <v>126.91</v>
          </cell>
          <cell r="F378">
            <v>0</v>
          </cell>
        </row>
        <row r="379">
          <cell r="B379" t="str">
            <v>E02435036</v>
          </cell>
          <cell r="C379" t="str">
            <v>DEC-06</v>
          </cell>
          <cell r="D379">
            <v>1246.58</v>
          </cell>
          <cell r="E379">
            <v>188.26</v>
          </cell>
          <cell r="F379">
            <v>0</v>
          </cell>
        </row>
        <row r="380">
          <cell r="B380" t="str">
            <v>E02435038</v>
          </cell>
          <cell r="C380" t="str">
            <v>DEC-06</v>
          </cell>
          <cell r="D380">
            <v>1080.45</v>
          </cell>
          <cell r="E380">
            <v>0</v>
          </cell>
          <cell r="F380">
            <v>0</v>
          </cell>
        </row>
        <row r="381">
          <cell r="B381" t="str">
            <v>E02435040</v>
          </cell>
          <cell r="C381" t="str">
            <v>DEC-06</v>
          </cell>
          <cell r="D381">
            <v>3076.54</v>
          </cell>
          <cell r="E381">
            <v>0</v>
          </cell>
          <cell r="F381">
            <v>0</v>
          </cell>
        </row>
        <row r="382">
          <cell r="B382" t="str">
            <v>E02435042</v>
          </cell>
          <cell r="C382" t="str">
            <v>DEC-06</v>
          </cell>
          <cell r="D382">
            <v>2358.56</v>
          </cell>
          <cell r="E382">
            <v>0</v>
          </cell>
          <cell r="F382">
            <v>0</v>
          </cell>
        </row>
        <row r="383">
          <cell r="B383" t="str">
            <v>E02435043</v>
          </cell>
          <cell r="C383" t="str">
            <v>DEC-06</v>
          </cell>
          <cell r="D383">
            <v>5753.61</v>
          </cell>
          <cell r="E383">
            <v>0.74</v>
          </cell>
          <cell r="F383">
            <v>0</v>
          </cell>
        </row>
        <row r="384">
          <cell r="B384" t="str">
            <v>E02435045</v>
          </cell>
          <cell r="C384" t="str">
            <v>DEC-06</v>
          </cell>
          <cell r="D384">
            <v>15894.14</v>
          </cell>
          <cell r="E384">
            <v>720</v>
          </cell>
          <cell r="F384">
            <v>0</v>
          </cell>
        </row>
        <row r="385">
          <cell r="B385" t="str">
            <v>E02435047</v>
          </cell>
          <cell r="C385" t="str">
            <v>DEC-06</v>
          </cell>
          <cell r="D385">
            <v>1545.68</v>
          </cell>
          <cell r="E385">
            <v>402.5</v>
          </cell>
          <cell r="F385">
            <v>0</v>
          </cell>
        </row>
        <row r="386">
          <cell r="B386" t="str">
            <v>E02435048</v>
          </cell>
          <cell r="C386" t="str">
            <v>DEC-06</v>
          </cell>
          <cell r="D386">
            <v>642.05999999999995</v>
          </cell>
          <cell r="E386">
            <v>0</v>
          </cell>
          <cell r="F386">
            <v>0</v>
          </cell>
        </row>
        <row r="387">
          <cell r="B387" t="str">
            <v>E02435060</v>
          </cell>
          <cell r="C387" t="str">
            <v>DEC-06</v>
          </cell>
          <cell r="D387">
            <v>2795.57</v>
          </cell>
          <cell r="E387">
            <v>18508.05</v>
          </cell>
          <cell r="F387">
            <v>0</v>
          </cell>
        </row>
        <row r="388">
          <cell r="B388" t="str">
            <v>E02435062</v>
          </cell>
          <cell r="C388" t="str">
            <v>DEC-06</v>
          </cell>
          <cell r="D388">
            <v>2755.7</v>
          </cell>
          <cell r="E388">
            <v>10020.780000000001</v>
          </cell>
          <cell r="F388">
            <v>0</v>
          </cell>
        </row>
        <row r="389">
          <cell r="B389" t="str">
            <v>E02435063</v>
          </cell>
          <cell r="C389" t="str">
            <v>DEC-06</v>
          </cell>
          <cell r="D389">
            <v>3460.37</v>
          </cell>
          <cell r="E389">
            <v>13756.39</v>
          </cell>
          <cell r="F389">
            <v>0</v>
          </cell>
        </row>
        <row r="390">
          <cell r="B390" t="str">
            <v>E02435065</v>
          </cell>
          <cell r="C390" t="str">
            <v>DEC-06</v>
          </cell>
          <cell r="D390">
            <v>3650.31</v>
          </cell>
          <cell r="E390">
            <v>692.12</v>
          </cell>
          <cell r="F390">
            <v>0</v>
          </cell>
        </row>
        <row r="391">
          <cell r="B391" t="str">
            <v>E02435066</v>
          </cell>
          <cell r="C391" t="str">
            <v>DEC-06</v>
          </cell>
          <cell r="D391">
            <v>2616.33</v>
          </cell>
          <cell r="E391">
            <v>2640</v>
          </cell>
          <cell r="F391">
            <v>0</v>
          </cell>
        </row>
        <row r="392">
          <cell r="B392" t="str">
            <v>E02435067</v>
          </cell>
          <cell r="C392" t="str">
            <v>DEC-06</v>
          </cell>
          <cell r="D392">
            <v>1120.1500000000001</v>
          </cell>
          <cell r="E392">
            <v>2814</v>
          </cell>
          <cell r="F392">
            <v>0</v>
          </cell>
        </row>
        <row r="393">
          <cell r="B393" t="str">
            <v>E02435070</v>
          </cell>
          <cell r="C393" t="str">
            <v>DEC-06</v>
          </cell>
          <cell r="D393">
            <v>0</v>
          </cell>
          <cell r="E393">
            <v>110</v>
          </cell>
          <cell r="F393">
            <v>0</v>
          </cell>
        </row>
        <row r="394">
          <cell r="B394" t="str">
            <v>E02435080</v>
          </cell>
          <cell r="C394" t="str">
            <v>DEC-06</v>
          </cell>
          <cell r="D394">
            <v>524.1</v>
          </cell>
          <cell r="E394">
            <v>0</v>
          </cell>
          <cell r="F394">
            <v>0</v>
          </cell>
        </row>
        <row r="395">
          <cell r="B395" t="str">
            <v>E02435085</v>
          </cell>
          <cell r="C395" t="str">
            <v>DEC-06</v>
          </cell>
          <cell r="D395">
            <v>8152.03</v>
          </cell>
          <cell r="E395">
            <v>0</v>
          </cell>
          <cell r="F395">
            <v>0</v>
          </cell>
        </row>
        <row r="396">
          <cell r="B396" t="str">
            <v>E02435086</v>
          </cell>
          <cell r="C396" t="str">
            <v>DEC-06</v>
          </cell>
          <cell r="D396">
            <v>3114.57</v>
          </cell>
          <cell r="E396">
            <v>702</v>
          </cell>
          <cell r="F396">
            <v>0</v>
          </cell>
        </row>
        <row r="397">
          <cell r="B397" t="str">
            <v>E02435087</v>
          </cell>
          <cell r="C397" t="str">
            <v>DEC-06</v>
          </cell>
          <cell r="D397">
            <v>25.6</v>
          </cell>
          <cell r="E397">
            <v>0</v>
          </cell>
          <cell r="F397">
            <v>0</v>
          </cell>
        </row>
        <row r="398">
          <cell r="B398" t="str">
            <v>E02435088</v>
          </cell>
          <cell r="C398" t="str">
            <v>DEC-06</v>
          </cell>
          <cell r="D398">
            <v>3797.01</v>
          </cell>
          <cell r="E398">
            <v>32.76</v>
          </cell>
          <cell r="F398">
            <v>0</v>
          </cell>
        </row>
        <row r="399">
          <cell r="B399" t="str">
            <v>E02435090</v>
          </cell>
          <cell r="C399" t="str">
            <v>DEC-06</v>
          </cell>
          <cell r="D399">
            <v>6342.84</v>
          </cell>
          <cell r="E399">
            <v>0</v>
          </cell>
          <cell r="F399">
            <v>0</v>
          </cell>
        </row>
        <row r="400">
          <cell r="B400" t="str">
            <v>E02435091</v>
          </cell>
          <cell r="C400" t="str">
            <v>DEC-06</v>
          </cell>
          <cell r="D400">
            <v>10.88</v>
          </cell>
          <cell r="E400">
            <v>1692.63</v>
          </cell>
          <cell r="F400">
            <v>0</v>
          </cell>
        </row>
        <row r="401">
          <cell r="B401" t="str">
            <v>E02436010</v>
          </cell>
          <cell r="C401" t="str">
            <v>DEC-06</v>
          </cell>
          <cell r="D401">
            <v>33429.339999999997</v>
          </cell>
          <cell r="E401">
            <v>1075.19</v>
          </cell>
          <cell r="F401">
            <v>0</v>
          </cell>
        </row>
        <row r="402">
          <cell r="B402" t="str">
            <v>E02436011</v>
          </cell>
          <cell r="C402" t="str">
            <v>DEC-06</v>
          </cell>
          <cell r="D402">
            <v>16560.71</v>
          </cell>
          <cell r="E402">
            <v>7077.36</v>
          </cell>
          <cell r="F402">
            <v>0</v>
          </cell>
        </row>
        <row r="403">
          <cell r="B403" t="str">
            <v>E02436012</v>
          </cell>
          <cell r="C403" t="str">
            <v>DEC-06</v>
          </cell>
          <cell r="D403">
            <v>1805.68</v>
          </cell>
          <cell r="E403">
            <v>10444.629999999999</v>
          </cell>
          <cell r="F403">
            <v>0</v>
          </cell>
        </row>
        <row r="404">
          <cell r="B404" t="str">
            <v>E02436020</v>
          </cell>
          <cell r="C404" t="str">
            <v>DEC-06</v>
          </cell>
          <cell r="D404">
            <v>7531.44</v>
          </cell>
          <cell r="E404">
            <v>260.64999999999998</v>
          </cell>
          <cell r="F404">
            <v>0</v>
          </cell>
        </row>
        <row r="405">
          <cell r="B405" t="str">
            <v>E02436021</v>
          </cell>
          <cell r="C405" t="str">
            <v>DEC-06</v>
          </cell>
          <cell r="D405">
            <v>3283.77</v>
          </cell>
          <cell r="E405">
            <v>0</v>
          </cell>
          <cell r="F405">
            <v>0</v>
          </cell>
        </row>
        <row r="406">
          <cell r="B406" t="str">
            <v>E02436022</v>
          </cell>
          <cell r="C406" t="str">
            <v>DEC-06</v>
          </cell>
          <cell r="D406">
            <v>6048.26</v>
          </cell>
          <cell r="E406">
            <v>2819.82</v>
          </cell>
          <cell r="F406">
            <v>0</v>
          </cell>
        </row>
        <row r="407">
          <cell r="B407" t="str">
            <v>E02436023</v>
          </cell>
          <cell r="C407" t="str">
            <v>DEC-06</v>
          </cell>
          <cell r="D407">
            <v>1086.75</v>
          </cell>
          <cell r="E407">
            <v>0</v>
          </cell>
          <cell r="F407">
            <v>0</v>
          </cell>
        </row>
        <row r="408">
          <cell r="B408" t="str">
            <v>E02436024</v>
          </cell>
          <cell r="C408" t="str">
            <v>DEC-06</v>
          </cell>
          <cell r="D408">
            <v>342</v>
          </cell>
          <cell r="E408">
            <v>0</v>
          </cell>
          <cell r="F408">
            <v>0</v>
          </cell>
        </row>
        <row r="409">
          <cell r="B409" t="str">
            <v>E02436025</v>
          </cell>
          <cell r="C409" t="str">
            <v>DEC-06</v>
          </cell>
          <cell r="D409">
            <v>4695.6400000000003</v>
          </cell>
          <cell r="E409">
            <v>3.82</v>
          </cell>
          <cell r="F409">
            <v>0</v>
          </cell>
        </row>
        <row r="410">
          <cell r="B410" t="str">
            <v>E02436041</v>
          </cell>
          <cell r="C410" t="str">
            <v>DEC-06</v>
          </cell>
          <cell r="D410">
            <v>2423.04</v>
          </cell>
          <cell r="E410">
            <v>0</v>
          </cell>
          <cell r="F410">
            <v>0</v>
          </cell>
        </row>
        <row r="411">
          <cell r="B411" t="str">
            <v>E02436042</v>
          </cell>
          <cell r="C411" t="str">
            <v>DEC-06</v>
          </cell>
          <cell r="D411">
            <v>781.86</v>
          </cell>
          <cell r="E411">
            <v>0</v>
          </cell>
          <cell r="F411">
            <v>0</v>
          </cell>
        </row>
        <row r="412">
          <cell r="B412" t="str">
            <v>E02436050</v>
          </cell>
          <cell r="C412" t="str">
            <v>DEC-06</v>
          </cell>
          <cell r="D412">
            <v>293.64</v>
          </cell>
          <cell r="E412">
            <v>0</v>
          </cell>
          <cell r="F412">
            <v>0</v>
          </cell>
        </row>
        <row r="413">
          <cell r="B413" t="str">
            <v>E02436053</v>
          </cell>
          <cell r="C413" t="str">
            <v>DEC-06</v>
          </cell>
          <cell r="D413">
            <v>709.13</v>
          </cell>
          <cell r="E413">
            <v>0</v>
          </cell>
          <cell r="F413">
            <v>0</v>
          </cell>
        </row>
        <row r="414">
          <cell r="B414" t="str">
            <v>E02436070</v>
          </cell>
          <cell r="C414" t="str">
            <v>DEC-06</v>
          </cell>
          <cell r="D414">
            <v>21619.89</v>
          </cell>
          <cell r="E414">
            <v>355.98</v>
          </cell>
          <cell r="F414">
            <v>0</v>
          </cell>
        </row>
        <row r="415">
          <cell r="B415" t="str">
            <v>E02436080</v>
          </cell>
          <cell r="C415" t="str">
            <v>DEC-06</v>
          </cell>
          <cell r="D415">
            <v>4851.46</v>
          </cell>
          <cell r="E415">
            <v>0</v>
          </cell>
          <cell r="F415">
            <v>0</v>
          </cell>
        </row>
        <row r="416">
          <cell r="B416" t="str">
            <v>E02436099</v>
          </cell>
          <cell r="C416" t="str">
            <v>DEC-06</v>
          </cell>
          <cell r="D416">
            <v>30202.3</v>
          </cell>
          <cell r="E416">
            <v>719.67</v>
          </cell>
          <cell r="F416">
            <v>0</v>
          </cell>
        </row>
        <row r="417">
          <cell r="B417" t="str">
            <v>E02437010</v>
          </cell>
          <cell r="C417" t="str">
            <v>DEC-06</v>
          </cell>
          <cell r="D417">
            <v>1587.49</v>
          </cell>
          <cell r="E417">
            <v>1324.04</v>
          </cell>
          <cell r="F417">
            <v>0</v>
          </cell>
        </row>
        <row r="418">
          <cell r="B418" t="str">
            <v>E02437011</v>
          </cell>
          <cell r="C418" t="str">
            <v>DEC-06</v>
          </cell>
          <cell r="D418">
            <v>11632.42</v>
          </cell>
          <cell r="E418">
            <v>1703.3</v>
          </cell>
          <cell r="F418">
            <v>0</v>
          </cell>
        </row>
        <row r="419">
          <cell r="B419" t="str">
            <v>E02437012</v>
          </cell>
          <cell r="C419" t="str">
            <v>DEC-06</v>
          </cell>
          <cell r="D419">
            <v>23926.11</v>
          </cell>
          <cell r="E419">
            <v>1567.35</v>
          </cell>
          <cell r="F419">
            <v>0</v>
          </cell>
        </row>
        <row r="420">
          <cell r="B420" t="str">
            <v>E02437014</v>
          </cell>
          <cell r="C420" t="str">
            <v>DEC-06</v>
          </cell>
          <cell r="D420">
            <v>2841.57</v>
          </cell>
          <cell r="E420">
            <v>3634.03</v>
          </cell>
          <cell r="F420">
            <v>0</v>
          </cell>
        </row>
        <row r="421">
          <cell r="B421" t="str">
            <v>E02437015</v>
          </cell>
          <cell r="C421" t="str">
            <v>DEC-06</v>
          </cell>
          <cell r="D421">
            <v>871.01</v>
          </cell>
          <cell r="E421">
            <v>0</v>
          </cell>
          <cell r="F421">
            <v>0</v>
          </cell>
        </row>
        <row r="422">
          <cell r="B422" t="str">
            <v>E02437016</v>
          </cell>
          <cell r="C422" t="str">
            <v>DEC-06</v>
          </cell>
          <cell r="D422">
            <v>483.95</v>
          </cell>
          <cell r="E422">
            <v>0</v>
          </cell>
          <cell r="F422">
            <v>0</v>
          </cell>
        </row>
        <row r="423">
          <cell r="B423" t="str">
            <v>E02438020</v>
          </cell>
          <cell r="C423" t="str">
            <v>DEC-06</v>
          </cell>
          <cell r="D423">
            <v>31046.63</v>
          </cell>
          <cell r="E423">
            <v>1082.79</v>
          </cell>
          <cell r="F423">
            <v>0</v>
          </cell>
        </row>
        <row r="424">
          <cell r="B424" t="str">
            <v>E02438033</v>
          </cell>
          <cell r="C424" t="str">
            <v>DEC-06</v>
          </cell>
          <cell r="D424">
            <v>3754.65</v>
          </cell>
          <cell r="E424">
            <v>0</v>
          </cell>
          <cell r="F424">
            <v>0</v>
          </cell>
        </row>
        <row r="425">
          <cell r="B425" t="str">
            <v>E02438035</v>
          </cell>
          <cell r="C425" t="str">
            <v>DEC-06</v>
          </cell>
          <cell r="D425">
            <v>8094.55</v>
          </cell>
          <cell r="E425">
            <v>0</v>
          </cell>
          <cell r="F425">
            <v>0</v>
          </cell>
        </row>
        <row r="426">
          <cell r="B426" t="str">
            <v>E02438036</v>
          </cell>
          <cell r="C426" t="str">
            <v>DEC-06</v>
          </cell>
          <cell r="D426">
            <v>14835.89</v>
          </cell>
          <cell r="E426">
            <v>0</v>
          </cell>
          <cell r="F426">
            <v>0</v>
          </cell>
        </row>
        <row r="427">
          <cell r="B427" t="str">
            <v>E02438046</v>
          </cell>
          <cell r="C427" t="str">
            <v>DEC-06</v>
          </cell>
          <cell r="D427">
            <v>7881.13</v>
          </cell>
          <cell r="E427">
            <v>0</v>
          </cell>
          <cell r="F427">
            <v>0</v>
          </cell>
        </row>
        <row r="428">
          <cell r="B428" t="str">
            <v>E02441010</v>
          </cell>
          <cell r="C428" t="str">
            <v>DEC-06</v>
          </cell>
          <cell r="D428">
            <v>2458.35</v>
          </cell>
          <cell r="E428">
            <v>0</v>
          </cell>
          <cell r="F428">
            <v>0</v>
          </cell>
        </row>
        <row r="429">
          <cell r="B429" t="str">
            <v>E02441011</v>
          </cell>
          <cell r="C429" t="str">
            <v>DEC-06</v>
          </cell>
          <cell r="D429">
            <v>21256.11</v>
          </cell>
          <cell r="E429">
            <v>6785.25</v>
          </cell>
          <cell r="F429">
            <v>0</v>
          </cell>
        </row>
        <row r="430">
          <cell r="B430" t="str">
            <v>E02441012</v>
          </cell>
          <cell r="C430" t="str">
            <v>DEC-06</v>
          </cell>
          <cell r="D430">
            <v>11386.61</v>
          </cell>
          <cell r="E430">
            <v>403.57</v>
          </cell>
          <cell r="F430">
            <v>0</v>
          </cell>
        </row>
        <row r="431">
          <cell r="B431" t="str">
            <v>E02441013</v>
          </cell>
          <cell r="C431" t="str">
            <v>DEC-06</v>
          </cell>
          <cell r="D431">
            <v>8061.78</v>
          </cell>
          <cell r="E431">
            <v>0</v>
          </cell>
          <cell r="F431">
            <v>0</v>
          </cell>
        </row>
        <row r="432">
          <cell r="B432" t="str">
            <v>E02441015</v>
          </cell>
          <cell r="C432" t="str">
            <v>DEC-06</v>
          </cell>
          <cell r="D432">
            <v>5712.03</v>
          </cell>
          <cell r="E432">
            <v>1788.46</v>
          </cell>
          <cell r="F432">
            <v>0</v>
          </cell>
        </row>
        <row r="433">
          <cell r="B433" t="str">
            <v>E02441020</v>
          </cell>
          <cell r="C433" t="str">
            <v>DEC-06</v>
          </cell>
          <cell r="D433">
            <v>1941.05</v>
          </cell>
          <cell r="E433">
            <v>1200.5</v>
          </cell>
          <cell r="F433">
            <v>0</v>
          </cell>
        </row>
        <row r="434">
          <cell r="B434" t="str">
            <v>E02441021</v>
          </cell>
          <cell r="C434" t="str">
            <v>DEC-06</v>
          </cell>
          <cell r="D434">
            <v>4912.1000000000004</v>
          </cell>
          <cell r="E434">
            <v>175.38</v>
          </cell>
          <cell r="F434">
            <v>0</v>
          </cell>
        </row>
        <row r="435">
          <cell r="B435" t="str">
            <v>E02441022</v>
          </cell>
          <cell r="C435" t="str">
            <v>DEC-06</v>
          </cell>
          <cell r="D435">
            <v>79.900000000000006</v>
          </cell>
          <cell r="E435">
            <v>0</v>
          </cell>
          <cell r="F435">
            <v>0</v>
          </cell>
        </row>
        <row r="436">
          <cell r="B436" t="str">
            <v>E02441023</v>
          </cell>
          <cell r="C436" t="str">
            <v>DEC-06</v>
          </cell>
          <cell r="D436">
            <v>1225.94</v>
          </cell>
          <cell r="E436">
            <v>11.29</v>
          </cell>
          <cell r="F436">
            <v>0</v>
          </cell>
        </row>
        <row r="437">
          <cell r="B437" t="str">
            <v>E02441024</v>
          </cell>
          <cell r="C437" t="str">
            <v>DEC-06</v>
          </cell>
          <cell r="D437">
            <v>5725.74</v>
          </cell>
          <cell r="E437">
            <v>37.35</v>
          </cell>
          <cell r="F437">
            <v>0</v>
          </cell>
        </row>
        <row r="438">
          <cell r="B438" t="str">
            <v>E02441025</v>
          </cell>
          <cell r="C438" t="str">
            <v>DEC-06</v>
          </cell>
          <cell r="D438">
            <v>4093.28</v>
          </cell>
          <cell r="E438">
            <v>17.170000000000002</v>
          </cell>
          <cell r="F438">
            <v>0</v>
          </cell>
        </row>
        <row r="439">
          <cell r="B439" t="str">
            <v>E02443010</v>
          </cell>
          <cell r="C439" t="str">
            <v>DEC-06</v>
          </cell>
          <cell r="D439">
            <v>7428.7</v>
          </cell>
          <cell r="E439">
            <v>1014.11</v>
          </cell>
          <cell r="F439">
            <v>0</v>
          </cell>
        </row>
        <row r="440">
          <cell r="B440" t="str">
            <v>E02444001</v>
          </cell>
          <cell r="C440" t="str">
            <v>DEC-06</v>
          </cell>
          <cell r="D440">
            <v>5392.95</v>
          </cell>
          <cell r="E440">
            <v>1803.36</v>
          </cell>
          <cell r="F440">
            <v>0</v>
          </cell>
        </row>
        <row r="441">
          <cell r="B441" t="str">
            <v>E02444005</v>
          </cell>
          <cell r="C441" t="str">
            <v>DEC-06</v>
          </cell>
          <cell r="D441">
            <v>872.4</v>
          </cell>
          <cell r="E441">
            <v>0</v>
          </cell>
          <cell r="F441">
            <v>0</v>
          </cell>
        </row>
        <row r="442">
          <cell r="B442" t="str">
            <v>E02444006</v>
          </cell>
          <cell r="C442" t="str">
            <v>DEC-06</v>
          </cell>
          <cell r="D442">
            <v>6081.01</v>
          </cell>
          <cell r="E442">
            <v>3637.15</v>
          </cell>
          <cell r="F442">
            <v>0</v>
          </cell>
        </row>
        <row r="443">
          <cell r="B443" t="str">
            <v>E02444010</v>
          </cell>
          <cell r="C443" t="str">
            <v>DEC-06</v>
          </cell>
          <cell r="D443">
            <v>4098.57</v>
          </cell>
          <cell r="E443">
            <v>0</v>
          </cell>
          <cell r="F443">
            <v>0</v>
          </cell>
        </row>
        <row r="444">
          <cell r="B444" t="str">
            <v>E02444011</v>
          </cell>
          <cell r="C444" t="str">
            <v>DEC-06</v>
          </cell>
          <cell r="D444">
            <v>5555.5</v>
          </cell>
          <cell r="E444">
            <v>0</v>
          </cell>
          <cell r="F444">
            <v>0</v>
          </cell>
        </row>
        <row r="445">
          <cell r="B445" t="str">
            <v>E02444012</v>
          </cell>
          <cell r="C445" t="str">
            <v>DEC-06</v>
          </cell>
          <cell r="D445">
            <v>713.29</v>
          </cell>
          <cell r="E445">
            <v>398.68</v>
          </cell>
          <cell r="F445">
            <v>0</v>
          </cell>
        </row>
        <row r="446">
          <cell r="B446" t="str">
            <v>E02444017</v>
          </cell>
          <cell r="C446" t="str">
            <v>DEC-06</v>
          </cell>
          <cell r="D446">
            <v>24.55</v>
          </cell>
          <cell r="E446">
            <v>300</v>
          </cell>
          <cell r="F446">
            <v>0</v>
          </cell>
        </row>
        <row r="447">
          <cell r="B447" t="str">
            <v>E02444020</v>
          </cell>
          <cell r="C447" t="str">
            <v>DEC-06</v>
          </cell>
          <cell r="D447">
            <v>37511.300000000003</v>
          </cell>
          <cell r="E447">
            <v>33486.22</v>
          </cell>
          <cell r="F447">
            <v>0</v>
          </cell>
        </row>
        <row r="448">
          <cell r="B448" t="str">
            <v>E02444022</v>
          </cell>
          <cell r="C448" t="str">
            <v>DEC-06</v>
          </cell>
          <cell r="D448">
            <v>289.45999999999998</v>
          </cell>
          <cell r="E448">
            <v>0</v>
          </cell>
          <cell r="F448">
            <v>0</v>
          </cell>
        </row>
        <row r="449">
          <cell r="B449" t="str">
            <v>E02444030</v>
          </cell>
          <cell r="C449" t="str">
            <v>DEC-06</v>
          </cell>
          <cell r="D449">
            <v>0</v>
          </cell>
          <cell r="E449">
            <v>20000</v>
          </cell>
          <cell r="F449">
            <v>0</v>
          </cell>
        </row>
        <row r="450">
          <cell r="B450" t="str">
            <v>E02444037</v>
          </cell>
          <cell r="C450" t="str">
            <v>DEC-06</v>
          </cell>
          <cell r="D450">
            <v>0</v>
          </cell>
          <cell r="E450">
            <v>999.6</v>
          </cell>
          <cell r="F450">
            <v>0</v>
          </cell>
        </row>
        <row r="451">
          <cell r="B451" t="str">
            <v>E02444050</v>
          </cell>
          <cell r="C451" t="str">
            <v>DEC-06</v>
          </cell>
          <cell r="D451">
            <v>11188.6</v>
          </cell>
          <cell r="E451">
            <v>5865.72</v>
          </cell>
          <cell r="F451">
            <v>0</v>
          </cell>
        </row>
        <row r="452">
          <cell r="B452" t="str">
            <v>E02444052</v>
          </cell>
          <cell r="C452" t="str">
            <v>DEC-06</v>
          </cell>
          <cell r="D452">
            <v>2824.66</v>
          </cell>
          <cell r="E452">
            <v>241.43</v>
          </cell>
          <cell r="F452">
            <v>0</v>
          </cell>
        </row>
        <row r="453">
          <cell r="B453" t="str">
            <v>E02444063</v>
          </cell>
          <cell r="C453" t="str">
            <v>DEC-06</v>
          </cell>
          <cell r="D453">
            <v>168.8</v>
          </cell>
          <cell r="E453">
            <v>0</v>
          </cell>
          <cell r="F453">
            <v>0</v>
          </cell>
        </row>
        <row r="454">
          <cell r="B454" t="str">
            <v>E02444099</v>
          </cell>
          <cell r="C454" t="str">
            <v>DEC-06</v>
          </cell>
          <cell r="D454">
            <v>0</v>
          </cell>
          <cell r="E454">
            <v>-203822.57</v>
          </cell>
          <cell r="F454">
            <v>0</v>
          </cell>
        </row>
        <row r="455">
          <cell r="B455" t="str">
            <v>E02446001</v>
          </cell>
          <cell r="C455" t="str">
            <v>DEC-06</v>
          </cell>
          <cell r="D455">
            <v>52333.120000000003</v>
          </cell>
          <cell r="E455">
            <v>4389.01</v>
          </cell>
          <cell r="F455">
            <v>0</v>
          </cell>
        </row>
        <row r="456">
          <cell r="B456" t="str">
            <v>E02446002</v>
          </cell>
          <cell r="C456" t="str">
            <v>DEC-06</v>
          </cell>
          <cell r="D456">
            <v>112493.61</v>
          </cell>
          <cell r="E456">
            <v>26675.7</v>
          </cell>
          <cell r="F456">
            <v>0</v>
          </cell>
        </row>
        <row r="457">
          <cell r="B457" t="str">
            <v>E02446003</v>
          </cell>
          <cell r="C457" t="str">
            <v>DEC-06</v>
          </cell>
          <cell r="D457">
            <v>16.5</v>
          </cell>
          <cell r="E457">
            <v>1815</v>
          </cell>
          <cell r="F457">
            <v>0</v>
          </cell>
        </row>
        <row r="458">
          <cell r="B458" t="str">
            <v>E02446004</v>
          </cell>
          <cell r="C458" t="str">
            <v>DEC-06</v>
          </cell>
          <cell r="D458">
            <v>19485.5</v>
          </cell>
          <cell r="E458">
            <v>82.11</v>
          </cell>
          <cell r="F458">
            <v>0</v>
          </cell>
        </row>
        <row r="459">
          <cell r="B459" t="str">
            <v>E02446005</v>
          </cell>
          <cell r="C459" t="str">
            <v>DEC-06</v>
          </cell>
          <cell r="D459">
            <v>12802.93</v>
          </cell>
          <cell r="E459">
            <v>4500</v>
          </cell>
          <cell r="F459">
            <v>0</v>
          </cell>
        </row>
        <row r="460">
          <cell r="B460" t="str">
            <v>E02446006</v>
          </cell>
          <cell r="C460" t="str">
            <v>DEC-06</v>
          </cell>
          <cell r="D460">
            <v>3395.35</v>
          </cell>
          <cell r="E460">
            <v>151.13</v>
          </cell>
          <cell r="F460">
            <v>0</v>
          </cell>
        </row>
        <row r="461">
          <cell r="B461" t="str">
            <v>E02446010</v>
          </cell>
          <cell r="C461" t="str">
            <v>DEC-06</v>
          </cell>
          <cell r="D461">
            <v>44029.52</v>
          </cell>
          <cell r="E461">
            <v>3035.96</v>
          </cell>
          <cell r="F461">
            <v>0</v>
          </cell>
        </row>
        <row r="462">
          <cell r="B462" t="str">
            <v>E02446012</v>
          </cell>
          <cell r="C462" t="str">
            <v>DEC-06</v>
          </cell>
          <cell r="D462">
            <v>569.25</v>
          </cell>
          <cell r="E462">
            <v>4.6900000000000004</v>
          </cell>
          <cell r="F462">
            <v>0</v>
          </cell>
        </row>
        <row r="463">
          <cell r="B463" t="str">
            <v>E02446013</v>
          </cell>
          <cell r="C463" t="str">
            <v>DEC-06</v>
          </cell>
          <cell r="D463">
            <v>2997.06</v>
          </cell>
          <cell r="E463">
            <v>35.520000000000003</v>
          </cell>
          <cell r="F463">
            <v>0</v>
          </cell>
        </row>
        <row r="464">
          <cell r="B464" t="str">
            <v>E02447011</v>
          </cell>
          <cell r="C464" t="str">
            <v>DEC-06</v>
          </cell>
          <cell r="D464">
            <v>33371.65</v>
          </cell>
          <cell r="E464">
            <v>1694.94</v>
          </cell>
          <cell r="F464">
            <v>0</v>
          </cell>
        </row>
        <row r="465">
          <cell r="B465" t="str">
            <v>E02447012</v>
          </cell>
          <cell r="C465" t="str">
            <v>DEC-06</v>
          </cell>
          <cell r="D465">
            <v>27012.38</v>
          </cell>
          <cell r="E465">
            <v>22358.79</v>
          </cell>
          <cell r="F465">
            <v>0</v>
          </cell>
        </row>
        <row r="466">
          <cell r="B466" t="str">
            <v>E02447013</v>
          </cell>
          <cell r="C466" t="str">
            <v>DEC-06</v>
          </cell>
          <cell r="D466">
            <v>11171.73</v>
          </cell>
          <cell r="E466">
            <v>14773.74</v>
          </cell>
          <cell r="F466">
            <v>0</v>
          </cell>
        </row>
        <row r="467">
          <cell r="B467" t="str">
            <v>E02447014</v>
          </cell>
          <cell r="C467" t="str">
            <v>DEC-06</v>
          </cell>
          <cell r="D467">
            <v>2129.35</v>
          </cell>
          <cell r="E467">
            <v>704.11</v>
          </cell>
          <cell r="F467">
            <v>0</v>
          </cell>
        </row>
        <row r="468">
          <cell r="B468" t="str">
            <v>E02447015</v>
          </cell>
          <cell r="C468" t="str">
            <v>DEC-06</v>
          </cell>
          <cell r="D468">
            <v>24081.07</v>
          </cell>
          <cell r="E468">
            <v>12928.52</v>
          </cell>
          <cell r="F468">
            <v>0</v>
          </cell>
        </row>
        <row r="469">
          <cell r="B469" t="str">
            <v>E02447016</v>
          </cell>
          <cell r="C469" t="str">
            <v>DEC-06</v>
          </cell>
          <cell r="D469">
            <v>5750</v>
          </cell>
          <cell r="E469">
            <v>5451.23</v>
          </cell>
          <cell r="F469">
            <v>0</v>
          </cell>
        </row>
        <row r="470">
          <cell r="B470" t="str">
            <v>E02447017</v>
          </cell>
          <cell r="C470" t="str">
            <v>DEC-06</v>
          </cell>
          <cell r="D470">
            <v>40016.379999999997</v>
          </cell>
          <cell r="E470">
            <v>8767.7800000000007</v>
          </cell>
          <cell r="F470">
            <v>0</v>
          </cell>
        </row>
        <row r="471">
          <cell r="B471" t="str">
            <v>E02447018</v>
          </cell>
          <cell r="C471" t="str">
            <v>DEC-06</v>
          </cell>
          <cell r="D471">
            <v>22710.91</v>
          </cell>
          <cell r="E471">
            <v>20277.88</v>
          </cell>
          <cell r="F471">
            <v>0</v>
          </cell>
        </row>
        <row r="472">
          <cell r="B472" t="str">
            <v>E02447022</v>
          </cell>
          <cell r="C472" t="str">
            <v>DEC-06</v>
          </cell>
          <cell r="D472">
            <v>2544.2199999999998</v>
          </cell>
          <cell r="E472">
            <v>0</v>
          </cell>
          <cell r="F472">
            <v>0</v>
          </cell>
        </row>
        <row r="473">
          <cell r="B473" t="str">
            <v>E02447023</v>
          </cell>
          <cell r="C473" t="str">
            <v>DEC-06</v>
          </cell>
          <cell r="D473">
            <v>53.93</v>
          </cell>
          <cell r="E473">
            <v>0</v>
          </cell>
          <cell r="F473">
            <v>0</v>
          </cell>
        </row>
        <row r="474">
          <cell r="B474" t="str">
            <v>E02447030</v>
          </cell>
          <cell r="C474" t="str">
            <v>DEC-06</v>
          </cell>
          <cell r="D474">
            <v>1040.75</v>
          </cell>
          <cell r="E474">
            <v>75341.3</v>
          </cell>
          <cell r="F474">
            <v>0</v>
          </cell>
        </row>
        <row r="475">
          <cell r="B475" t="str">
            <v>E02447031</v>
          </cell>
          <cell r="C475" t="str">
            <v>DEC-06</v>
          </cell>
          <cell r="D475">
            <v>7259.62</v>
          </cell>
          <cell r="E475">
            <v>0</v>
          </cell>
          <cell r="F475">
            <v>0</v>
          </cell>
        </row>
        <row r="476">
          <cell r="B476" t="str">
            <v>E02447032</v>
          </cell>
          <cell r="C476" t="str">
            <v>DEC-06</v>
          </cell>
          <cell r="D476">
            <v>22809.47</v>
          </cell>
          <cell r="E476">
            <v>23624.02</v>
          </cell>
          <cell r="F476">
            <v>0</v>
          </cell>
        </row>
        <row r="477">
          <cell r="B477" t="str">
            <v>E02447033</v>
          </cell>
          <cell r="C477" t="str">
            <v>DEC-06</v>
          </cell>
          <cell r="D477">
            <v>3230.27</v>
          </cell>
          <cell r="E477">
            <v>36.83</v>
          </cell>
          <cell r="F477">
            <v>0</v>
          </cell>
        </row>
        <row r="478">
          <cell r="B478" t="str">
            <v>E02447034</v>
          </cell>
          <cell r="C478" t="str">
            <v>DEC-06</v>
          </cell>
          <cell r="D478">
            <v>6697.19</v>
          </cell>
          <cell r="E478">
            <v>698</v>
          </cell>
          <cell r="F478">
            <v>0</v>
          </cell>
        </row>
        <row r="479">
          <cell r="B479" t="str">
            <v>E02447036</v>
          </cell>
          <cell r="C479" t="str">
            <v>DEC-06</v>
          </cell>
          <cell r="D479">
            <v>34302.769999999997</v>
          </cell>
          <cell r="E479">
            <v>106953.53</v>
          </cell>
          <cell r="F479">
            <v>0</v>
          </cell>
        </row>
        <row r="480">
          <cell r="B480" t="str">
            <v>E02447037</v>
          </cell>
          <cell r="C480" t="str">
            <v>DEC-06</v>
          </cell>
          <cell r="D480">
            <v>15271.79</v>
          </cell>
          <cell r="E480">
            <v>12946.71</v>
          </cell>
          <cell r="F480">
            <v>0</v>
          </cell>
        </row>
        <row r="481">
          <cell r="B481" t="str">
            <v>E02447040</v>
          </cell>
          <cell r="C481" t="str">
            <v>DEC-06</v>
          </cell>
          <cell r="D481">
            <v>0</v>
          </cell>
          <cell r="E481">
            <v>11750.4</v>
          </cell>
          <cell r="F481">
            <v>0</v>
          </cell>
        </row>
        <row r="482">
          <cell r="B482" t="str">
            <v>E02447051</v>
          </cell>
          <cell r="C482" t="str">
            <v>DEC-06</v>
          </cell>
          <cell r="D482">
            <v>8248.18</v>
          </cell>
          <cell r="E482">
            <v>0</v>
          </cell>
          <cell r="F482">
            <v>0</v>
          </cell>
        </row>
        <row r="483">
          <cell r="B483" t="str">
            <v>E02447052</v>
          </cell>
          <cell r="C483" t="str">
            <v>DEC-06</v>
          </cell>
          <cell r="D483">
            <v>18621.439999999999</v>
          </cell>
          <cell r="E483">
            <v>12570.1</v>
          </cell>
          <cell r="F483">
            <v>0</v>
          </cell>
        </row>
        <row r="484">
          <cell r="B484" t="str">
            <v>E02447053</v>
          </cell>
          <cell r="C484" t="str">
            <v>DEC-06</v>
          </cell>
          <cell r="D484">
            <v>1101.29</v>
          </cell>
          <cell r="E484">
            <v>0</v>
          </cell>
          <cell r="F484">
            <v>0</v>
          </cell>
        </row>
        <row r="485">
          <cell r="B485" t="str">
            <v>E02447061</v>
          </cell>
          <cell r="C485" t="str">
            <v>DEC-06</v>
          </cell>
          <cell r="D485">
            <v>108.86</v>
          </cell>
          <cell r="E485">
            <v>0</v>
          </cell>
          <cell r="F485">
            <v>0</v>
          </cell>
        </row>
        <row r="486">
          <cell r="B486" t="str">
            <v>E02447062</v>
          </cell>
          <cell r="C486" t="str">
            <v>DEC-06</v>
          </cell>
          <cell r="D486">
            <v>19024.53</v>
          </cell>
          <cell r="E486">
            <v>1616.63</v>
          </cell>
          <cell r="F486">
            <v>0</v>
          </cell>
        </row>
        <row r="487">
          <cell r="B487" t="str">
            <v>E02447063</v>
          </cell>
          <cell r="C487" t="str">
            <v>DEC-06</v>
          </cell>
          <cell r="D487">
            <v>110723.97</v>
          </cell>
          <cell r="E487">
            <v>98301.25</v>
          </cell>
          <cell r="F487">
            <v>0</v>
          </cell>
        </row>
        <row r="488">
          <cell r="B488" t="str">
            <v>E02447099</v>
          </cell>
          <cell r="C488" t="str">
            <v>DEC-06</v>
          </cell>
          <cell r="D488">
            <v>0</v>
          </cell>
          <cell r="E488">
            <v>-1007865.03</v>
          </cell>
          <cell r="F488">
            <v>0</v>
          </cell>
        </row>
        <row r="489">
          <cell r="B489" t="str">
            <v>E02448012</v>
          </cell>
          <cell r="C489" t="str">
            <v>DEC-06</v>
          </cell>
          <cell r="D489">
            <v>48552.79</v>
          </cell>
          <cell r="E489">
            <v>5369.96</v>
          </cell>
          <cell r="F489">
            <v>0</v>
          </cell>
        </row>
        <row r="490">
          <cell r="B490" t="str">
            <v>E02448013</v>
          </cell>
          <cell r="C490" t="str">
            <v>DEC-06</v>
          </cell>
          <cell r="D490">
            <v>60875.22</v>
          </cell>
          <cell r="E490">
            <v>536.14</v>
          </cell>
          <cell r="F490">
            <v>0</v>
          </cell>
        </row>
        <row r="491">
          <cell r="B491" t="str">
            <v>E02448014</v>
          </cell>
          <cell r="C491" t="str">
            <v>DEC-06</v>
          </cell>
          <cell r="D491">
            <v>23893.22</v>
          </cell>
          <cell r="E491">
            <v>24.31</v>
          </cell>
          <cell r="F491">
            <v>0</v>
          </cell>
        </row>
        <row r="492">
          <cell r="B492" t="str">
            <v>E02448015</v>
          </cell>
          <cell r="C492" t="str">
            <v>DEC-06</v>
          </cell>
          <cell r="D492">
            <v>15926.15</v>
          </cell>
          <cell r="E492">
            <v>36374.769999999997</v>
          </cell>
          <cell r="F492">
            <v>0</v>
          </cell>
        </row>
        <row r="493">
          <cell r="B493" t="str">
            <v>E02448016</v>
          </cell>
          <cell r="C493" t="str">
            <v>DEC-06</v>
          </cell>
          <cell r="D493">
            <v>51723.12</v>
          </cell>
          <cell r="E493">
            <v>0</v>
          </cell>
          <cell r="F493">
            <v>0</v>
          </cell>
        </row>
        <row r="494">
          <cell r="B494" t="str">
            <v>E02448018</v>
          </cell>
          <cell r="C494" t="str">
            <v>DEC-06</v>
          </cell>
          <cell r="D494">
            <v>83055.38</v>
          </cell>
          <cell r="E494">
            <v>2356.9</v>
          </cell>
          <cell r="F494">
            <v>0</v>
          </cell>
        </row>
        <row r="495">
          <cell r="B495" t="str">
            <v>E02448019</v>
          </cell>
          <cell r="C495" t="str">
            <v>DEC-06</v>
          </cell>
          <cell r="D495">
            <v>32306.81</v>
          </cell>
          <cell r="E495">
            <v>12564.91</v>
          </cell>
          <cell r="F495">
            <v>0</v>
          </cell>
        </row>
        <row r="496">
          <cell r="B496" t="str">
            <v>E02448020</v>
          </cell>
          <cell r="C496" t="str">
            <v>DEC-06</v>
          </cell>
          <cell r="D496">
            <v>13414.3</v>
          </cell>
          <cell r="E496">
            <v>52211.9</v>
          </cell>
          <cell r="F496">
            <v>0</v>
          </cell>
        </row>
        <row r="497">
          <cell r="B497" t="str">
            <v>E02448022</v>
          </cell>
          <cell r="C497" t="str">
            <v>DEC-06</v>
          </cell>
          <cell r="D497">
            <v>9933.99</v>
          </cell>
          <cell r="E497">
            <v>0</v>
          </cell>
          <cell r="F497">
            <v>0</v>
          </cell>
        </row>
        <row r="498">
          <cell r="B498" t="str">
            <v>E02448023</v>
          </cell>
          <cell r="C498" t="str">
            <v>DEC-06</v>
          </cell>
          <cell r="D498">
            <v>31520.68</v>
          </cell>
          <cell r="E498">
            <v>0</v>
          </cell>
          <cell r="F498">
            <v>0</v>
          </cell>
        </row>
        <row r="499">
          <cell r="B499" t="str">
            <v>E02448024</v>
          </cell>
          <cell r="C499" t="str">
            <v>DEC-06</v>
          </cell>
          <cell r="D499">
            <v>13787.43</v>
          </cell>
          <cell r="E499">
            <v>432.79</v>
          </cell>
          <cell r="F499">
            <v>0</v>
          </cell>
        </row>
        <row r="500">
          <cell r="B500" t="str">
            <v>E02448025</v>
          </cell>
          <cell r="C500" t="str">
            <v>DEC-06</v>
          </cell>
          <cell r="D500">
            <v>4914.41</v>
          </cell>
          <cell r="E500">
            <v>1.07</v>
          </cell>
          <cell r="F500">
            <v>0</v>
          </cell>
        </row>
        <row r="501">
          <cell r="B501" t="str">
            <v>E02448026</v>
          </cell>
          <cell r="C501" t="str">
            <v>DEC-06</v>
          </cell>
          <cell r="D501">
            <v>3.8</v>
          </cell>
          <cell r="E501">
            <v>76582</v>
          </cell>
          <cell r="F501">
            <v>0</v>
          </cell>
        </row>
        <row r="502">
          <cell r="B502" t="str">
            <v>E02448035</v>
          </cell>
          <cell r="C502" t="str">
            <v>DEC-06</v>
          </cell>
          <cell r="D502">
            <v>0</v>
          </cell>
          <cell r="E502">
            <v>10000</v>
          </cell>
          <cell r="F502">
            <v>0</v>
          </cell>
        </row>
        <row r="503">
          <cell r="B503" t="str">
            <v>E02448040</v>
          </cell>
          <cell r="C503" t="str">
            <v>DEC-06</v>
          </cell>
          <cell r="D503">
            <v>1229.04</v>
          </cell>
          <cell r="E503">
            <v>0</v>
          </cell>
          <cell r="F503">
            <v>0</v>
          </cell>
        </row>
        <row r="504">
          <cell r="B504" t="str">
            <v>E02448045</v>
          </cell>
          <cell r="C504" t="str">
            <v>DEC-06</v>
          </cell>
          <cell r="D504">
            <v>13158.61</v>
          </cell>
          <cell r="E504">
            <v>0</v>
          </cell>
          <cell r="F504">
            <v>0</v>
          </cell>
        </row>
        <row r="505">
          <cell r="B505" t="str">
            <v>E02448050</v>
          </cell>
          <cell r="C505" t="str">
            <v>DEC-06</v>
          </cell>
          <cell r="D505">
            <v>38511.22</v>
          </cell>
          <cell r="E505">
            <v>0</v>
          </cell>
          <cell r="F505">
            <v>0</v>
          </cell>
        </row>
        <row r="506">
          <cell r="B506" t="str">
            <v>E02448060</v>
          </cell>
          <cell r="C506" t="str">
            <v>DEC-06</v>
          </cell>
          <cell r="D506">
            <v>34482.33</v>
          </cell>
          <cell r="E506">
            <v>20996.53</v>
          </cell>
          <cell r="F506">
            <v>0</v>
          </cell>
        </row>
        <row r="507">
          <cell r="B507" t="str">
            <v>E02448065</v>
          </cell>
          <cell r="C507" t="str">
            <v>DEC-06</v>
          </cell>
          <cell r="D507">
            <v>8775.7800000000007</v>
          </cell>
          <cell r="E507">
            <v>6167.08</v>
          </cell>
          <cell r="F507">
            <v>0</v>
          </cell>
        </row>
        <row r="508">
          <cell r="B508" t="str">
            <v>E02448070</v>
          </cell>
          <cell r="C508" t="str">
            <v>DEC-06</v>
          </cell>
          <cell r="D508">
            <v>28747.1</v>
          </cell>
          <cell r="E508">
            <v>2645.27</v>
          </cell>
          <cell r="F508">
            <v>0</v>
          </cell>
        </row>
        <row r="509">
          <cell r="B509" t="str">
            <v>E02448075</v>
          </cell>
          <cell r="C509" t="str">
            <v>DEC-06</v>
          </cell>
          <cell r="D509">
            <v>67063.88</v>
          </cell>
          <cell r="E509">
            <v>0</v>
          </cell>
          <cell r="F509">
            <v>0</v>
          </cell>
        </row>
        <row r="510">
          <cell r="B510" t="str">
            <v>E02448080</v>
          </cell>
          <cell r="C510" t="str">
            <v>DEC-06</v>
          </cell>
          <cell r="D510">
            <v>4123.07</v>
          </cell>
          <cell r="E510">
            <v>0</v>
          </cell>
          <cell r="F510">
            <v>0</v>
          </cell>
        </row>
        <row r="511">
          <cell r="B511" t="str">
            <v>E02448090</v>
          </cell>
          <cell r="C511" t="str">
            <v>DEC-06</v>
          </cell>
          <cell r="D511">
            <v>22709.49</v>
          </cell>
          <cell r="E511">
            <v>55.85</v>
          </cell>
          <cell r="F511">
            <v>0</v>
          </cell>
        </row>
        <row r="512">
          <cell r="B512" t="str">
            <v>E02449010</v>
          </cell>
          <cell r="C512" t="str">
            <v>DEC-06</v>
          </cell>
          <cell r="D512">
            <v>24504.95</v>
          </cell>
          <cell r="E512">
            <v>9525.39</v>
          </cell>
          <cell r="F512">
            <v>0</v>
          </cell>
        </row>
        <row r="513">
          <cell r="B513" t="str">
            <v>E02449011</v>
          </cell>
          <cell r="C513" t="str">
            <v>DEC-06</v>
          </cell>
          <cell r="D513">
            <v>18609.599999999999</v>
          </cell>
          <cell r="E513">
            <v>41.61</v>
          </cell>
          <cell r="F513">
            <v>0</v>
          </cell>
        </row>
        <row r="514">
          <cell r="B514" t="str">
            <v>E02449012</v>
          </cell>
          <cell r="C514" t="str">
            <v>DEC-06</v>
          </cell>
          <cell r="D514">
            <v>83005.679999999993</v>
          </cell>
          <cell r="E514">
            <v>7709.31</v>
          </cell>
          <cell r="F514">
            <v>0</v>
          </cell>
        </row>
        <row r="515">
          <cell r="B515" t="str">
            <v>E02449013</v>
          </cell>
          <cell r="C515" t="str">
            <v>DEC-06</v>
          </cell>
          <cell r="D515">
            <v>59155.87</v>
          </cell>
          <cell r="E515">
            <v>67709.63</v>
          </cell>
          <cell r="F515">
            <v>0</v>
          </cell>
        </row>
        <row r="516">
          <cell r="B516" t="str">
            <v>E02449014</v>
          </cell>
          <cell r="C516" t="str">
            <v>DEC-06</v>
          </cell>
          <cell r="D516">
            <v>100054.07</v>
          </cell>
          <cell r="E516">
            <v>0</v>
          </cell>
          <cell r="F516">
            <v>0</v>
          </cell>
        </row>
        <row r="517">
          <cell r="B517" t="str">
            <v>E02449015</v>
          </cell>
          <cell r="C517" t="str">
            <v>DEC-06</v>
          </cell>
          <cell r="D517">
            <v>27034.19</v>
          </cell>
          <cell r="E517">
            <v>5420.57</v>
          </cell>
          <cell r="F517">
            <v>0</v>
          </cell>
        </row>
        <row r="518">
          <cell r="B518" t="str">
            <v>E02449016</v>
          </cell>
          <cell r="C518" t="str">
            <v>DEC-06</v>
          </cell>
          <cell r="D518">
            <v>13117.97</v>
          </cell>
          <cell r="E518">
            <v>171.6</v>
          </cell>
          <cell r="F518">
            <v>0</v>
          </cell>
        </row>
        <row r="519">
          <cell r="B519" t="str">
            <v>E02449017</v>
          </cell>
          <cell r="C519" t="str">
            <v>DEC-06</v>
          </cell>
          <cell r="D519">
            <v>20752.599999999999</v>
          </cell>
          <cell r="E519">
            <v>0</v>
          </cell>
          <cell r="F519">
            <v>0</v>
          </cell>
        </row>
        <row r="520">
          <cell r="B520" t="str">
            <v>E02449018</v>
          </cell>
          <cell r="C520" t="str">
            <v>DEC-06</v>
          </cell>
          <cell r="D520">
            <v>20282.509999999998</v>
          </cell>
          <cell r="E520">
            <v>0</v>
          </cell>
          <cell r="F520">
            <v>0</v>
          </cell>
        </row>
        <row r="521">
          <cell r="B521" t="str">
            <v>E02449019</v>
          </cell>
          <cell r="C521" t="str">
            <v>DEC-06</v>
          </cell>
          <cell r="D521">
            <v>4465.17</v>
          </cell>
          <cell r="E521">
            <v>184.6</v>
          </cell>
          <cell r="F521">
            <v>0</v>
          </cell>
        </row>
        <row r="522">
          <cell r="B522" t="str">
            <v>E02449020</v>
          </cell>
          <cell r="C522" t="str">
            <v>DEC-06</v>
          </cell>
          <cell r="D522">
            <v>2347.14</v>
          </cell>
          <cell r="E522">
            <v>0</v>
          </cell>
          <cell r="F522">
            <v>0</v>
          </cell>
        </row>
        <row r="523">
          <cell r="B523" t="str">
            <v>E02450021</v>
          </cell>
          <cell r="C523" t="str">
            <v>DEC-06</v>
          </cell>
          <cell r="D523">
            <v>1435.85</v>
          </cell>
          <cell r="E523">
            <v>0</v>
          </cell>
          <cell r="F523">
            <v>0</v>
          </cell>
        </row>
        <row r="524">
          <cell r="B524" t="str">
            <v>E02450022</v>
          </cell>
          <cell r="C524" t="str">
            <v>DEC-06</v>
          </cell>
          <cell r="D524">
            <v>915</v>
          </cell>
          <cell r="E524">
            <v>0</v>
          </cell>
          <cell r="F524">
            <v>0</v>
          </cell>
        </row>
        <row r="525">
          <cell r="B525" t="str">
            <v>E02450032</v>
          </cell>
          <cell r="C525" t="str">
            <v>DEC-06</v>
          </cell>
          <cell r="D525">
            <v>232.5</v>
          </cell>
          <cell r="E525">
            <v>1273.8</v>
          </cell>
          <cell r="F525">
            <v>0</v>
          </cell>
        </row>
        <row r="526">
          <cell r="B526" t="str">
            <v>E02450060</v>
          </cell>
          <cell r="C526" t="str">
            <v>DEC-06</v>
          </cell>
          <cell r="D526">
            <v>22347.82</v>
          </cell>
          <cell r="E526">
            <v>129.79</v>
          </cell>
          <cell r="F526">
            <v>0</v>
          </cell>
        </row>
        <row r="527">
          <cell r="B527" t="str">
            <v>E02451010</v>
          </cell>
          <cell r="C527" t="str">
            <v>DEC-06</v>
          </cell>
          <cell r="D527">
            <v>23.44</v>
          </cell>
          <cell r="E527">
            <v>0</v>
          </cell>
          <cell r="F527">
            <v>0</v>
          </cell>
        </row>
        <row r="528">
          <cell r="B528" t="str">
            <v>E02452010</v>
          </cell>
          <cell r="C528" t="str">
            <v>DEC-06</v>
          </cell>
          <cell r="D528">
            <v>1528.26</v>
          </cell>
          <cell r="E528">
            <v>388.1</v>
          </cell>
          <cell r="F528">
            <v>0</v>
          </cell>
        </row>
        <row r="529">
          <cell r="B529" t="str">
            <v>E02452013</v>
          </cell>
          <cell r="C529" t="str">
            <v>DEC-06</v>
          </cell>
          <cell r="D529">
            <v>7729.45</v>
          </cell>
          <cell r="E529">
            <v>1290.27</v>
          </cell>
          <cell r="F529">
            <v>0</v>
          </cell>
        </row>
        <row r="530">
          <cell r="B530" t="str">
            <v>E02453010</v>
          </cell>
          <cell r="C530" t="str">
            <v>DEC-06</v>
          </cell>
          <cell r="D530">
            <v>8745.41</v>
          </cell>
          <cell r="E530">
            <v>45.81</v>
          </cell>
          <cell r="F530">
            <v>0</v>
          </cell>
        </row>
        <row r="531">
          <cell r="B531" t="str">
            <v>E02453011</v>
          </cell>
          <cell r="C531" t="str">
            <v>DEC-06</v>
          </cell>
          <cell r="D531">
            <v>5751.9</v>
          </cell>
          <cell r="E531">
            <v>105.54</v>
          </cell>
          <cell r="F531">
            <v>0</v>
          </cell>
        </row>
        <row r="532">
          <cell r="B532" t="str">
            <v>E02453012</v>
          </cell>
          <cell r="C532" t="str">
            <v>DEC-06</v>
          </cell>
          <cell r="D532">
            <v>104848.82</v>
          </cell>
          <cell r="E532">
            <v>2615.3200000000002</v>
          </cell>
          <cell r="F532">
            <v>0</v>
          </cell>
        </row>
        <row r="533">
          <cell r="B533" t="str">
            <v>E02453013</v>
          </cell>
          <cell r="C533" t="str">
            <v>DEC-06</v>
          </cell>
          <cell r="D533">
            <v>34341.839999999997</v>
          </cell>
          <cell r="E533">
            <v>0</v>
          </cell>
          <cell r="F533">
            <v>0</v>
          </cell>
        </row>
        <row r="534">
          <cell r="B534" t="str">
            <v>E02453014</v>
          </cell>
          <cell r="C534" t="str">
            <v>DEC-06</v>
          </cell>
          <cell r="D534">
            <v>1200.53</v>
          </cell>
          <cell r="E534">
            <v>1426.6</v>
          </cell>
          <cell r="F534">
            <v>0</v>
          </cell>
        </row>
        <row r="535">
          <cell r="B535" t="str">
            <v>E02453015</v>
          </cell>
          <cell r="C535" t="str">
            <v>DEC-06</v>
          </cell>
          <cell r="D535">
            <v>39020.18</v>
          </cell>
          <cell r="E535">
            <v>2049.23</v>
          </cell>
          <cell r="F535">
            <v>0</v>
          </cell>
        </row>
        <row r="536">
          <cell r="B536" t="str">
            <v>E02453016</v>
          </cell>
          <cell r="C536" t="str">
            <v>DEC-06</v>
          </cell>
          <cell r="D536">
            <v>8000.44</v>
          </cell>
          <cell r="E536">
            <v>13334.29</v>
          </cell>
          <cell r="F536">
            <v>0</v>
          </cell>
        </row>
        <row r="537">
          <cell r="B537" t="str">
            <v>E02453020</v>
          </cell>
          <cell r="C537" t="str">
            <v>DEC-06</v>
          </cell>
          <cell r="D537">
            <v>4846.83</v>
          </cell>
          <cell r="E537">
            <v>0</v>
          </cell>
          <cell r="F537">
            <v>0</v>
          </cell>
        </row>
        <row r="538">
          <cell r="B538" t="str">
            <v>E02454010</v>
          </cell>
          <cell r="C538" t="str">
            <v>DEC-06</v>
          </cell>
          <cell r="D538">
            <v>11977.23</v>
          </cell>
          <cell r="E538">
            <v>0</v>
          </cell>
          <cell r="F538">
            <v>0</v>
          </cell>
        </row>
        <row r="539">
          <cell r="B539" t="str">
            <v>E02454060</v>
          </cell>
          <cell r="C539" t="str">
            <v>DEC-06</v>
          </cell>
          <cell r="D539">
            <v>0</v>
          </cell>
          <cell r="E539">
            <v>94.86</v>
          </cell>
          <cell r="F539">
            <v>0</v>
          </cell>
        </row>
        <row r="540">
          <cell r="B540" t="str">
            <v>E02455010</v>
          </cell>
          <cell r="C540" t="str">
            <v>DEC-06</v>
          </cell>
          <cell r="D540">
            <v>13366.78</v>
          </cell>
          <cell r="E540">
            <v>1697.39</v>
          </cell>
          <cell r="F540">
            <v>0</v>
          </cell>
        </row>
        <row r="541">
          <cell r="B541" t="str">
            <v>E02455020</v>
          </cell>
          <cell r="C541" t="str">
            <v>DEC-06</v>
          </cell>
          <cell r="D541">
            <v>13325.71</v>
          </cell>
          <cell r="E541">
            <v>6424.1</v>
          </cell>
          <cell r="F541">
            <v>0</v>
          </cell>
        </row>
        <row r="542">
          <cell r="B542" t="str">
            <v>E02455030</v>
          </cell>
          <cell r="C542" t="str">
            <v>DEC-06</v>
          </cell>
          <cell r="D542">
            <v>7445.55</v>
          </cell>
          <cell r="E542">
            <v>11549.97</v>
          </cell>
          <cell r="F542">
            <v>0</v>
          </cell>
        </row>
        <row r="543">
          <cell r="B543" t="str">
            <v>E02455031</v>
          </cell>
          <cell r="C543" t="str">
            <v>DEC-06</v>
          </cell>
          <cell r="D543">
            <v>5365.22</v>
          </cell>
          <cell r="E543">
            <v>8482.49</v>
          </cell>
          <cell r="F543">
            <v>0</v>
          </cell>
        </row>
        <row r="544">
          <cell r="B544" t="str">
            <v>E02455032</v>
          </cell>
          <cell r="C544" t="str">
            <v>DEC-06</v>
          </cell>
          <cell r="D544">
            <v>642.08000000000004</v>
          </cell>
          <cell r="E544">
            <v>580.74</v>
          </cell>
          <cell r="F544">
            <v>0</v>
          </cell>
        </row>
        <row r="545">
          <cell r="B545" t="str">
            <v>E02455033</v>
          </cell>
          <cell r="C545" t="str">
            <v>DEC-06</v>
          </cell>
          <cell r="D545">
            <v>5164.1400000000003</v>
          </cell>
          <cell r="E545">
            <v>4861.78</v>
          </cell>
          <cell r="F545">
            <v>0</v>
          </cell>
        </row>
        <row r="546">
          <cell r="B546" t="str">
            <v>E02455034</v>
          </cell>
          <cell r="C546" t="str">
            <v>DEC-06</v>
          </cell>
          <cell r="D546">
            <v>4630.03</v>
          </cell>
          <cell r="E546">
            <v>3180</v>
          </cell>
          <cell r="F546">
            <v>0</v>
          </cell>
        </row>
        <row r="547">
          <cell r="B547" t="str">
            <v>E02455035</v>
          </cell>
          <cell r="C547" t="str">
            <v>DEC-06</v>
          </cell>
          <cell r="D547">
            <v>49113.53</v>
          </cell>
          <cell r="E547">
            <v>41415.1</v>
          </cell>
          <cell r="F547">
            <v>0</v>
          </cell>
        </row>
        <row r="548">
          <cell r="B548" t="str">
            <v>E02455036</v>
          </cell>
          <cell r="C548" t="str">
            <v>DEC-06</v>
          </cell>
          <cell r="D548">
            <v>22297.06</v>
          </cell>
          <cell r="E548">
            <v>110.96</v>
          </cell>
          <cell r="F548">
            <v>0</v>
          </cell>
        </row>
        <row r="549">
          <cell r="B549" t="str">
            <v>E02455037</v>
          </cell>
          <cell r="C549" t="str">
            <v>DEC-06</v>
          </cell>
          <cell r="D549">
            <v>7.08</v>
          </cell>
          <cell r="E549">
            <v>0</v>
          </cell>
          <cell r="F549">
            <v>0</v>
          </cell>
        </row>
        <row r="550">
          <cell r="B550" t="str">
            <v>E02455040</v>
          </cell>
          <cell r="C550" t="str">
            <v>DEC-06</v>
          </cell>
          <cell r="D550">
            <v>10531.98</v>
          </cell>
          <cell r="E550">
            <v>4343.17</v>
          </cell>
          <cell r="F550">
            <v>0</v>
          </cell>
        </row>
        <row r="551">
          <cell r="B551" t="str">
            <v>E02455041</v>
          </cell>
          <cell r="C551" t="str">
            <v>DEC-06</v>
          </cell>
          <cell r="D551">
            <v>9082.3700000000008</v>
          </cell>
          <cell r="E551">
            <v>2237.5500000000002</v>
          </cell>
          <cell r="F551">
            <v>0</v>
          </cell>
        </row>
        <row r="552">
          <cell r="B552" t="str">
            <v>E02455050</v>
          </cell>
          <cell r="C552" t="str">
            <v>DEC-06</v>
          </cell>
          <cell r="D552">
            <v>0</v>
          </cell>
          <cell r="E552">
            <v>6918.5</v>
          </cell>
          <cell r="F552">
            <v>0</v>
          </cell>
        </row>
        <row r="553">
          <cell r="B553" t="str">
            <v>E02455070</v>
          </cell>
          <cell r="C553" t="str">
            <v>DEC-06</v>
          </cell>
          <cell r="D553">
            <v>638.58000000000004</v>
          </cell>
          <cell r="E553">
            <v>31116.89</v>
          </cell>
          <cell r="F553">
            <v>0</v>
          </cell>
        </row>
        <row r="554">
          <cell r="B554" t="str">
            <v>E02456010</v>
          </cell>
          <cell r="C554" t="str">
            <v>DEC-06</v>
          </cell>
          <cell r="D554">
            <v>20995.9</v>
          </cell>
          <cell r="E554">
            <v>6082.95</v>
          </cell>
          <cell r="F554">
            <v>0</v>
          </cell>
        </row>
        <row r="555">
          <cell r="B555" t="str">
            <v>E02457001</v>
          </cell>
          <cell r="C555" t="str">
            <v>DEC-06</v>
          </cell>
          <cell r="D555">
            <v>63873.32</v>
          </cell>
          <cell r="E555">
            <v>80698.47</v>
          </cell>
          <cell r="F555">
            <v>0</v>
          </cell>
        </row>
        <row r="556">
          <cell r="B556" t="str">
            <v>E02458002</v>
          </cell>
          <cell r="C556" t="str">
            <v>DEC-06</v>
          </cell>
          <cell r="D556">
            <v>24885.5</v>
          </cell>
          <cell r="E556">
            <v>0</v>
          </cell>
          <cell r="F556">
            <v>0</v>
          </cell>
        </row>
        <row r="557">
          <cell r="B557" t="str">
            <v>E02458010</v>
          </cell>
          <cell r="C557" t="str">
            <v>DEC-06</v>
          </cell>
          <cell r="D557">
            <v>10730.85</v>
          </cell>
          <cell r="E557">
            <v>17967</v>
          </cell>
          <cell r="F557">
            <v>0</v>
          </cell>
        </row>
        <row r="558">
          <cell r="B558" t="str">
            <v>E02458011</v>
          </cell>
          <cell r="C558" t="str">
            <v>DEC-06</v>
          </cell>
          <cell r="D558">
            <v>11274.08</v>
          </cell>
          <cell r="E558">
            <v>21569.17</v>
          </cell>
          <cell r="F558">
            <v>0</v>
          </cell>
        </row>
        <row r="559">
          <cell r="B559" t="str">
            <v>E02460001</v>
          </cell>
          <cell r="C559" t="str">
            <v>DEC-06</v>
          </cell>
          <cell r="D559">
            <v>794.21</v>
          </cell>
          <cell r="E559">
            <v>9288.39</v>
          </cell>
          <cell r="F559">
            <v>0</v>
          </cell>
        </row>
        <row r="560">
          <cell r="B560" t="str">
            <v>E02460010</v>
          </cell>
          <cell r="C560" t="str">
            <v>DEC-06</v>
          </cell>
          <cell r="D560">
            <v>106.16</v>
          </cell>
          <cell r="E560">
            <v>0</v>
          </cell>
          <cell r="F560">
            <v>0</v>
          </cell>
        </row>
        <row r="561">
          <cell r="B561" t="str">
            <v>E02460011</v>
          </cell>
          <cell r="C561" t="str">
            <v>DEC-06</v>
          </cell>
          <cell r="D561">
            <v>81.849999999999994</v>
          </cell>
          <cell r="E561">
            <v>0</v>
          </cell>
          <cell r="F561">
            <v>0</v>
          </cell>
        </row>
        <row r="562">
          <cell r="B562" t="str">
            <v>E02461020</v>
          </cell>
          <cell r="C562" t="str">
            <v>DEC-06</v>
          </cell>
          <cell r="D562">
            <v>23561.37</v>
          </cell>
          <cell r="E562">
            <v>7.5</v>
          </cell>
          <cell r="F562">
            <v>0</v>
          </cell>
        </row>
        <row r="563">
          <cell r="B563" t="str">
            <v>E02461050</v>
          </cell>
          <cell r="C563" t="str">
            <v>DEC-06</v>
          </cell>
          <cell r="D563">
            <v>22495.18</v>
          </cell>
          <cell r="E563">
            <v>49188.34</v>
          </cell>
          <cell r="F563">
            <v>0</v>
          </cell>
        </row>
        <row r="564">
          <cell r="B564" t="str">
            <v>E02461051</v>
          </cell>
          <cell r="C564" t="str">
            <v>DEC-06</v>
          </cell>
          <cell r="D564">
            <v>4957.5200000000004</v>
          </cell>
          <cell r="E564">
            <v>794.49</v>
          </cell>
          <cell r="F564">
            <v>0</v>
          </cell>
        </row>
        <row r="565">
          <cell r="B565" t="str">
            <v>E02461052</v>
          </cell>
          <cell r="C565" t="str">
            <v>DEC-06</v>
          </cell>
          <cell r="D565">
            <v>670.28</v>
          </cell>
          <cell r="E565">
            <v>95.73</v>
          </cell>
          <cell r="F565">
            <v>0</v>
          </cell>
        </row>
        <row r="566">
          <cell r="B566" t="str">
            <v>E02461053</v>
          </cell>
          <cell r="C566" t="str">
            <v>DEC-06</v>
          </cell>
          <cell r="D566">
            <v>180.65</v>
          </cell>
          <cell r="E566">
            <v>0</v>
          </cell>
          <cell r="F566">
            <v>0</v>
          </cell>
        </row>
        <row r="567">
          <cell r="B567" t="str">
            <v>E02461061</v>
          </cell>
          <cell r="C567" t="str">
            <v>DEC-06</v>
          </cell>
          <cell r="D567">
            <v>30</v>
          </cell>
          <cell r="E567">
            <v>2048.64</v>
          </cell>
          <cell r="F567">
            <v>0</v>
          </cell>
        </row>
        <row r="568">
          <cell r="B568" t="str">
            <v>E02461070</v>
          </cell>
          <cell r="C568" t="str">
            <v>DEC-06</v>
          </cell>
          <cell r="D568">
            <v>56330.53</v>
          </cell>
          <cell r="E568">
            <v>0</v>
          </cell>
          <cell r="F568">
            <v>0</v>
          </cell>
        </row>
        <row r="569">
          <cell r="B569" t="str">
            <v>E02461090</v>
          </cell>
          <cell r="C569" t="str">
            <v>DEC-06</v>
          </cell>
          <cell r="D569">
            <v>5034.49</v>
          </cell>
          <cell r="E569">
            <v>14243.07</v>
          </cell>
          <cell r="F569">
            <v>0</v>
          </cell>
        </row>
        <row r="570">
          <cell r="B570" t="str">
            <v>E02464012</v>
          </cell>
          <cell r="C570" t="str">
            <v>DEC-06</v>
          </cell>
          <cell r="D570">
            <v>25</v>
          </cell>
          <cell r="E570">
            <v>0</v>
          </cell>
          <cell r="F570">
            <v>0</v>
          </cell>
        </row>
        <row r="571">
          <cell r="B571" t="str">
            <v>E02465001</v>
          </cell>
          <cell r="C571" t="str">
            <v>DEC-06</v>
          </cell>
          <cell r="D571">
            <v>1753.59</v>
          </cell>
          <cell r="E571">
            <v>114.4</v>
          </cell>
          <cell r="F571">
            <v>0</v>
          </cell>
        </row>
        <row r="572">
          <cell r="B572" t="str">
            <v>E02465002</v>
          </cell>
          <cell r="C572" t="str">
            <v>DEC-06</v>
          </cell>
          <cell r="D572">
            <v>2793</v>
          </cell>
          <cell r="E572">
            <v>0</v>
          </cell>
          <cell r="F572">
            <v>0</v>
          </cell>
        </row>
        <row r="573">
          <cell r="B573" t="str">
            <v>E02465003</v>
          </cell>
          <cell r="C573" t="str">
            <v>DEC-06</v>
          </cell>
          <cell r="D573">
            <v>78.75</v>
          </cell>
          <cell r="E573">
            <v>0</v>
          </cell>
          <cell r="F573">
            <v>0</v>
          </cell>
        </row>
        <row r="574">
          <cell r="B574" t="str">
            <v>E02465004</v>
          </cell>
          <cell r="C574" t="str">
            <v>DEC-06</v>
          </cell>
          <cell r="D574">
            <v>454.38</v>
          </cell>
          <cell r="E574">
            <v>110</v>
          </cell>
          <cell r="F574">
            <v>0</v>
          </cell>
        </row>
        <row r="575">
          <cell r="B575" t="str">
            <v>E02470000</v>
          </cell>
          <cell r="C575" t="str">
            <v>DEC-06</v>
          </cell>
          <cell r="D575">
            <v>294110.19</v>
          </cell>
          <cell r="E575">
            <v>8388.33</v>
          </cell>
          <cell r="F575">
            <v>0</v>
          </cell>
        </row>
        <row r="576">
          <cell r="B576" t="str">
            <v>E02470011</v>
          </cell>
          <cell r="C576" t="str">
            <v>DEC-06</v>
          </cell>
          <cell r="D576">
            <v>5135.74</v>
          </cell>
          <cell r="E576">
            <v>144.41</v>
          </cell>
          <cell r="F576">
            <v>0</v>
          </cell>
        </row>
        <row r="577">
          <cell r="B577" t="str">
            <v>E02470012</v>
          </cell>
          <cell r="C577" t="str">
            <v>DEC-06</v>
          </cell>
          <cell r="D577">
            <v>7521.27</v>
          </cell>
          <cell r="E577">
            <v>2075.13</v>
          </cell>
          <cell r="F577">
            <v>0</v>
          </cell>
        </row>
        <row r="578">
          <cell r="B578" t="str">
            <v>E02470013</v>
          </cell>
          <cell r="C578" t="str">
            <v>DEC-06</v>
          </cell>
          <cell r="D578">
            <v>7269.89</v>
          </cell>
          <cell r="E578">
            <v>262.95</v>
          </cell>
          <cell r="F578">
            <v>0</v>
          </cell>
        </row>
        <row r="579">
          <cell r="B579" t="str">
            <v>E02470014</v>
          </cell>
          <cell r="C579" t="str">
            <v>DEC-06</v>
          </cell>
          <cell r="D579">
            <v>5357.69</v>
          </cell>
          <cell r="E579">
            <v>0</v>
          </cell>
          <cell r="F579">
            <v>0</v>
          </cell>
        </row>
        <row r="580">
          <cell r="B580" t="str">
            <v>E02470015</v>
          </cell>
          <cell r="C580" t="str">
            <v>DEC-06</v>
          </cell>
          <cell r="D580">
            <v>17378.55</v>
          </cell>
          <cell r="E580">
            <v>1188.7</v>
          </cell>
          <cell r="F580">
            <v>0</v>
          </cell>
        </row>
        <row r="581">
          <cell r="B581" t="str">
            <v>E02470016</v>
          </cell>
          <cell r="C581" t="str">
            <v>DEC-06</v>
          </cell>
          <cell r="D581">
            <v>4067.22</v>
          </cell>
          <cell r="E581">
            <v>18280.97</v>
          </cell>
          <cell r="F581">
            <v>0</v>
          </cell>
        </row>
        <row r="582">
          <cell r="B582" t="str">
            <v>E02470017</v>
          </cell>
          <cell r="C582" t="str">
            <v>DEC-06</v>
          </cell>
          <cell r="D582">
            <v>26399.81</v>
          </cell>
          <cell r="E582">
            <v>18354.93</v>
          </cell>
          <cell r="F582">
            <v>0</v>
          </cell>
        </row>
        <row r="583">
          <cell r="B583" t="str">
            <v>E02470018</v>
          </cell>
          <cell r="C583" t="str">
            <v>DEC-06</v>
          </cell>
          <cell r="D583">
            <v>2665.08</v>
          </cell>
          <cell r="E583">
            <v>0</v>
          </cell>
          <cell r="F583">
            <v>0</v>
          </cell>
        </row>
        <row r="584">
          <cell r="B584" t="str">
            <v>E02470020</v>
          </cell>
          <cell r="C584" t="str">
            <v>DEC-06</v>
          </cell>
          <cell r="D584">
            <v>5940.59</v>
          </cell>
          <cell r="E584">
            <v>0</v>
          </cell>
          <cell r="F584">
            <v>0</v>
          </cell>
        </row>
        <row r="585">
          <cell r="B585" t="str">
            <v>E02471000</v>
          </cell>
          <cell r="C585" t="str">
            <v>DEC-06</v>
          </cell>
          <cell r="D585">
            <v>1517.13</v>
          </cell>
          <cell r="E585">
            <v>0</v>
          </cell>
          <cell r="F585">
            <v>0</v>
          </cell>
        </row>
        <row r="586">
          <cell r="B586" t="str">
            <v>E02471010</v>
          </cell>
          <cell r="C586" t="str">
            <v>DEC-06</v>
          </cell>
          <cell r="D586">
            <v>1138.03</v>
          </cell>
          <cell r="E586">
            <v>307.35000000000002</v>
          </cell>
          <cell r="F586">
            <v>0</v>
          </cell>
        </row>
        <row r="587">
          <cell r="B587" t="str">
            <v>E02472010</v>
          </cell>
          <cell r="C587" t="str">
            <v>DEC-06</v>
          </cell>
          <cell r="D587">
            <v>31697.26</v>
          </cell>
          <cell r="E587">
            <v>155.13</v>
          </cell>
          <cell r="F587">
            <v>0</v>
          </cell>
        </row>
        <row r="588">
          <cell r="B588" t="str">
            <v>E02473000</v>
          </cell>
          <cell r="C588" t="str">
            <v>DEC-06</v>
          </cell>
          <cell r="D588">
            <v>31801.7</v>
          </cell>
          <cell r="E588">
            <v>800.19</v>
          </cell>
          <cell r="F588">
            <v>0</v>
          </cell>
        </row>
        <row r="589">
          <cell r="B589" t="str">
            <v>E02475000</v>
          </cell>
          <cell r="C589" t="str">
            <v>DEC-06</v>
          </cell>
          <cell r="D589">
            <v>15.5</v>
          </cell>
          <cell r="E589">
            <v>0</v>
          </cell>
          <cell r="F589">
            <v>0</v>
          </cell>
        </row>
        <row r="590">
          <cell r="B590" t="str">
            <v>E02475010</v>
          </cell>
          <cell r="C590" t="str">
            <v>DEC-06</v>
          </cell>
          <cell r="D590">
            <v>14.25</v>
          </cell>
          <cell r="E590">
            <v>78330</v>
          </cell>
          <cell r="F590">
            <v>0</v>
          </cell>
        </row>
        <row r="591">
          <cell r="B591" t="str">
            <v>E02476010</v>
          </cell>
          <cell r="C591" t="str">
            <v>DEC-06</v>
          </cell>
          <cell r="D591">
            <v>11767.26</v>
          </cell>
          <cell r="E591">
            <v>-445.5</v>
          </cell>
          <cell r="F591">
            <v>0</v>
          </cell>
        </row>
        <row r="592">
          <cell r="B592" t="str">
            <v>E02476012</v>
          </cell>
          <cell r="C592" t="str">
            <v>DEC-06</v>
          </cell>
          <cell r="D592">
            <v>1852.87</v>
          </cell>
          <cell r="E592">
            <v>0</v>
          </cell>
          <cell r="F592">
            <v>0</v>
          </cell>
        </row>
        <row r="593">
          <cell r="B593" t="str">
            <v>E02476013</v>
          </cell>
          <cell r="C593" t="str">
            <v>DEC-06</v>
          </cell>
          <cell r="D593">
            <v>609.42999999999995</v>
          </cell>
          <cell r="E593">
            <v>107.79</v>
          </cell>
          <cell r="F593">
            <v>0</v>
          </cell>
        </row>
        <row r="594">
          <cell r="B594" t="str">
            <v>E02476014</v>
          </cell>
          <cell r="C594" t="str">
            <v>DEC-06</v>
          </cell>
          <cell r="D594">
            <v>2955.64</v>
          </cell>
          <cell r="E594">
            <v>0</v>
          </cell>
          <cell r="F594">
            <v>0</v>
          </cell>
        </row>
        <row r="595">
          <cell r="B595" t="str">
            <v>E02476015</v>
          </cell>
          <cell r="C595" t="str">
            <v>DEC-06</v>
          </cell>
          <cell r="D595">
            <v>65</v>
          </cell>
          <cell r="E595">
            <v>0</v>
          </cell>
          <cell r="F595">
            <v>0</v>
          </cell>
        </row>
        <row r="596">
          <cell r="B596" t="str">
            <v>E02478000</v>
          </cell>
          <cell r="C596" t="str">
            <v>DEC-06</v>
          </cell>
          <cell r="D596">
            <v>49687.26</v>
          </cell>
          <cell r="E596">
            <v>13.87</v>
          </cell>
          <cell r="F596">
            <v>0</v>
          </cell>
        </row>
        <row r="597">
          <cell r="B597" t="str">
            <v>E02478011</v>
          </cell>
          <cell r="C597" t="str">
            <v>DEC-06</v>
          </cell>
          <cell r="D597">
            <v>70.2</v>
          </cell>
          <cell r="E597">
            <v>12.42</v>
          </cell>
          <cell r="F597">
            <v>0</v>
          </cell>
        </row>
        <row r="598">
          <cell r="B598" t="str">
            <v>E02478012</v>
          </cell>
          <cell r="C598" t="str">
            <v>DEC-06</v>
          </cell>
          <cell r="D598">
            <v>3919.87</v>
          </cell>
          <cell r="E598">
            <v>1808.82</v>
          </cell>
          <cell r="F598">
            <v>0</v>
          </cell>
        </row>
        <row r="599">
          <cell r="B599" t="str">
            <v>E02478013</v>
          </cell>
          <cell r="C599" t="str">
            <v>DEC-06</v>
          </cell>
          <cell r="D599">
            <v>207.96</v>
          </cell>
          <cell r="E599">
            <v>0</v>
          </cell>
          <cell r="F599">
            <v>0</v>
          </cell>
        </row>
        <row r="600">
          <cell r="B600" t="str">
            <v>E02478014</v>
          </cell>
          <cell r="C600" t="str">
            <v>DEC-06</v>
          </cell>
          <cell r="D600">
            <v>60</v>
          </cell>
          <cell r="E600">
            <v>140.30000000000001</v>
          </cell>
          <cell r="F600">
            <v>0</v>
          </cell>
        </row>
        <row r="601">
          <cell r="B601" t="str">
            <v>E02478015</v>
          </cell>
          <cell r="C601" t="str">
            <v>DEC-06</v>
          </cell>
          <cell r="D601">
            <v>249.56</v>
          </cell>
          <cell r="E601">
            <v>0</v>
          </cell>
          <cell r="F601">
            <v>0</v>
          </cell>
        </row>
        <row r="602">
          <cell r="B602" t="str">
            <v>E02478017</v>
          </cell>
          <cell r="C602" t="str">
            <v>DEC-06</v>
          </cell>
          <cell r="D602">
            <v>9.49</v>
          </cell>
          <cell r="E602">
            <v>19.05</v>
          </cell>
          <cell r="F602">
            <v>0</v>
          </cell>
        </row>
        <row r="603">
          <cell r="B603" t="str">
            <v>E02478018</v>
          </cell>
          <cell r="C603" t="str">
            <v>DEC-06</v>
          </cell>
          <cell r="D603">
            <v>13517.87</v>
          </cell>
          <cell r="E603">
            <v>486.41</v>
          </cell>
          <cell r="F603">
            <v>0</v>
          </cell>
        </row>
        <row r="604">
          <cell r="B604" t="str">
            <v>E02478021</v>
          </cell>
          <cell r="C604" t="str">
            <v>DEC-06</v>
          </cell>
          <cell r="D604">
            <v>127.2</v>
          </cell>
          <cell r="E604">
            <v>0</v>
          </cell>
          <cell r="F604">
            <v>0</v>
          </cell>
        </row>
        <row r="605">
          <cell r="B605" t="str">
            <v>E02478023</v>
          </cell>
          <cell r="C605" t="str">
            <v>DEC-06</v>
          </cell>
          <cell r="D605">
            <v>6.85</v>
          </cell>
          <cell r="E605">
            <v>0</v>
          </cell>
          <cell r="F605">
            <v>0</v>
          </cell>
        </row>
        <row r="606">
          <cell r="B606" t="str">
            <v>E02478025</v>
          </cell>
          <cell r="C606" t="str">
            <v>DEC-06</v>
          </cell>
          <cell r="D606">
            <v>256.8</v>
          </cell>
          <cell r="E606">
            <v>0</v>
          </cell>
          <cell r="F606">
            <v>0</v>
          </cell>
        </row>
        <row r="607">
          <cell r="B607" t="str">
            <v>E02478030</v>
          </cell>
          <cell r="C607" t="str">
            <v>DEC-06</v>
          </cell>
          <cell r="D607">
            <v>0</v>
          </cell>
          <cell r="E607">
            <v>85479.679999999993</v>
          </cell>
          <cell r="F607">
            <v>0</v>
          </cell>
        </row>
        <row r="608">
          <cell r="B608" t="str">
            <v>E02478031</v>
          </cell>
          <cell r="C608" t="str">
            <v>DEC-06</v>
          </cell>
          <cell r="D608">
            <v>2909.63</v>
          </cell>
          <cell r="E608">
            <v>820.8</v>
          </cell>
          <cell r="F608">
            <v>0</v>
          </cell>
        </row>
        <row r="609">
          <cell r="B609" t="str">
            <v>E02478034</v>
          </cell>
          <cell r="C609" t="str">
            <v>DEC-06</v>
          </cell>
          <cell r="D609">
            <v>639.15</v>
          </cell>
          <cell r="E609">
            <v>1614.09</v>
          </cell>
          <cell r="F609">
            <v>0</v>
          </cell>
        </row>
        <row r="610">
          <cell r="B610" t="str">
            <v>E02478035</v>
          </cell>
          <cell r="C610" t="str">
            <v>DEC-06</v>
          </cell>
          <cell r="D610">
            <v>25.04</v>
          </cell>
          <cell r="E610">
            <v>0.6</v>
          </cell>
          <cell r="F610">
            <v>0</v>
          </cell>
        </row>
        <row r="611">
          <cell r="B611" t="str">
            <v>E02478036</v>
          </cell>
          <cell r="C611" t="str">
            <v>DEC-06</v>
          </cell>
          <cell r="D611">
            <v>14326.35</v>
          </cell>
          <cell r="E611">
            <v>87611.45</v>
          </cell>
          <cell r="F611">
            <v>0</v>
          </cell>
        </row>
        <row r="612">
          <cell r="B612" t="str">
            <v>E02478042</v>
          </cell>
          <cell r="C612" t="str">
            <v>DEC-06</v>
          </cell>
          <cell r="D612">
            <v>1683.68</v>
          </cell>
          <cell r="E612">
            <v>0</v>
          </cell>
          <cell r="F612">
            <v>0</v>
          </cell>
        </row>
        <row r="613">
          <cell r="B613" t="str">
            <v>E02478052</v>
          </cell>
          <cell r="C613" t="str">
            <v>DEC-06</v>
          </cell>
          <cell r="D613">
            <v>4239.07</v>
          </cell>
          <cell r="E613">
            <v>8487.0499999999993</v>
          </cell>
          <cell r="F613">
            <v>0</v>
          </cell>
        </row>
        <row r="614">
          <cell r="B614" t="str">
            <v>E02478053</v>
          </cell>
          <cell r="C614" t="str">
            <v>DEC-06</v>
          </cell>
          <cell r="D614">
            <v>590.35</v>
          </cell>
          <cell r="E614">
            <v>0</v>
          </cell>
          <cell r="F614">
            <v>0</v>
          </cell>
        </row>
        <row r="615">
          <cell r="B615" t="str">
            <v>E02478054</v>
          </cell>
          <cell r="C615" t="str">
            <v>DEC-06</v>
          </cell>
          <cell r="D615">
            <v>12997.72</v>
          </cell>
          <cell r="E615">
            <v>472.79</v>
          </cell>
          <cell r="F615">
            <v>0</v>
          </cell>
        </row>
        <row r="616">
          <cell r="B616" t="str">
            <v>E02478062</v>
          </cell>
          <cell r="C616" t="str">
            <v>DEC-06</v>
          </cell>
          <cell r="D616">
            <v>1060.74</v>
          </cell>
          <cell r="E616">
            <v>0</v>
          </cell>
          <cell r="F616">
            <v>0</v>
          </cell>
        </row>
        <row r="617">
          <cell r="B617" t="str">
            <v>E02478063</v>
          </cell>
          <cell r="C617" t="str">
            <v>DEC-06</v>
          </cell>
          <cell r="D617">
            <v>9610.6200000000008</v>
          </cell>
          <cell r="E617">
            <v>129393.56</v>
          </cell>
          <cell r="F617">
            <v>0</v>
          </cell>
        </row>
        <row r="618">
          <cell r="B618" t="str">
            <v>E02478070</v>
          </cell>
          <cell r="C618" t="str">
            <v>DEC-06</v>
          </cell>
          <cell r="D618">
            <v>1899.79</v>
          </cell>
          <cell r="E618">
            <v>0</v>
          </cell>
          <cell r="F618">
            <v>0</v>
          </cell>
        </row>
        <row r="619">
          <cell r="B619" t="str">
            <v>E02478099</v>
          </cell>
          <cell r="C619" t="str">
            <v>DEC-06</v>
          </cell>
          <cell r="D619">
            <v>0</v>
          </cell>
          <cell r="E619">
            <v>-461079.55</v>
          </cell>
          <cell r="F619">
            <v>0</v>
          </cell>
        </row>
        <row r="620">
          <cell r="B620" t="str">
            <v>E02479010</v>
          </cell>
          <cell r="C620" t="str">
            <v>DEC-06</v>
          </cell>
          <cell r="D620">
            <v>1983.97</v>
          </cell>
          <cell r="E620">
            <v>0</v>
          </cell>
          <cell r="F620">
            <v>0</v>
          </cell>
        </row>
        <row r="621">
          <cell r="B621" t="str">
            <v>E02479020</v>
          </cell>
          <cell r="C621" t="str">
            <v>DEC-06</v>
          </cell>
          <cell r="D621">
            <v>625.46</v>
          </cell>
          <cell r="E621">
            <v>54.25</v>
          </cell>
          <cell r="F621">
            <v>0</v>
          </cell>
        </row>
        <row r="622">
          <cell r="B622" t="str">
            <v>E02479034</v>
          </cell>
          <cell r="C622" t="str">
            <v>DEC-06</v>
          </cell>
          <cell r="D622">
            <v>6.99</v>
          </cell>
          <cell r="E622">
            <v>0</v>
          </cell>
          <cell r="F622">
            <v>0</v>
          </cell>
        </row>
        <row r="623">
          <cell r="B623" t="str">
            <v>E02479035</v>
          </cell>
          <cell r="C623" t="str">
            <v>DEC-06</v>
          </cell>
          <cell r="D623">
            <v>55.69</v>
          </cell>
          <cell r="E623">
            <v>-1066.53</v>
          </cell>
          <cell r="F623">
            <v>0</v>
          </cell>
        </row>
        <row r="624">
          <cell r="B624" t="str">
            <v>E02479036</v>
          </cell>
          <cell r="C624" t="str">
            <v>DEC-06</v>
          </cell>
          <cell r="D624">
            <v>2771.35</v>
          </cell>
          <cell r="E624">
            <v>74.709999999999994</v>
          </cell>
          <cell r="F624">
            <v>0</v>
          </cell>
        </row>
        <row r="625">
          <cell r="B625" t="str">
            <v>E02480010</v>
          </cell>
          <cell r="C625" t="str">
            <v>DEC-06</v>
          </cell>
          <cell r="D625">
            <v>0</v>
          </cell>
          <cell r="E625">
            <v>152.19999999999999</v>
          </cell>
          <cell r="F625">
            <v>0</v>
          </cell>
        </row>
        <row r="626">
          <cell r="B626" t="str">
            <v>E02481000</v>
          </cell>
          <cell r="C626" t="str">
            <v>DEC-06</v>
          </cell>
          <cell r="D626">
            <v>10410.57</v>
          </cell>
          <cell r="E626">
            <v>87.01</v>
          </cell>
          <cell r="F626">
            <v>0</v>
          </cell>
        </row>
        <row r="627">
          <cell r="B627" t="str">
            <v>E02481002</v>
          </cell>
          <cell r="C627" t="str">
            <v>DEC-06</v>
          </cell>
          <cell r="D627">
            <v>7384</v>
          </cell>
          <cell r="E627">
            <v>0</v>
          </cell>
          <cell r="F627">
            <v>0</v>
          </cell>
        </row>
        <row r="628">
          <cell r="B628" t="str">
            <v>E02481010</v>
          </cell>
          <cell r="C628" t="str">
            <v>DEC-06</v>
          </cell>
          <cell r="D628">
            <v>0</v>
          </cell>
          <cell r="E628">
            <v>1408.76</v>
          </cell>
          <cell r="F628">
            <v>0</v>
          </cell>
        </row>
        <row r="629">
          <cell r="B629" t="str">
            <v>E02481011</v>
          </cell>
          <cell r="C629" t="str">
            <v>DEC-06</v>
          </cell>
          <cell r="D629">
            <v>13752.36</v>
          </cell>
          <cell r="E629">
            <v>7137.94</v>
          </cell>
          <cell r="F629">
            <v>0</v>
          </cell>
        </row>
        <row r="630">
          <cell r="B630" t="str">
            <v>E02483000</v>
          </cell>
          <cell r="C630" t="str">
            <v>DEC-06</v>
          </cell>
          <cell r="D630">
            <v>50.49</v>
          </cell>
          <cell r="E630">
            <v>0</v>
          </cell>
          <cell r="F630">
            <v>0</v>
          </cell>
        </row>
        <row r="631">
          <cell r="B631" t="str">
            <v>E02483001</v>
          </cell>
          <cell r="C631" t="str">
            <v>DEC-06</v>
          </cell>
          <cell r="D631">
            <v>187.24</v>
          </cell>
          <cell r="E631">
            <v>894.03</v>
          </cell>
          <cell r="F631">
            <v>0</v>
          </cell>
        </row>
        <row r="632">
          <cell r="B632" t="str">
            <v>E02483010</v>
          </cell>
          <cell r="C632" t="str">
            <v>DEC-06</v>
          </cell>
          <cell r="D632">
            <v>105</v>
          </cell>
          <cell r="E632">
            <v>0</v>
          </cell>
          <cell r="F632">
            <v>0</v>
          </cell>
        </row>
        <row r="633">
          <cell r="B633" t="str">
            <v>E02483011</v>
          </cell>
          <cell r="C633" t="str">
            <v>DEC-06</v>
          </cell>
          <cell r="D633">
            <v>51.02</v>
          </cell>
          <cell r="E633">
            <v>0</v>
          </cell>
          <cell r="F633">
            <v>0</v>
          </cell>
        </row>
        <row r="634">
          <cell r="B634" t="str">
            <v>E02484020</v>
          </cell>
          <cell r="C634" t="str">
            <v>DEC-06</v>
          </cell>
          <cell r="D634">
            <v>9363.74</v>
          </cell>
          <cell r="E634">
            <v>57368.63</v>
          </cell>
          <cell r="F634">
            <v>0</v>
          </cell>
        </row>
        <row r="635">
          <cell r="B635" t="str">
            <v>E02484050</v>
          </cell>
          <cell r="C635" t="str">
            <v>DEC-06</v>
          </cell>
          <cell r="D635">
            <v>10730.06</v>
          </cell>
          <cell r="E635">
            <v>21223.360000000001</v>
          </cell>
          <cell r="F635">
            <v>0</v>
          </cell>
        </row>
        <row r="636">
          <cell r="B636" t="str">
            <v>E02484060</v>
          </cell>
          <cell r="C636" t="str">
            <v>DEC-06</v>
          </cell>
          <cell r="D636">
            <v>0</v>
          </cell>
          <cell r="E636">
            <v>3.75</v>
          </cell>
          <cell r="F636">
            <v>0</v>
          </cell>
        </row>
        <row r="637">
          <cell r="B637" t="str">
            <v>E02484061</v>
          </cell>
          <cell r="C637" t="str">
            <v>DEC-06</v>
          </cell>
          <cell r="D637">
            <v>172.5</v>
          </cell>
          <cell r="E637">
            <v>5085.37</v>
          </cell>
          <cell r="F637">
            <v>0</v>
          </cell>
        </row>
        <row r="638">
          <cell r="B638" t="str">
            <v>E02484070</v>
          </cell>
          <cell r="C638" t="str">
            <v>DEC-06</v>
          </cell>
          <cell r="D638">
            <v>14773.9</v>
          </cell>
          <cell r="E638">
            <v>0</v>
          </cell>
          <cell r="F638">
            <v>0</v>
          </cell>
        </row>
        <row r="639">
          <cell r="B639" t="str">
            <v>E02484090</v>
          </cell>
          <cell r="C639" t="str">
            <v>DEC-06</v>
          </cell>
          <cell r="D639">
            <v>10761.48</v>
          </cell>
          <cell r="E639">
            <v>4018.33</v>
          </cell>
          <cell r="F639">
            <v>0</v>
          </cell>
        </row>
        <row r="640">
          <cell r="B640" t="str">
            <v>E02487000</v>
          </cell>
          <cell r="C640" t="str">
            <v>DEC-06</v>
          </cell>
          <cell r="D640">
            <v>6393.59</v>
          </cell>
          <cell r="E640">
            <v>0</v>
          </cell>
          <cell r="F640">
            <v>0</v>
          </cell>
        </row>
        <row r="641">
          <cell r="B641" t="str">
            <v>E02487001</v>
          </cell>
          <cell r="C641" t="str">
            <v>DEC-06</v>
          </cell>
          <cell r="D641">
            <v>2808.47</v>
          </cell>
          <cell r="E641">
            <v>254.94</v>
          </cell>
          <cell r="F641">
            <v>0</v>
          </cell>
        </row>
        <row r="642">
          <cell r="B642" t="str">
            <v>E02487002</v>
          </cell>
          <cell r="C642" t="str">
            <v>DEC-06</v>
          </cell>
          <cell r="D642">
            <v>4091.5</v>
          </cell>
          <cell r="E642">
            <v>0</v>
          </cell>
          <cell r="F642">
            <v>0</v>
          </cell>
        </row>
        <row r="643">
          <cell r="B643" t="str">
            <v>E02487003</v>
          </cell>
          <cell r="C643" t="str">
            <v>DEC-06</v>
          </cell>
          <cell r="D643">
            <v>61.75</v>
          </cell>
          <cell r="E643">
            <v>0</v>
          </cell>
          <cell r="F643">
            <v>0</v>
          </cell>
        </row>
        <row r="644">
          <cell r="B644" t="str">
            <v>E02487004</v>
          </cell>
          <cell r="C644" t="str">
            <v>DEC-06</v>
          </cell>
          <cell r="D644">
            <v>136.46</v>
          </cell>
          <cell r="E644">
            <v>3.48</v>
          </cell>
          <cell r="F644">
            <v>0</v>
          </cell>
        </row>
        <row r="645">
          <cell r="B645" t="str">
            <v>E02488000</v>
          </cell>
          <cell r="C645" t="str">
            <v>DEC-06</v>
          </cell>
          <cell r="D645">
            <v>1637681.89</v>
          </cell>
          <cell r="E645">
            <v>32720.44</v>
          </cell>
          <cell r="F645">
            <v>0</v>
          </cell>
        </row>
        <row r="646">
          <cell r="B646" t="str">
            <v>E02488001</v>
          </cell>
          <cell r="C646" t="str">
            <v>DEC-06</v>
          </cell>
          <cell r="D646">
            <v>25366.48</v>
          </cell>
          <cell r="E646">
            <v>236319.09</v>
          </cell>
          <cell r="F646">
            <v>0</v>
          </cell>
        </row>
        <row r="647">
          <cell r="B647" t="str">
            <v>E02488003</v>
          </cell>
          <cell r="C647" t="str">
            <v>DEC-06</v>
          </cell>
          <cell r="D647">
            <v>1010</v>
          </cell>
          <cell r="E647">
            <v>3775.74</v>
          </cell>
          <cell r="F647">
            <v>0</v>
          </cell>
        </row>
        <row r="648">
          <cell r="B648" t="str">
            <v>E02488006</v>
          </cell>
          <cell r="C648" t="str">
            <v>DEC-06</v>
          </cell>
          <cell r="D648">
            <v>2521.54</v>
          </cell>
          <cell r="E648">
            <v>104259.89</v>
          </cell>
          <cell r="F648">
            <v>0</v>
          </cell>
        </row>
        <row r="649">
          <cell r="B649" t="str">
            <v>E02488007</v>
          </cell>
          <cell r="C649" t="str">
            <v>DEC-06</v>
          </cell>
          <cell r="D649">
            <v>7058.09</v>
          </cell>
          <cell r="E649">
            <v>30.81</v>
          </cell>
          <cell r="F649">
            <v>0</v>
          </cell>
        </row>
        <row r="650">
          <cell r="B650" t="str">
            <v>E02488008</v>
          </cell>
          <cell r="C650" t="str">
            <v>DEC-06</v>
          </cell>
          <cell r="D650">
            <v>15114.81</v>
          </cell>
          <cell r="E650">
            <v>77201.08</v>
          </cell>
          <cell r="F650">
            <v>0</v>
          </cell>
        </row>
        <row r="651">
          <cell r="B651" t="str">
            <v>E02488011</v>
          </cell>
          <cell r="C651" t="str">
            <v>DEC-06</v>
          </cell>
          <cell r="D651">
            <v>9051.92</v>
          </cell>
          <cell r="E651">
            <v>25448</v>
          </cell>
          <cell r="F651">
            <v>0</v>
          </cell>
        </row>
        <row r="652">
          <cell r="B652" t="str">
            <v>E02488016</v>
          </cell>
          <cell r="C652" t="str">
            <v>DEC-06</v>
          </cell>
          <cell r="D652">
            <v>3340.09</v>
          </cell>
          <cell r="E652">
            <v>1135.3399999999999</v>
          </cell>
          <cell r="F652">
            <v>0</v>
          </cell>
        </row>
        <row r="653">
          <cell r="B653" t="str">
            <v>E02488017</v>
          </cell>
          <cell r="C653" t="str">
            <v>DEC-06</v>
          </cell>
          <cell r="D653">
            <v>14375.9</v>
          </cell>
          <cell r="E653">
            <v>404686.96</v>
          </cell>
          <cell r="F653">
            <v>0</v>
          </cell>
        </row>
        <row r="654">
          <cell r="B654" t="str">
            <v>E02488019</v>
          </cell>
          <cell r="C654" t="str">
            <v>DEC-06</v>
          </cell>
          <cell r="D654">
            <v>1134</v>
          </cell>
          <cell r="E654">
            <v>0</v>
          </cell>
          <cell r="F654">
            <v>0</v>
          </cell>
        </row>
        <row r="655">
          <cell r="B655" t="str">
            <v>E02488021</v>
          </cell>
          <cell r="C655" t="str">
            <v>DEC-06</v>
          </cell>
          <cell r="D655">
            <v>258.75</v>
          </cell>
          <cell r="E655">
            <v>24037.94</v>
          </cell>
          <cell r="F655">
            <v>0</v>
          </cell>
        </row>
        <row r="656">
          <cell r="B656" t="str">
            <v>E02488032</v>
          </cell>
          <cell r="C656" t="str">
            <v>DEC-06</v>
          </cell>
          <cell r="D656">
            <v>4355.7</v>
          </cell>
          <cell r="E656">
            <v>0</v>
          </cell>
          <cell r="F656">
            <v>0</v>
          </cell>
        </row>
        <row r="657">
          <cell r="B657" t="str">
            <v>E02488060</v>
          </cell>
          <cell r="C657" t="str">
            <v>DEC-06</v>
          </cell>
          <cell r="D657">
            <v>1345</v>
          </cell>
          <cell r="E657">
            <v>306784.3</v>
          </cell>
          <cell r="F657">
            <v>0</v>
          </cell>
        </row>
        <row r="658">
          <cell r="B658" t="str">
            <v>E02488075</v>
          </cell>
          <cell r="C658" t="str">
            <v>DEC-06</v>
          </cell>
          <cell r="D658">
            <v>0</v>
          </cell>
          <cell r="E658">
            <v>100994.76</v>
          </cell>
          <cell r="F658">
            <v>0</v>
          </cell>
        </row>
        <row r="659">
          <cell r="B659" t="str">
            <v>E02488090</v>
          </cell>
          <cell r="C659" t="str">
            <v>DEC-06</v>
          </cell>
          <cell r="D659">
            <v>7891.98</v>
          </cell>
          <cell r="E659">
            <v>249.63</v>
          </cell>
          <cell r="F659">
            <v>0</v>
          </cell>
        </row>
        <row r="660">
          <cell r="B660" t="str">
            <v>E02490001</v>
          </cell>
          <cell r="C660" t="str">
            <v>DEC-06</v>
          </cell>
          <cell r="D660">
            <v>0</v>
          </cell>
          <cell r="E660">
            <v>25332.41</v>
          </cell>
          <cell r="F660">
            <v>0</v>
          </cell>
        </row>
        <row r="661">
          <cell r="B661" t="str">
            <v>E02490004</v>
          </cell>
          <cell r="C661" t="str">
            <v>DEC-06</v>
          </cell>
          <cell r="D661">
            <v>0</v>
          </cell>
          <cell r="E661">
            <v>25298.65</v>
          </cell>
          <cell r="F661">
            <v>0</v>
          </cell>
        </row>
        <row r="662">
          <cell r="B662" t="str">
            <v>E02490010</v>
          </cell>
          <cell r="C662" t="str">
            <v>DEC-06</v>
          </cell>
          <cell r="D662">
            <v>24687.98</v>
          </cell>
          <cell r="E662">
            <v>97.41</v>
          </cell>
          <cell r="F662">
            <v>0</v>
          </cell>
        </row>
        <row r="663">
          <cell r="B663" t="str">
            <v>E02491010</v>
          </cell>
          <cell r="C663" t="str">
            <v>DEC-06</v>
          </cell>
          <cell r="D663">
            <v>-0.05</v>
          </cell>
          <cell r="E663">
            <v>0</v>
          </cell>
          <cell r="F663">
            <v>0</v>
          </cell>
        </row>
        <row r="664">
          <cell r="B664" t="str">
            <v>E02491011</v>
          </cell>
          <cell r="C664" t="str">
            <v>DEC-06</v>
          </cell>
          <cell r="D664">
            <v>17.88</v>
          </cell>
          <cell r="E664">
            <v>16174.48</v>
          </cell>
          <cell r="F664">
            <v>0</v>
          </cell>
        </row>
        <row r="665">
          <cell r="B665" t="str">
            <v>E02491013</v>
          </cell>
          <cell r="C665" t="str">
            <v>DEC-06</v>
          </cell>
          <cell r="D665">
            <v>0.86</v>
          </cell>
          <cell r="E665">
            <v>0</v>
          </cell>
          <cell r="F665">
            <v>0</v>
          </cell>
        </row>
        <row r="666">
          <cell r="B666" t="str">
            <v>E02491016</v>
          </cell>
          <cell r="C666" t="str">
            <v>DEC-06</v>
          </cell>
          <cell r="D666">
            <v>3943.39</v>
          </cell>
          <cell r="E666">
            <v>0</v>
          </cell>
          <cell r="F666">
            <v>52.5</v>
          </cell>
        </row>
        <row r="667">
          <cell r="B667" t="str">
            <v>E02491017</v>
          </cell>
          <cell r="C667" t="str">
            <v>DEC-06</v>
          </cell>
          <cell r="D667">
            <v>60727.23</v>
          </cell>
          <cell r="E667">
            <v>871.44</v>
          </cell>
          <cell r="F667">
            <v>0</v>
          </cell>
        </row>
        <row r="668">
          <cell r="B668" t="str">
            <v>E02491020</v>
          </cell>
          <cell r="C668" t="str">
            <v>DEC-06</v>
          </cell>
          <cell r="D668">
            <v>1572</v>
          </cell>
          <cell r="E668">
            <v>0</v>
          </cell>
          <cell r="F668">
            <v>0</v>
          </cell>
        </row>
        <row r="669">
          <cell r="B669" t="str">
            <v>E02491021</v>
          </cell>
          <cell r="C669" t="str">
            <v>DEC-06</v>
          </cell>
          <cell r="D669">
            <v>466.81</v>
          </cell>
          <cell r="E669">
            <v>0</v>
          </cell>
          <cell r="F669">
            <v>0</v>
          </cell>
        </row>
        <row r="670">
          <cell r="B670" t="str">
            <v>E02491022</v>
          </cell>
          <cell r="C670" t="str">
            <v>DEC-06</v>
          </cell>
          <cell r="D670">
            <v>8885.6299999999992</v>
          </cell>
          <cell r="E670">
            <v>0</v>
          </cell>
          <cell r="F670">
            <v>0</v>
          </cell>
        </row>
        <row r="671">
          <cell r="B671" t="str">
            <v>E02491023</v>
          </cell>
          <cell r="C671" t="str">
            <v>DEC-06</v>
          </cell>
          <cell r="D671">
            <v>1400.4</v>
          </cell>
          <cell r="E671">
            <v>0</v>
          </cell>
          <cell r="F671">
            <v>0</v>
          </cell>
        </row>
        <row r="672">
          <cell r="B672" t="str">
            <v>E02491024</v>
          </cell>
          <cell r="C672" t="str">
            <v>DEC-06</v>
          </cell>
          <cell r="D672">
            <v>3929.75</v>
          </cell>
          <cell r="E672">
            <v>9.52</v>
          </cell>
          <cell r="F672">
            <v>0</v>
          </cell>
        </row>
        <row r="673">
          <cell r="B673" t="str">
            <v>E02491025</v>
          </cell>
          <cell r="C673" t="str">
            <v>DEC-06</v>
          </cell>
          <cell r="D673">
            <v>4577.8999999999996</v>
          </cell>
          <cell r="E673">
            <v>0.4</v>
          </cell>
          <cell r="F673">
            <v>0</v>
          </cell>
        </row>
        <row r="674">
          <cell r="B674" t="str">
            <v>E02491026</v>
          </cell>
          <cell r="C674" t="str">
            <v>DEC-06</v>
          </cell>
          <cell r="D674">
            <v>1406.88</v>
          </cell>
          <cell r="E674">
            <v>0</v>
          </cell>
          <cell r="F674">
            <v>0</v>
          </cell>
        </row>
        <row r="675">
          <cell r="B675" t="str">
            <v>E02491027</v>
          </cell>
          <cell r="C675" t="str">
            <v>DEC-06</v>
          </cell>
          <cell r="D675">
            <v>7858.96</v>
          </cell>
          <cell r="E675">
            <v>0</v>
          </cell>
          <cell r="F675">
            <v>15480</v>
          </cell>
        </row>
        <row r="676">
          <cell r="B676" t="str">
            <v>E02491028</v>
          </cell>
          <cell r="C676" t="str">
            <v>DEC-06</v>
          </cell>
          <cell r="D676">
            <v>20147.03</v>
          </cell>
          <cell r="E676">
            <v>2946.3</v>
          </cell>
          <cell r="F676">
            <v>0</v>
          </cell>
        </row>
        <row r="677">
          <cell r="B677" t="str">
            <v>E02492010</v>
          </cell>
          <cell r="C677" t="str">
            <v>DEC-06</v>
          </cell>
          <cell r="D677">
            <v>17726.13</v>
          </cell>
          <cell r="E677">
            <v>310.11</v>
          </cell>
          <cell r="F677">
            <v>0</v>
          </cell>
        </row>
        <row r="678">
          <cell r="B678" t="str">
            <v>E02492011</v>
          </cell>
          <cell r="C678" t="str">
            <v>DEC-06</v>
          </cell>
          <cell r="D678">
            <v>10010.56</v>
          </cell>
          <cell r="E678">
            <v>0</v>
          </cell>
          <cell r="F678">
            <v>0</v>
          </cell>
        </row>
        <row r="679">
          <cell r="B679" t="str">
            <v>E02492012</v>
          </cell>
          <cell r="C679" t="str">
            <v>DEC-06</v>
          </cell>
          <cell r="D679">
            <v>23151.03</v>
          </cell>
          <cell r="E679">
            <v>737.61</v>
          </cell>
          <cell r="F679">
            <v>0</v>
          </cell>
        </row>
        <row r="680">
          <cell r="B680" t="str">
            <v>E02492013</v>
          </cell>
          <cell r="C680" t="str">
            <v>DEC-06</v>
          </cell>
          <cell r="D680">
            <v>24865.07</v>
          </cell>
          <cell r="E680">
            <v>1433.98</v>
          </cell>
          <cell r="F680">
            <v>1152.25</v>
          </cell>
        </row>
        <row r="681">
          <cell r="B681" t="str">
            <v>E02492014</v>
          </cell>
          <cell r="C681" t="str">
            <v>DEC-06</v>
          </cell>
          <cell r="D681">
            <v>133.53</v>
          </cell>
          <cell r="E681">
            <v>6672</v>
          </cell>
          <cell r="F681">
            <v>0</v>
          </cell>
        </row>
        <row r="682">
          <cell r="B682" t="str">
            <v>E02492015</v>
          </cell>
          <cell r="C682" t="str">
            <v>DEC-06</v>
          </cell>
          <cell r="D682">
            <v>1139.99</v>
          </cell>
          <cell r="E682">
            <v>0</v>
          </cell>
          <cell r="F682">
            <v>0</v>
          </cell>
        </row>
        <row r="683">
          <cell r="B683" t="str">
            <v>E02492016</v>
          </cell>
          <cell r="C683" t="str">
            <v>DEC-06</v>
          </cell>
          <cell r="D683">
            <v>2716.87</v>
          </cell>
          <cell r="E683">
            <v>0</v>
          </cell>
          <cell r="F683">
            <v>0</v>
          </cell>
        </row>
        <row r="684">
          <cell r="B684" t="str">
            <v>E02492017</v>
          </cell>
          <cell r="C684" t="str">
            <v>DEC-06</v>
          </cell>
          <cell r="D684">
            <v>99.38</v>
          </cell>
          <cell r="E684">
            <v>0</v>
          </cell>
          <cell r="F684">
            <v>0</v>
          </cell>
        </row>
        <row r="685">
          <cell r="B685" t="str">
            <v>E02492018</v>
          </cell>
          <cell r="C685" t="str">
            <v>DEC-06</v>
          </cell>
          <cell r="D685">
            <v>13.75</v>
          </cell>
          <cell r="E685">
            <v>0</v>
          </cell>
          <cell r="F685">
            <v>4120</v>
          </cell>
        </row>
        <row r="686">
          <cell r="B686" t="str">
            <v>E02492019</v>
          </cell>
          <cell r="C686" t="str">
            <v>DEC-06</v>
          </cell>
          <cell r="D686">
            <v>2516.63</v>
          </cell>
          <cell r="E686">
            <v>0</v>
          </cell>
          <cell r="F686">
            <v>0</v>
          </cell>
        </row>
        <row r="687">
          <cell r="B687" t="str">
            <v>E02493000</v>
          </cell>
          <cell r="C687" t="str">
            <v>DEC-06</v>
          </cell>
          <cell r="D687">
            <v>190272.15</v>
          </cell>
          <cell r="E687">
            <v>14723.43</v>
          </cell>
          <cell r="F687">
            <v>18482.75</v>
          </cell>
        </row>
        <row r="688">
          <cell r="B688" t="str">
            <v>E02494001</v>
          </cell>
          <cell r="C688" t="str">
            <v>DEC-06</v>
          </cell>
          <cell r="D688">
            <v>5747.18</v>
          </cell>
          <cell r="E688">
            <v>27854.2</v>
          </cell>
          <cell r="F688">
            <v>29010</v>
          </cell>
        </row>
        <row r="689">
          <cell r="B689" t="str">
            <v>E02494002</v>
          </cell>
          <cell r="C689" t="str">
            <v>DEC-06</v>
          </cell>
          <cell r="D689">
            <v>82389.08</v>
          </cell>
          <cell r="E689">
            <v>5078.2299999999996</v>
          </cell>
          <cell r="F689">
            <v>0</v>
          </cell>
        </row>
        <row r="690">
          <cell r="B690" t="str">
            <v>E02494050</v>
          </cell>
          <cell r="C690" t="str">
            <v>DEC-06</v>
          </cell>
          <cell r="D690">
            <v>29742.95</v>
          </cell>
          <cell r="E690">
            <v>1825.52</v>
          </cell>
          <cell r="F690">
            <v>0</v>
          </cell>
        </row>
        <row r="691">
          <cell r="B691" t="str">
            <v>E02494099</v>
          </cell>
          <cell r="C691" t="str">
            <v>DEC-06</v>
          </cell>
          <cell r="D691">
            <v>0</v>
          </cell>
          <cell r="E691">
            <v>-142372.62</v>
          </cell>
          <cell r="F691">
            <v>0</v>
          </cell>
        </row>
        <row r="692">
          <cell r="B692" t="str">
            <v>E02495000</v>
          </cell>
          <cell r="C692" t="str">
            <v>DEC-06</v>
          </cell>
          <cell r="D692">
            <v>0</v>
          </cell>
          <cell r="E692">
            <v>1448.14</v>
          </cell>
          <cell r="F692">
            <v>2072</v>
          </cell>
        </row>
        <row r="693">
          <cell r="B693" t="str">
            <v>E02495001</v>
          </cell>
          <cell r="C693" t="str">
            <v>DEC-06</v>
          </cell>
          <cell r="D693">
            <v>305348.27</v>
          </cell>
          <cell r="E693">
            <v>49919.839999999997</v>
          </cell>
          <cell r="F693">
            <v>89935.14</v>
          </cell>
        </row>
        <row r="694">
          <cell r="B694" t="str">
            <v>E02495002</v>
          </cell>
          <cell r="C694" t="str">
            <v>DEC-06</v>
          </cell>
          <cell r="D694">
            <v>117383.98</v>
          </cell>
          <cell r="E694">
            <v>69230.77</v>
          </cell>
          <cell r="F694">
            <v>1117.7</v>
          </cell>
        </row>
        <row r="695">
          <cell r="B695" t="str">
            <v>E02495003</v>
          </cell>
          <cell r="C695" t="str">
            <v>DEC-06</v>
          </cell>
          <cell r="D695">
            <v>52468.2</v>
          </cell>
          <cell r="E695">
            <v>8982.48</v>
          </cell>
          <cell r="F695">
            <v>181684.15</v>
          </cell>
        </row>
        <row r="696">
          <cell r="B696" t="str">
            <v>E02495004</v>
          </cell>
          <cell r="C696" t="str">
            <v>DEC-06</v>
          </cell>
          <cell r="D696">
            <v>58779.65</v>
          </cell>
          <cell r="E696">
            <v>0</v>
          </cell>
          <cell r="F696">
            <v>3751.18</v>
          </cell>
        </row>
        <row r="697">
          <cell r="B697" t="str">
            <v>E02495005</v>
          </cell>
          <cell r="C697" t="str">
            <v>DEC-06</v>
          </cell>
          <cell r="D697">
            <v>62851.4</v>
          </cell>
          <cell r="E697">
            <v>1156.73</v>
          </cell>
          <cell r="F697">
            <v>8840</v>
          </cell>
        </row>
        <row r="698">
          <cell r="B698" t="str">
            <v>E02495006</v>
          </cell>
          <cell r="C698" t="str">
            <v>DEC-06</v>
          </cell>
          <cell r="D698">
            <v>235478.77</v>
          </cell>
          <cell r="E698">
            <v>3275.32</v>
          </cell>
          <cell r="F698">
            <v>3549.22</v>
          </cell>
        </row>
        <row r="699">
          <cell r="B699" t="str">
            <v>E02495007</v>
          </cell>
          <cell r="C699" t="str">
            <v>DEC-06</v>
          </cell>
          <cell r="D699">
            <v>38576.6</v>
          </cell>
          <cell r="E699">
            <v>18584.439999999999</v>
          </cell>
          <cell r="F699">
            <v>18.899999999999999</v>
          </cell>
        </row>
        <row r="700">
          <cell r="B700" t="str">
            <v>E02495008</v>
          </cell>
          <cell r="C700" t="str">
            <v>DEC-06</v>
          </cell>
          <cell r="D700">
            <v>27573.5</v>
          </cell>
          <cell r="E700">
            <v>76746.66</v>
          </cell>
          <cell r="F700">
            <v>0</v>
          </cell>
        </row>
        <row r="701">
          <cell r="B701" t="str">
            <v>E02495009</v>
          </cell>
          <cell r="C701" t="str">
            <v>DEC-06</v>
          </cell>
          <cell r="D701">
            <v>2793.36</v>
          </cell>
          <cell r="E701">
            <v>156955.01999999999</v>
          </cell>
          <cell r="F701">
            <v>3872.2</v>
          </cell>
        </row>
        <row r="702">
          <cell r="B702" t="str">
            <v>E02495031</v>
          </cell>
          <cell r="C702" t="str">
            <v>DEC-06</v>
          </cell>
          <cell r="D702">
            <v>26045.95</v>
          </cell>
          <cell r="E702">
            <v>0</v>
          </cell>
          <cell r="F702">
            <v>11887.88</v>
          </cell>
        </row>
        <row r="703">
          <cell r="B703" t="str">
            <v>E02495032</v>
          </cell>
          <cell r="C703" t="str">
            <v>DEC-06</v>
          </cell>
          <cell r="D703">
            <v>1695.16</v>
          </cell>
          <cell r="E703">
            <v>195.5</v>
          </cell>
          <cell r="F703">
            <v>33892.050000000003</v>
          </cell>
        </row>
        <row r="704">
          <cell r="B704" t="str">
            <v>E02495033</v>
          </cell>
          <cell r="C704" t="str">
            <v>DEC-06</v>
          </cell>
          <cell r="D704">
            <v>426891.69</v>
          </cell>
          <cell r="E704">
            <v>2018.75</v>
          </cell>
          <cell r="F704">
            <v>540455.04</v>
          </cell>
        </row>
        <row r="705">
          <cell r="B705" t="str">
            <v>E02495034</v>
          </cell>
          <cell r="C705" t="str">
            <v>DEC-06</v>
          </cell>
          <cell r="D705">
            <v>302500.27</v>
          </cell>
          <cell r="E705">
            <v>10440.57</v>
          </cell>
          <cell r="F705">
            <v>118280</v>
          </cell>
        </row>
        <row r="706">
          <cell r="B706" t="str">
            <v>E02495035</v>
          </cell>
          <cell r="C706" t="str">
            <v>DEC-06</v>
          </cell>
          <cell r="D706">
            <v>102823</v>
          </cell>
          <cell r="E706">
            <v>492746.23</v>
          </cell>
          <cell r="F706">
            <v>218556</v>
          </cell>
        </row>
        <row r="707">
          <cell r="B707" t="str">
            <v>E02495036</v>
          </cell>
          <cell r="C707" t="str">
            <v>DEC-06</v>
          </cell>
          <cell r="D707">
            <v>300</v>
          </cell>
          <cell r="E707">
            <v>0</v>
          </cell>
          <cell r="F707">
            <v>11840</v>
          </cell>
        </row>
        <row r="708">
          <cell r="B708" t="str">
            <v>E02495037</v>
          </cell>
          <cell r="C708" t="str">
            <v>DEC-06</v>
          </cell>
          <cell r="D708">
            <v>2645.76</v>
          </cell>
          <cell r="E708">
            <v>0</v>
          </cell>
          <cell r="F708">
            <v>48850</v>
          </cell>
        </row>
        <row r="709">
          <cell r="B709" t="str">
            <v>E02495041</v>
          </cell>
          <cell r="C709" t="str">
            <v>DEC-06</v>
          </cell>
          <cell r="D709">
            <v>9865.7900000000009</v>
          </cell>
          <cell r="E709">
            <v>0</v>
          </cell>
          <cell r="F709">
            <v>8145</v>
          </cell>
        </row>
        <row r="710">
          <cell r="B710" t="str">
            <v>E02495042</v>
          </cell>
          <cell r="C710" t="str">
            <v>DEC-06</v>
          </cell>
          <cell r="D710">
            <v>559.05999999999995</v>
          </cell>
          <cell r="E710">
            <v>6467</v>
          </cell>
          <cell r="F710">
            <v>0</v>
          </cell>
        </row>
        <row r="711">
          <cell r="B711" t="str">
            <v>E02495043</v>
          </cell>
          <cell r="C711" t="str">
            <v>DEC-06</v>
          </cell>
          <cell r="D711">
            <v>432.65</v>
          </cell>
          <cell r="E711">
            <v>69457.960000000006</v>
          </cell>
          <cell r="F711">
            <v>0</v>
          </cell>
        </row>
        <row r="712">
          <cell r="B712" t="str">
            <v>E02495050</v>
          </cell>
          <cell r="C712" t="str">
            <v>DEC-06</v>
          </cell>
          <cell r="D712">
            <v>902.2</v>
          </cell>
          <cell r="E712">
            <v>0</v>
          </cell>
          <cell r="F712">
            <v>0</v>
          </cell>
        </row>
        <row r="713">
          <cell r="B713" t="str">
            <v>E02495061</v>
          </cell>
          <cell r="C713" t="str">
            <v>DEC-06</v>
          </cell>
          <cell r="D713">
            <v>188008.86</v>
          </cell>
          <cell r="E713">
            <v>931.2</v>
          </cell>
          <cell r="F713">
            <v>26789.5</v>
          </cell>
        </row>
        <row r="714">
          <cell r="B714" t="str">
            <v>E02495062</v>
          </cell>
          <cell r="C714" t="str">
            <v>DEC-06</v>
          </cell>
          <cell r="D714">
            <v>187022.99</v>
          </cell>
          <cell r="E714">
            <v>26802.6</v>
          </cell>
          <cell r="F714">
            <v>148206.5</v>
          </cell>
        </row>
        <row r="715">
          <cell r="B715" t="str">
            <v>E02495063</v>
          </cell>
          <cell r="C715" t="str">
            <v>DEC-06</v>
          </cell>
          <cell r="D715">
            <v>162.03</v>
          </cell>
          <cell r="E715">
            <v>0</v>
          </cell>
          <cell r="F715">
            <v>0</v>
          </cell>
        </row>
        <row r="716">
          <cell r="B716" t="str">
            <v>E02495064</v>
          </cell>
          <cell r="C716" t="str">
            <v>DEC-06</v>
          </cell>
          <cell r="D716">
            <v>105440.37</v>
          </cell>
          <cell r="E716">
            <v>57180.68</v>
          </cell>
          <cell r="F716">
            <v>1414</v>
          </cell>
        </row>
        <row r="717">
          <cell r="B717" t="str">
            <v>E02495071</v>
          </cell>
          <cell r="C717" t="str">
            <v>DEC-06</v>
          </cell>
          <cell r="D717">
            <v>68976.52</v>
          </cell>
          <cell r="E717">
            <v>3483.1</v>
          </cell>
          <cell r="F717">
            <v>19807.2</v>
          </cell>
        </row>
        <row r="718">
          <cell r="B718" t="str">
            <v>E02495072</v>
          </cell>
          <cell r="C718" t="str">
            <v>DEC-06</v>
          </cell>
          <cell r="D718">
            <v>122794.65</v>
          </cell>
          <cell r="E718">
            <v>92355.36</v>
          </cell>
          <cell r="F718">
            <v>116.03</v>
          </cell>
        </row>
        <row r="719">
          <cell r="B719" t="str">
            <v>E02495073</v>
          </cell>
          <cell r="C719" t="str">
            <v>DEC-06</v>
          </cell>
          <cell r="D719">
            <v>4922.47</v>
          </cell>
          <cell r="E719">
            <v>1232.1300000000001</v>
          </cell>
          <cell r="F719">
            <v>0</v>
          </cell>
        </row>
        <row r="720">
          <cell r="B720" t="str">
            <v>E02495091</v>
          </cell>
          <cell r="C720" t="str">
            <v>DEC-06</v>
          </cell>
          <cell r="D720">
            <v>40262.99</v>
          </cell>
          <cell r="E720">
            <v>454.6</v>
          </cell>
          <cell r="F720">
            <v>0</v>
          </cell>
        </row>
        <row r="721">
          <cell r="B721" t="str">
            <v>E02495092</v>
          </cell>
          <cell r="C721" t="str">
            <v>DEC-06</v>
          </cell>
          <cell r="D721">
            <v>161437.16</v>
          </cell>
          <cell r="E721">
            <v>2859.01</v>
          </cell>
          <cell r="F721">
            <v>0</v>
          </cell>
        </row>
        <row r="722">
          <cell r="B722" t="str">
            <v>E02495093</v>
          </cell>
          <cell r="C722" t="str">
            <v>DEC-06</v>
          </cell>
          <cell r="D722">
            <v>8247.39</v>
          </cell>
          <cell r="E722">
            <v>203.74</v>
          </cell>
          <cell r="F722">
            <v>47355</v>
          </cell>
        </row>
        <row r="723">
          <cell r="B723" t="str">
            <v>E02495096</v>
          </cell>
          <cell r="C723" t="str">
            <v>DEC-06</v>
          </cell>
          <cell r="D723">
            <v>16374.48</v>
          </cell>
          <cell r="E723">
            <v>17295</v>
          </cell>
          <cell r="F723">
            <v>13.5</v>
          </cell>
        </row>
        <row r="724">
          <cell r="B724" t="str">
            <v>E02496001</v>
          </cell>
          <cell r="C724" t="str">
            <v>DEC-06</v>
          </cell>
          <cell r="D724">
            <v>20080.23</v>
          </cell>
          <cell r="E724">
            <v>651.75</v>
          </cell>
          <cell r="F724">
            <v>0</v>
          </cell>
        </row>
        <row r="725">
          <cell r="B725" t="str">
            <v>E02496002</v>
          </cell>
          <cell r="C725" t="str">
            <v>DEC-06</v>
          </cell>
          <cell r="D725">
            <v>6654.89</v>
          </cell>
          <cell r="E725">
            <v>0</v>
          </cell>
          <cell r="F725">
            <v>0</v>
          </cell>
        </row>
        <row r="726">
          <cell r="B726" t="str">
            <v>E02496003</v>
          </cell>
          <cell r="C726" t="str">
            <v>DEC-06</v>
          </cell>
          <cell r="D726">
            <v>13789.38</v>
          </cell>
          <cell r="E726">
            <v>100399.07</v>
          </cell>
          <cell r="F726">
            <v>0</v>
          </cell>
        </row>
        <row r="727">
          <cell r="B727" t="str">
            <v>E02496004</v>
          </cell>
          <cell r="C727" t="str">
            <v>DEC-06</v>
          </cell>
          <cell r="D727">
            <v>22690.240000000002</v>
          </cell>
          <cell r="E727">
            <v>6558.33</v>
          </cell>
          <cell r="F727">
            <v>0</v>
          </cell>
        </row>
        <row r="728">
          <cell r="B728" t="str">
            <v>E02496005</v>
          </cell>
          <cell r="C728" t="str">
            <v>DEC-06</v>
          </cell>
          <cell r="D728">
            <v>3478.71</v>
          </cell>
          <cell r="E728">
            <v>4806.0600000000004</v>
          </cell>
          <cell r="F728">
            <v>0</v>
          </cell>
        </row>
        <row r="729">
          <cell r="B729" t="str">
            <v>E02496006</v>
          </cell>
          <cell r="C729" t="str">
            <v>DEC-06</v>
          </cell>
          <cell r="D729">
            <v>10231.76</v>
          </cell>
          <cell r="E729">
            <v>1912.88</v>
          </cell>
          <cell r="F729">
            <v>0</v>
          </cell>
        </row>
        <row r="730">
          <cell r="B730" t="str">
            <v>E02496007</v>
          </cell>
          <cell r="C730" t="str">
            <v>DEC-06</v>
          </cell>
          <cell r="D730">
            <v>24223.33</v>
          </cell>
          <cell r="E730">
            <v>637.76</v>
          </cell>
          <cell r="F730">
            <v>0</v>
          </cell>
        </row>
        <row r="731">
          <cell r="B731" t="str">
            <v>E02496008</v>
          </cell>
          <cell r="C731" t="str">
            <v>DEC-06</v>
          </cell>
          <cell r="D731">
            <v>14765.66</v>
          </cell>
          <cell r="E731">
            <v>34.93</v>
          </cell>
          <cell r="F731">
            <v>0</v>
          </cell>
        </row>
        <row r="732">
          <cell r="B732" t="str">
            <v>E02496009</v>
          </cell>
          <cell r="C732" t="str">
            <v>DEC-06</v>
          </cell>
          <cell r="D732">
            <v>6986.85</v>
          </cell>
          <cell r="E732">
            <v>136.58000000000001</v>
          </cell>
          <cell r="F732">
            <v>0</v>
          </cell>
        </row>
        <row r="733">
          <cell r="B733" t="str">
            <v>E02496010</v>
          </cell>
          <cell r="C733" t="str">
            <v>DEC-06</v>
          </cell>
          <cell r="D733">
            <v>8470.9500000000007</v>
          </cell>
          <cell r="E733">
            <v>95.26</v>
          </cell>
          <cell r="F733">
            <v>0</v>
          </cell>
        </row>
        <row r="734">
          <cell r="B734" t="str">
            <v>E02496011</v>
          </cell>
          <cell r="C734" t="str">
            <v>DEC-06</v>
          </cell>
          <cell r="D734">
            <v>6839.18</v>
          </cell>
          <cell r="E734">
            <v>0</v>
          </cell>
          <cell r="F734">
            <v>6720</v>
          </cell>
        </row>
        <row r="735">
          <cell r="B735" t="str">
            <v>E02496013</v>
          </cell>
          <cell r="C735" t="str">
            <v>DEC-06</v>
          </cell>
          <cell r="D735">
            <v>633.55999999999995</v>
          </cell>
          <cell r="E735">
            <v>957.46</v>
          </cell>
          <cell r="F735">
            <v>0</v>
          </cell>
        </row>
        <row r="736">
          <cell r="B736" t="str">
            <v>E02496014</v>
          </cell>
          <cell r="C736" t="str">
            <v>DEC-06</v>
          </cell>
          <cell r="D736">
            <v>4814.2</v>
          </cell>
          <cell r="E736">
            <v>7.4</v>
          </cell>
          <cell r="F736">
            <v>0</v>
          </cell>
        </row>
        <row r="737">
          <cell r="B737" t="str">
            <v>E02496016</v>
          </cell>
          <cell r="C737" t="str">
            <v>DEC-06</v>
          </cell>
          <cell r="D737">
            <v>0</v>
          </cell>
          <cell r="E737">
            <v>61.99</v>
          </cell>
          <cell r="F737">
            <v>0</v>
          </cell>
        </row>
        <row r="738">
          <cell r="B738" t="str">
            <v>E02496017</v>
          </cell>
          <cell r="C738" t="str">
            <v>DEC-06</v>
          </cell>
          <cell r="D738">
            <v>15.59</v>
          </cell>
          <cell r="E738">
            <v>-25.18</v>
          </cell>
          <cell r="F738">
            <v>0</v>
          </cell>
        </row>
        <row r="739">
          <cell r="B739" t="str">
            <v>E02496018</v>
          </cell>
          <cell r="C739" t="str">
            <v>DEC-06</v>
          </cell>
          <cell r="D739">
            <v>5849.88</v>
          </cell>
          <cell r="E739">
            <v>0</v>
          </cell>
          <cell r="F739">
            <v>0</v>
          </cell>
        </row>
        <row r="740">
          <cell r="B740" t="str">
            <v>E02496019</v>
          </cell>
          <cell r="C740" t="str">
            <v>DEC-06</v>
          </cell>
          <cell r="D740">
            <v>3444.74</v>
          </cell>
          <cell r="E740">
            <v>357.38</v>
          </cell>
          <cell r="F740">
            <v>0</v>
          </cell>
        </row>
        <row r="741">
          <cell r="B741" t="str">
            <v>E02496020</v>
          </cell>
          <cell r="C741" t="str">
            <v>DEC-06</v>
          </cell>
          <cell r="D741">
            <v>2695.2</v>
          </cell>
          <cell r="E741">
            <v>582.29999999999995</v>
          </cell>
          <cell r="F741">
            <v>0</v>
          </cell>
        </row>
        <row r="742">
          <cell r="B742" t="str">
            <v>E02496050</v>
          </cell>
          <cell r="C742" t="str">
            <v>DEC-06</v>
          </cell>
          <cell r="D742">
            <v>0</v>
          </cell>
          <cell r="E742">
            <v>103.38</v>
          </cell>
          <cell r="F742">
            <v>0</v>
          </cell>
        </row>
        <row r="743">
          <cell r="B743" t="str">
            <v>E02497110</v>
          </cell>
          <cell r="C743" t="str">
            <v>DEC-06</v>
          </cell>
          <cell r="D743">
            <v>5122.91</v>
          </cell>
          <cell r="E743">
            <v>0</v>
          </cell>
          <cell r="F743">
            <v>0</v>
          </cell>
        </row>
        <row r="744">
          <cell r="B744" t="str">
            <v>E02497115</v>
          </cell>
          <cell r="C744" t="str">
            <v>DEC-06</v>
          </cell>
          <cell r="D744">
            <v>807.86</v>
          </cell>
          <cell r="E744">
            <v>0</v>
          </cell>
          <cell r="F744">
            <v>0</v>
          </cell>
        </row>
        <row r="745">
          <cell r="B745" t="str">
            <v>E02497120</v>
          </cell>
          <cell r="C745" t="str">
            <v>DEC-06</v>
          </cell>
          <cell r="D745">
            <v>33202.75</v>
          </cell>
          <cell r="E745">
            <v>0</v>
          </cell>
          <cell r="F745">
            <v>0</v>
          </cell>
        </row>
        <row r="746">
          <cell r="B746" t="str">
            <v>E02497210</v>
          </cell>
          <cell r="C746" t="str">
            <v>DEC-06</v>
          </cell>
          <cell r="D746">
            <v>10345.93</v>
          </cell>
          <cell r="E746">
            <v>0</v>
          </cell>
          <cell r="F746">
            <v>0</v>
          </cell>
        </row>
        <row r="747">
          <cell r="B747" t="str">
            <v>E02497211</v>
          </cell>
          <cell r="C747" t="str">
            <v>DEC-06</v>
          </cell>
          <cell r="D747">
            <v>7342.03</v>
          </cell>
          <cell r="E747">
            <v>206.46</v>
          </cell>
          <cell r="F747">
            <v>0</v>
          </cell>
        </row>
        <row r="748">
          <cell r="B748" t="str">
            <v>E02497212</v>
          </cell>
          <cell r="C748" t="str">
            <v>DEC-06</v>
          </cell>
          <cell r="D748">
            <v>10084.67</v>
          </cell>
          <cell r="E748">
            <v>0</v>
          </cell>
          <cell r="F748">
            <v>0</v>
          </cell>
        </row>
        <row r="749">
          <cell r="B749" t="str">
            <v>E02497215</v>
          </cell>
          <cell r="C749" t="str">
            <v>DEC-06</v>
          </cell>
          <cell r="D749">
            <v>6760.67</v>
          </cell>
          <cell r="E749">
            <v>0</v>
          </cell>
          <cell r="F749">
            <v>0</v>
          </cell>
        </row>
        <row r="750">
          <cell r="B750" t="str">
            <v>E02497220</v>
          </cell>
          <cell r="C750" t="str">
            <v>DEC-06</v>
          </cell>
          <cell r="D750">
            <v>18161.27</v>
          </cell>
          <cell r="E750">
            <v>0</v>
          </cell>
          <cell r="F750">
            <v>0</v>
          </cell>
        </row>
        <row r="751">
          <cell r="B751" t="str">
            <v>E02497230</v>
          </cell>
          <cell r="C751" t="str">
            <v>DEC-06</v>
          </cell>
          <cell r="D751">
            <v>11911.96</v>
          </cell>
          <cell r="E751">
            <v>0</v>
          </cell>
          <cell r="F751">
            <v>0</v>
          </cell>
        </row>
        <row r="752">
          <cell r="B752" t="str">
            <v>E02497240</v>
          </cell>
          <cell r="C752" t="str">
            <v>DEC-06</v>
          </cell>
          <cell r="D752">
            <v>17470.07</v>
          </cell>
          <cell r="E752">
            <v>0</v>
          </cell>
          <cell r="F752">
            <v>0</v>
          </cell>
        </row>
        <row r="753">
          <cell r="B753" t="str">
            <v>E02497243</v>
          </cell>
          <cell r="C753" t="str">
            <v>DEC-06</v>
          </cell>
          <cell r="D753">
            <v>70.25</v>
          </cell>
          <cell r="E753">
            <v>0</v>
          </cell>
          <cell r="F753">
            <v>0</v>
          </cell>
        </row>
        <row r="754">
          <cell r="B754" t="str">
            <v>E02497250</v>
          </cell>
          <cell r="C754" t="str">
            <v>DEC-06</v>
          </cell>
          <cell r="D754">
            <v>10304.6</v>
          </cell>
          <cell r="E754">
            <v>0</v>
          </cell>
          <cell r="F754">
            <v>0</v>
          </cell>
        </row>
        <row r="755">
          <cell r="B755" t="str">
            <v>E02497310</v>
          </cell>
          <cell r="C755" t="str">
            <v>DEC-06</v>
          </cell>
          <cell r="D755">
            <v>26475.57</v>
          </cell>
          <cell r="E755">
            <v>0</v>
          </cell>
          <cell r="F755">
            <v>0</v>
          </cell>
        </row>
        <row r="756">
          <cell r="B756" t="str">
            <v>E02497320</v>
          </cell>
          <cell r="C756" t="str">
            <v>DEC-06</v>
          </cell>
          <cell r="D756">
            <v>6179.99</v>
          </cell>
          <cell r="E756">
            <v>0</v>
          </cell>
          <cell r="F756">
            <v>0</v>
          </cell>
        </row>
        <row r="757">
          <cell r="B757" t="str">
            <v>E02497321</v>
          </cell>
          <cell r="C757" t="str">
            <v>DEC-06</v>
          </cell>
          <cell r="D757">
            <v>2481.29</v>
          </cell>
          <cell r="E757">
            <v>0</v>
          </cell>
          <cell r="F757">
            <v>0</v>
          </cell>
        </row>
        <row r="758">
          <cell r="B758" t="str">
            <v>E02497327</v>
          </cell>
          <cell r="C758" t="str">
            <v>DEC-06</v>
          </cell>
          <cell r="D758">
            <v>2345.89</v>
          </cell>
          <cell r="E758">
            <v>0</v>
          </cell>
          <cell r="F758">
            <v>0</v>
          </cell>
        </row>
        <row r="759">
          <cell r="B759" t="str">
            <v>E02497329</v>
          </cell>
          <cell r="C759" t="str">
            <v>DEC-06</v>
          </cell>
          <cell r="D759">
            <v>140.5</v>
          </cell>
          <cell r="E759">
            <v>0</v>
          </cell>
          <cell r="F759">
            <v>0</v>
          </cell>
        </row>
        <row r="760">
          <cell r="B760" t="str">
            <v>E02497410</v>
          </cell>
          <cell r="C760" t="str">
            <v>DEC-06</v>
          </cell>
          <cell r="D760">
            <v>29201.69</v>
          </cell>
          <cell r="E760">
            <v>0</v>
          </cell>
          <cell r="F760">
            <v>0</v>
          </cell>
        </row>
        <row r="761">
          <cell r="B761" t="str">
            <v>E02497422</v>
          </cell>
          <cell r="C761" t="str">
            <v>DEC-06</v>
          </cell>
          <cell r="D761">
            <v>4136.13</v>
          </cell>
          <cell r="E761">
            <v>0</v>
          </cell>
          <cell r="F761">
            <v>0</v>
          </cell>
        </row>
        <row r="762">
          <cell r="B762" t="str">
            <v>E02497423</v>
          </cell>
          <cell r="C762" t="str">
            <v>DEC-06</v>
          </cell>
          <cell r="D762">
            <v>20088.82</v>
          </cell>
          <cell r="E762">
            <v>0</v>
          </cell>
          <cell r="F762">
            <v>0</v>
          </cell>
        </row>
        <row r="763">
          <cell r="B763" t="str">
            <v>E02497510</v>
          </cell>
          <cell r="C763" t="str">
            <v>DEC-06</v>
          </cell>
          <cell r="D763">
            <v>7353.25</v>
          </cell>
          <cell r="E763">
            <v>0</v>
          </cell>
          <cell r="F763">
            <v>7770</v>
          </cell>
        </row>
        <row r="764">
          <cell r="B764" t="str">
            <v>E02497522</v>
          </cell>
          <cell r="C764" t="str">
            <v>DEC-06</v>
          </cell>
          <cell r="D764">
            <v>105.38</v>
          </cell>
          <cell r="E764">
            <v>0</v>
          </cell>
          <cell r="F764">
            <v>0</v>
          </cell>
        </row>
        <row r="765">
          <cell r="B765" t="str">
            <v>E02497541</v>
          </cell>
          <cell r="C765" t="str">
            <v>DEC-06</v>
          </cell>
          <cell r="D765">
            <v>10564.99</v>
          </cell>
          <cell r="E765">
            <v>0</v>
          </cell>
          <cell r="F765">
            <v>124</v>
          </cell>
        </row>
        <row r="766">
          <cell r="B766" t="str">
            <v>E02497542</v>
          </cell>
          <cell r="C766" t="str">
            <v>DEC-06</v>
          </cell>
          <cell r="D766">
            <v>1847.19</v>
          </cell>
          <cell r="E766">
            <v>0</v>
          </cell>
          <cell r="F766">
            <v>0</v>
          </cell>
        </row>
        <row r="767">
          <cell r="B767" t="str">
            <v>E02497543</v>
          </cell>
          <cell r="C767" t="str">
            <v>DEC-06</v>
          </cell>
          <cell r="D767">
            <v>4067.04</v>
          </cell>
          <cell r="E767">
            <v>0</v>
          </cell>
          <cell r="F767">
            <v>0</v>
          </cell>
        </row>
        <row r="768">
          <cell r="B768" t="str">
            <v>E02497544</v>
          </cell>
          <cell r="C768" t="str">
            <v>DEC-06</v>
          </cell>
          <cell r="D768">
            <v>5892.31</v>
          </cell>
          <cell r="E768">
            <v>0</v>
          </cell>
          <cell r="F768">
            <v>0</v>
          </cell>
        </row>
        <row r="769">
          <cell r="B769" t="str">
            <v>E02497720</v>
          </cell>
          <cell r="C769" t="str">
            <v>DEC-06</v>
          </cell>
          <cell r="D769">
            <v>3904.25</v>
          </cell>
          <cell r="E769">
            <v>0</v>
          </cell>
          <cell r="F769">
            <v>0</v>
          </cell>
        </row>
        <row r="770">
          <cell r="B770" t="str">
            <v>E02497730</v>
          </cell>
          <cell r="C770" t="str">
            <v>DEC-06</v>
          </cell>
          <cell r="D770">
            <v>545.21</v>
          </cell>
          <cell r="E770">
            <v>0</v>
          </cell>
          <cell r="F770">
            <v>0</v>
          </cell>
        </row>
        <row r="771">
          <cell r="B771" t="str">
            <v>E02497740</v>
          </cell>
          <cell r="C771" t="str">
            <v>DEC-06</v>
          </cell>
          <cell r="D771">
            <v>3619</v>
          </cell>
          <cell r="E771">
            <v>0</v>
          </cell>
          <cell r="F771">
            <v>0</v>
          </cell>
        </row>
        <row r="772">
          <cell r="B772" t="str">
            <v>E02497911</v>
          </cell>
          <cell r="C772" t="str">
            <v>DEC-06</v>
          </cell>
          <cell r="D772">
            <v>855.62</v>
          </cell>
          <cell r="E772">
            <v>5631.01</v>
          </cell>
          <cell r="F772">
            <v>0</v>
          </cell>
        </row>
        <row r="773">
          <cell r="B773" t="str">
            <v>E02497939</v>
          </cell>
          <cell r="C773" t="str">
            <v>DEC-06</v>
          </cell>
          <cell r="D773">
            <v>0</v>
          </cell>
          <cell r="E773">
            <v>1486</v>
          </cell>
          <cell r="F773">
            <v>0</v>
          </cell>
        </row>
        <row r="774">
          <cell r="B774" t="str">
            <v>E02498110</v>
          </cell>
          <cell r="C774" t="str">
            <v>DEC-06</v>
          </cell>
          <cell r="D774">
            <v>13573.2</v>
          </cell>
          <cell r="E774">
            <v>15578.33</v>
          </cell>
          <cell r="F774">
            <v>2730</v>
          </cell>
        </row>
        <row r="775">
          <cell r="B775" t="str">
            <v>E02498210</v>
          </cell>
          <cell r="C775" t="str">
            <v>DEC-06</v>
          </cell>
          <cell r="D775">
            <v>8075.38</v>
          </cell>
          <cell r="E775">
            <v>0</v>
          </cell>
          <cell r="F775">
            <v>0</v>
          </cell>
        </row>
        <row r="776">
          <cell r="B776" t="str">
            <v>E02498220</v>
          </cell>
          <cell r="C776" t="str">
            <v>DEC-06</v>
          </cell>
          <cell r="D776">
            <v>4334.72</v>
          </cell>
          <cell r="E776">
            <v>0</v>
          </cell>
          <cell r="F776">
            <v>400</v>
          </cell>
        </row>
        <row r="777">
          <cell r="B777" t="str">
            <v>E02498230</v>
          </cell>
          <cell r="C777" t="str">
            <v>DEC-06</v>
          </cell>
          <cell r="D777">
            <v>25371.200000000001</v>
          </cell>
          <cell r="E777">
            <v>660</v>
          </cell>
          <cell r="F777">
            <v>0</v>
          </cell>
        </row>
        <row r="778">
          <cell r="B778" t="str">
            <v>E02498310</v>
          </cell>
          <cell r="C778" t="str">
            <v>DEC-06</v>
          </cell>
          <cell r="D778">
            <v>14302.8</v>
          </cell>
          <cell r="E778">
            <v>0</v>
          </cell>
          <cell r="F778">
            <v>0</v>
          </cell>
        </row>
        <row r="779">
          <cell r="B779" t="str">
            <v>E02498320</v>
          </cell>
          <cell r="C779" t="str">
            <v>DEC-06</v>
          </cell>
          <cell r="D779">
            <v>3426.2</v>
          </cell>
          <cell r="E779">
            <v>0</v>
          </cell>
          <cell r="F779">
            <v>0</v>
          </cell>
        </row>
        <row r="780">
          <cell r="B780" t="str">
            <v>E02498330</v>
          </cell>
          <cell r="C780" t="str">
            <v>DEC-06</v>
          </cell>
          <cell r="D780">
            <v>577.20000000000005</v>
          </cell>
          <cell r="E780">
            <v>0</v>
          </cell>
          <cell r="F780">
            <v>1330</v>
          </cell>
        </row>
        <row r="781">
          <cell r="B781" t="str">
            <v>E02498410</v>
          </cell>
          <cell r="C781" t="str">
            <v>DEC-06</v>
          </cell>
          <cell r="D781">
            <v>9029</v>
          </cell>
          <cell r="E781">
            <v>0</v>
          </cell>
          <cell r="F781">
            <v>0</v>
          </cell>
        </row>
        <row r="782">
          <cell r="B782" t="str">
            <v>E02498420</v>
          </cell>
          <cell r="C782" t="str">
            <v>DEC-06</v>
          </cell>
          <cell r="D782">
            <v>45527.65</v>
          </cell>
          <cell r="E782">
            <v>0</v>
          </cell>
          <cell r="F782">
            <v>20440</v>
          </cell>
        </row>
        <row r="783">
          <cell r="B783" t="str">
            <v>E02498510</v>
          </cell>
          <cell r="C783" t="str">
            <v>DEC-06</v>
          </cell>
          <cell r="D783">
            <v>103.13</v>
          </cell>
          <cell r="E783">
            <v>0</v>
          </cell>
          <cell r="F783">
            <v>0</v>
          </cell>
        </row>
        <row r="784">
          <cell r="B784" t="str">
            <v>E02499010</v>
          </cell>
          <cell r="C784" t="str">
            <v>DEC-06</v>
          </cell>
          <cell r="D784">
            <v>18878.04</v>
          </cell>
          <cell r="E784">
            <v>2618.61</v>
          </cell>
          <cell r="F784">
            <v>0</v>
          </cell>
        </row>
        <row r="785">
          <cell r="B785" t="str">
            <v>E02499099</v>
          </cell>
          <cell r="C785" t="str">
            <v>DEC-06</v>
          </cell>
          <cell r="D785">
            <v>-20293.18</v>
          </cell>
          <cell r="E785">
            <v>0</v>
          </cell>
          <cell r="F785">
            <v>0</v>
          </cell>
        </row>
        <row r="786">
          <cell r="B786" t="str">
            <v>E02600001</v>
          </cell>
          <cell r="C786" t="str">
            <v>DEC-06</v>
          </cell>
          <cell r="D786">
            <v>81757.490000000005</v>
          </cell>
          <cell r="E786">
            <v>149199.82</v>
          </cell>
          <cell r="F786">
            <v>1071.55</v>
          </cell>
        </row>
        <row r="787">
          <cell r="B787" t="str">
            <v>E02600002</v>
          </cell>
          <cell r="C787" t="str">
            <v>DEC-06</v>
          </cell>
          <cell r="D787">
            <v>5015.9799999999996</v>
          </cell>
          <cell r="E787">
            <v>13.27</v>
          </cell>
          <cell r="F787">
            <v>1096.47</v>
          </cell>
        </row>
        <row r="788">
          <cell r="B788" t="str">
            <v>E02600003</v>
          </cell>
          <cell r="C788" t="str">
            <v>DEC-06</v>
          </cell>
          <cell r="D788">
            <v>18.48</v>
          </cell>
          <cell r="E788">
            <v>0</v>
          </cell>
          <cell r="F788">
            <v>0</v>
          </cell>
        </row>
        <row r="789">
          <cell r="B789" t="str">
            <v>E02600010</v>
          </cell>
          <cell r="C789" t="str">
            <v>DEC-06</v>
          </cell>
          <cell r="D789">
            <v>26116.73</v>
          </cell>
          <cell r="E789">
            <v>2.6</v>
          </cell>
          <cell r="F789">
            <v>0</v>
          </cell>
        </row>
        <row r="790">
          <cell r="B790" t="str">
            <v>E02600011</v>
          </cell>
          <cell r="C790" t="str">
            <v>DEC-06</v>
          </cell>
          <cell r="D790">
            <v>745.18</v>
          </cell>
          <cell r="E790">
            <v>0</v>
          </cell>
          <cell r="F790">
            <v>0</v>
          </cell>
        </row>
        <row r="791">
          <cell r="B791" t="str">
            <v>E02600036</v>
          </cell>
          <cell r="C791" t="str">
            <v>DEC-06</v>
          </cell>
          <cell r="D791">
            <v>7535</v>
          </cell>
          <cell r="E791">
            <v>0</v>
          </cell>
          <cell r="F791">
            <v>0</v>
          </cell>
        </row>
        <row r="792">
          <cell r="B792" t="str">
            <v>E02600039</v>
          </cell>
          <cell r="C792" t="str">
            <v>DEC-06</v>
          </cell>
          <cell r="D792">
            <v>164.69</v>
          </cell>
          <cell r="E792">
            <v>0</v>
          </cell>
          <cell r="F792">
            <v>0</v>
          </cell>
        </row>
        <row r="793">
          <cell r="B793" t="str">
            <v>E02600040</v>
          </cell>
          <cell r="C793" t="str">
            <v>DEC-06</v>
          </cell>
          <cell r="D793">
            <v>15538.66</v>
          </cell>
          <cell r="E793">
            <v>0</v>
          </cell>
          <cell r="F793">
            <v>8422.5</v>
          </cell>
        </row>
        <row r="794">
          <cell r="B794" t="str">
            <v>E02600050</v>
          </cell>
          <cell r="C794" t="str">
            <v>DEC-06</v>
          </cell>
          <cell r="D794">
            <v>11684.25</v>
          </cell>
          <cell r="E794">
            <v>0</v>
          </cell>
          <cell r="F794">
            <v>3400</v>
          </cell>
        </row>
        <row r="795">
          <cell r="B795" t="str">
            <v>E02600051</v>
          </cell>
          <cell r="C795" t="str">
            <v>DEC-06</v>
          </cell>
          <cell r="D795">
            <v>0</v>
          </cell>
          <cell r="E795">
            <v>25070</v>
          </cell>
          <cell r="F795">
            <v>0</v>
          </cell>
        </row>
        <row r="796">
          <cell r="B796" t="str">
            <v>E02600060</v>
          </cell>
          <cell r="C796" t="str">
            <v>DEC-06</v>
          </cell>
          <cell r="D796">
            <v>2120.62</v>
          </cell>
          <cell r="E796">
            <v>5168.1899999999996</v>
          </cell>
          <cell r="F796">
            <v>0</v>
          </cell>
        </row>
        <row r="797">
          <cell r="B797" t="str">
            <v>E02600070</v>
          </cell>
          <cell r="C797" t="str">
            <v>DEC-06</v>
          </cell>
          <cell r="D797">
            <v>39019.699999999997</v>
          </cell>
          <cell r="E797">
            <v>141016.85999999999</v>
          </cell>
          <cell r="F797">
            <v>0</v>
          </cell>
        </row>
        <row r="798">
          <cell r="B798" t="str">
            <v>E02600075</v>
          </cell>
          <cell r="C798" t="str">
            <v>DEC-06</v>
          </cell>
          <cell r="D798">
            <v>3315</v>
          </cell>
          <cell r="E798">
            <v>232.5</v>
          </cell>
          <cell r="F798">
            <v>0</v>
          </cell>
        </row>
        <row r="799">
          <cell r="B799" t="str">
            <v>E02600080</v>
          </cell>
          <cell r="C799" t="str">
            <v>DEC-06</v>
          </cell>
          <cell r="D799">
            <v>15170.87</v>
          </cell>
          <cell r="E799">
            <v>0</v>
          </cell>
          <cell r="F799">
            <v>0</v>
          </cell>
        </row>
        <row r="800">
          <cell r="B800" t="str">
            <v>E02600081</v>
          </cell>
          <cell r="C800" t="str">
            <v>DEC-06</v>
          </cell>
          <cell r="D800">
            <v>0</v>
          </cell>
          <cell r="E800">
            <v>361.68</v>
          </cell>
          <cell r="F800">
            <v>0</v>
          </cell>
        </row>
        <row r="801">
          <cell r="B801" t="str">
            <v>E02600082</v>
          </cell>
          <cell r="C801" t="str">
            <v>DEC-06</v>
          </cell>
          <cell r="D801">
            <v>0</v>
          </cell>
          <cell r="E801">
            <v>3209</v>
          </cell>
          <cell r="F801">
            <v>0</v>
          </cell>
        </row>
        <row r="802">
          <cell r="B802" t="str">
            <v>E02600083</v>
          </cell>
          <cell r="C802" t="str">
            <v>DEC-06</v>
          </cell>
          <cell r="D802">
            <v>11501.56</v>
          </cell>
          <cell r="E802">
            <v>5669.14</v>
          </cell>
          <cell r="F802">
            <v>0</v>
          </cell>
        </row>
        <row r="803">
          <cell r="B803" t="str">
            <v>E02600084</v>
          </cell>
          <cell r="C803" t="str">
            <v>DEC-06</v>
          </cell>
          <cell r="D803">
            <v>25641.5</v>
          </cell>
          <cell r="E803">
            <v>0</v>
          </cell>
          <cell r="F803">
            <v>0</v>
          </cell>
        </row>
        <row r="804">
          <cell r="B804" t="str">
            <v>E02600085</v>
          </cell>
          <cell r="C804" t="str">
            <v>DEC-06</v>
          </cell>
          <cell r="D804">
            <v>19573.740000000002</v>
          </cell>
          <cell r="E804">
            <v>86.49</v>
          </cell>
          <cell r="F804">
            <v>0</v>
          </cell>
        </row>
        <row r="805">
          <cell r="B805" t="str">
            <v>E02600086</v>
          </cell>
          <cell r="C805" t="str">
            <v>DEC-06</v>
          </cell>
          <cell r="D805">
            <v>4478.55</v>
          </cell>
          <cell r="E805">
            <v>0</v>
          </cell>
          <cell r="F805">
            <v>0</v>
          </cell>
        </row>
        <row r="806">
          <cell r="B806" t="str">
            <v>E02600087</v>
          </cell>
          <cell r="C806" t="str">
            <v>DEC-06</v>
          </cell>
          <cell r="D806">
            <v>4251.8999999999996</v>
          </cell>
          <cell r="E806">
            <v>0</v>
          </cell>
          <cell r="F806">
            <v>0</v>
          </cell>
        </row>
        <row r="807">
          <cell r="B807" t="str">
            <v>E02600091</v>
          </cell>
          <cell r="C807" t="str">
            <v>DEC-06</v>
          </cell>
          <cell r="D807">
            <v>4202.8</v>
          </cell>
          <cell r="E807">
            <v>0</v>
          </cell>
          <cell r="F807">
            <v>0</v>
          </cell>
        </row>
        <row r="808">
          <cell r="B808" t="str">
            <v>E02600092</v>
          </cell>
          <cell r="C808" t="str">
            <v>DEC-06</v>
          </cell>
          <cell r="D808">
            <v>5382.4</v>
          </cell>
          <cell r="E808">
            <v>0</v>
          </cell>
          <cell r="F808">
            <v>0</v>
          </cell>
        </row>
        <row r="809">
          <cell r="B809" t="str">
            <v>E02600093</v>
          </cell>
          <cell r="C809" t="str">
            <v>DEC-06</v>
          </cell>
          <cell r="D809">
            <v>301</v>
          </cell>
          <cell r="E809">
            <v>0</v>
          </cell>
          <cell r="F809">
            <v>0</v>
          </cell>
        </row>
        <row r="810">
          <cell r="B810" t="str">
            <v>E02600094</v>
          </cell>
          <cell r="C810" t="str">
            <v>DEC-06</v>
          </cell>
          <cell r="D810">
            <v>7793.07</v>
          </cell>
          <cell r="E810">
            <v>0</v>
          </cell>
          <cell r="F810">
            <v>577.5</v>
          </cell>
        </row>
        <row r="811">
          <cell r="B811" t="str">
            <v>E02600101</v>
          </cell>
          <cell r="C811" t="str">
            <v>DEC-06</v>
          </cell>
          <cell r="D811">
            <v>2441.88</v>
          </cell>
          <cell r="E811">
            <v>0</v>
          </cell>
          <cell r="F811">
            <v>1195.75</v>
          </cell>
        </row>
        <row r="812">
          <cell r="B812" t="str">
            <v>E02600102</v>
          </cell>
          <cell r="C812" t="str">
            <v>DEC-06</v>
          </cell>
          <cell r="D812">
            <v>3086.5</v>
          </cell>
          <cell r="E812">
            <v>577.88</v>
          </cell>
          <cell r="F812">
            <v>0</v>
          </cell>
        </row>
        <row r="813">
          <cell r="B813" t="str">
            <v>E02600103</v>
          </cell>
          <cell r="C813" t="str">
            <v>DEC-06</v>
          </cell>
          <cell r="D813">
            <v>5428.63</v>
          </cell>
          <cell r="E813">
            <v>0</v>
          </cell>
          <cell r="F813">
            <v>0</v>
          </cell>
        </row>
        <row r="814">
          <cell r="B814" t="str">
            <v>E02600104</v>
          </cell>
          <cell r="C814" t="str">
            <v>DEC-06</v>
          </cell>
          <cell r="D814">
            <v>938</v>
          </cell>
          <cell r="E814">
            <v>182.15</v>
          </cell>
          <cell r="F814">
            <v>0</v>
          </cell>
        </row>
        <row r="815">
          <cell r="B815" t="str">
            <v>E02600105</v>
          </cell>
          <cell r="C815" t="str">
            <v>DEC-06</v>
          </cell>
          <cell r="D815">
            <v>699.75</v>
          </cell>
          <cell r="E815">
            <v>0</v>
          </cell>
          <cell r="F815">
            <v>0</v>
          </cell>
        </row>
        <row r="816">
          <cell r="B816" t="str">
            <v>E02600111</v>
          </cell>
          <cell r="C816" t="str">
            <v>DEC-06</v>
          </cell>
          <cell r="D816">
            <v>24575.99</v>
          </cell>
          <cell r="E816">
            <v>0</v>
          </cell>
          <cell r="F816">
            <v>0</v>
          </cell>
        </row>
        <row r="817">
          <cell r="B817" t="str">
            <v>E02600150</v>
          </cell>
          <cell r="C817" t="str">
            <v>DEC-06</v>
          </cell>
          <cell r="D817">
            <v>16809.93</v>
          </cell>
          <cell r="E817">
            <v>0</v>
          </cell>
          <cell r="F817">
            <v>0</v>
          </cell>
        </row>
        <row r="818">
          <cell r="B818" t="str">
            <v>E02600191</v>
          </cell>
          <cell r="C818" t="str">
            <v>DEC-06</v>
          </cell>
          <cell r="D818">
            <v>4452.87</v>
          </cell>
          <cell r="E818">
            <v>3079</v>
          </cell>
          <cell r="F818">
            <v>1402.5</v>
          </cell>
        </row>
        <row r="819">
          <cell r="B819" t="str">
            <v>E02600200</v>
          </cell>
          <cell r="C819" t="str">
            <v>DEC-06</v>
          </cell>
          <cell r="D819">
            <v>15581.67</v>
          </cell>
          <cell r="E819">
            <v>2187.08</v>
          </cell>
          <cell r="F819">
            <v>1700</v>
          </cell>
        </row>
        <row r="820">
          <cell r="B820" t="str">
            <v>E02600201</v>
          </cell>
          <cell r="C820" t="str">
            <v>DEC-06</v>
          </cell>
          <cell r="D820">
            <v>17312.62</v>
          </cell>
          <cell r="E820">
            <v>0</v>
          </cell>
          <cell r="F820">
            <v>0</v>
          </cell>
        </row>
        <row r="821">
          <cell r="B821" t="str">
            <v>E02600205</v>
          </cell>
          <cell r="C821" t="str">
            <v>DEC-06</v>
          </cell>
          <cell r="D821">
            <v>0</v>
          </cell>
          <cell r="E821">
            <v>0</v>
          </cell>
          <cell r="F821">
            <v>8180</v>
          </cell>
        </row>
        <row r="822">
          <cell r="B822" t="str">
            <v>E02600206</v>
          </cell>
          <cell r="C822" t="str">
            <v>DEC-06</v>
          </cell>
          <cell r="D822">
            <v>0</v>
          </cell>
          <cell r="E822">
            <v>395.75</v>
          </cell>
          <cell r="F822">
            <v>0</v>
          </cell>
        </row>
        <row r="823">
          <cell r="B823" t="str">
            <v>E02600207</v>
          </cell>
          <cell r="C823" t="str">
            <v>DEC-06</v>
          </cell>
          <cell r="D823">
            <v>598.13</v>
          </cell>
          <cell r="E823">
            <v>120.8</v>
          </cell>
          <cell r="F823">
            <v>0</v>
          </cell>
        </row>
        <row r="824">
          <cell r="B824" t="str">
            <v>E02600208</v>
          </cell>
          <cell r="C824" t="str">
            <v>DEC-06</v>
          </cell>
          <cell r="D824">
            <v>19078</v>
          </cell>
          <cell r="E824">
            <v>0</v>
          </cell>
          <cell r="F824">
            <v>525</v>
          </cell>
        </row>
        <row r="825">
          <cell r="B825" t="str">
            <v>E02600215</v>
          </cell>
          <cell r="C825" t="str">
            <v>DEC-06</v>
          </cell>
          <cell r="D825">
            <v>9302.2900000000009</v>
          </cell>
          <cell r="E825">
            <v>112936.9</v>
          </cell>
          <cell r="F825">
            <v>0</v>
          </cell>
        </row>
        <row r="826">
          <cell r="B826" t="str">
            <v>E02600216</v>
          </cell>
          <cell r="C826" t="str">
            <v>DEC-06</v>
          </cell>
          <cell r="D826">
            <v>13629.37</v>
          </cell>
          <cell r="E826">
            <v>0</v>
          </cell>
          <cell r="F826">
            <v>0</v>
          </cell>
        </row>
        <row r="827">
          <cell r="B827" t="str">
            <v>E02600225</v>
          </cell>
          <cell r="C827" t="str">
            <v>DEC-06</v>
          </cell>
          <cell r="D827">
            <v>1143.31</v>
          </cell>
          <cell r="E827">
            <v>0</v>
          </cell>
          <cell r="F827">
            <v>0</v>
          </cell>
        </row>
        <row r="828">
          <cell r="B828" t="str">
            <v>E02600226</v>
          </cell>
          <cell r="C828" t="str">
            <v>DEC-06</v>
          </cell>
          <cell r="D828">
            <v>123.6</v>
          </cell>
          <cell r="E828">
            <v>0</v>
          </cell>
          <cell r="F828">
            <v>0</v>
          </cell>
        </row>
        <row r="829">
          <cell r="B829" t="str">
            <v>E02600227</v>
          </cell>
          <cell r="C829" t="str">
            <v>DEC-06</v>
          </cell>
          <cell r="D829">
            <v>581.58000000000004</v>
          </cell>
          <cell r="E829">
            <v>0</v>
          </cell>
          <cell r="F829">
            <v>1192.96</v>
          </cell>
        </row>
        <row r="830">
          <cell r="B830" t="str">
            <v>E02600230</v>
          </cell>
          <cell r="C830" t="str">
            <v>DEC-06</v>
          </cell>
          <cell r="D830">
            <v>3054.69</v>
          </cell>
          <cell r="E830">
            <v>38687</v>
          </cell>
          <cell r="F830">
            <v>0</v>
          </cell>
        </row>
        <row r="831">
          <cell r="B831" t="str">
            <v>E02600231</v>
          </cell>
          <cell r="C831" t="str">
            <v>DEC-06</v>
          </cell>
          <cell r="D831">
            <v>3063.24</v>
          </cell>
          <cell r="E831">
            <v>0</v>
          </cell>
          <cell r="F831">
            <v>0</v>
          </cell>
        </row>
        <row r="832">
          <cell r="B832" t="str">
            <v>E02600232</v>
          </cell>
          <cell r="C832" t="str">
            <v>DEC-06</v>
          </cell>
          <cell r="D832">
            <v>108.2</v>
          </cell>
          <cell r="E832">
            <v>0</v>
          </cell>
          <cell r="F832">
            <v>0</v>
          </cell>
        </row>
        <row r="833">
          <cell r="B833" t="str">
            <v>E02600233</v>
          </cell>
          <cell r="C833" t="str">
            <v>DEC-06</v>
          </cell>
          <cell r="D833">
            <v>1088.04</v>
          </cell>
          <cell r="E833">
            <v>0</v>
          </cell>
          <cell r="F833">
            <v>0</v>
          </cell>
        </row>
        <row r="834">
          <cell r="B834" t="str">
            <v>E02600234</v>
          </cell>
          <cell r="C834" t="str">
            <v>DEC-06</v>
          </cell>
          <cell r="D834">
            <v>708.09</v>
          </cell>
          <cell r="E834">
            <v>0</v>
          </cell>
          <cell r="F834">
            <v>0</v>
          </cell>
        </row>
        <row r="835">
          <cell r="B835" t="str">
            <v>E02600235</v>
          </cell>
          <cell r="C835" t="str">
            <v>DEC-06</v>
          </cell>
          <cell r="D835">
            <v>81.150000000000006</v>
          </cell>
          <cell r="E835">
            <v>0</v>
          </cell>
          <cell r="F835">
            <v>0</v>
          </cell>
        </row>
        <row r="836">
          <cell r="B836" t="str">
            <v>E02600236</v>
          </cell>
          <cell r="C836" t="str">
            <v>DEC-06</v>
          </cell>
          <cell r="D836">
            <v>1826.03</v>
          </cell>
          <cell r="E836">
            <v>0</v>
          </cell>
          <cell r="F836">
            <v>0</v>
          </cell>
        </row>
        <row r="837">
          <cell r="B837" t="str">
            <v>E02600240</v>
          </cell>
          <cell r="C837" t="str">
            <v>DEC-06</v>
          </cell>
          <cell r="D837">
            <v>2394.17</v>
          </cell>
          <cell r="E837">
            <v>7609</v>
          </cell>
          <cell r="F837">
            <v>0</v>
          </cell>
        </row>
        <row r="838">
          <cell r="B838" t="str">
            <v>E02600241</v>
          </cell>
          <cell r="C838" t="str">
            <v>DEC-06</v>
          </cell>
          <cell r="D838">
            <v>2655.84</v>
          </cell>
          <cell r="E838">
            <v>0</v>
          </cell>
          <cell r="F838">
            <v>0</v>
          </cell>
        </row>
        <row r="839">
          <cell r="B839" t="str">
            <v>E02600242</v>
          </cell>
          <cell r="C839" t="str">
            <v>DEC-06</v>
          </cell>
          <cell r="D839">
            <v>2491.64</v>
          </cell>
          <cell r="E839">
            <v>0</v>
          </cell>
          <cell r="F839">
            <v>0</v>
          </cell>
        </row>
        <row r="840">
          <cell r="B840" t="str">
            <v>E02600243</v>
          </cell>
          <cell r="C840" t="str">
            <v>DEC-06</v>
          </cell>
          <cell r="D840">
            <v>3326.02</v>
          </cell>
          <cell r="E840">
            <v>74.42</v>
          </cell>
          <cell r="F840">
            <v>0</v>
          </cell>
        </row>
        <row r="841">
          <cell r="B841" t="str">
            <v>E02600244</v>
          </cell>
          <cell r="C841" t="str">
            <v>DEC-06</v>
          </cell>
          <cell r="D841">
            <v>2260.64</v>
          </cell>
          <cell r="E841">
            <v>0</v>
          </cell>
          <cell r="F841">
            <v>0</v>
          </cell>
        </row>
        <row r="842">
          <cell r="B842" t="str">
            <v>E02600250</v>
          </cell>
          <cell r="C842" t="str">
            <v>DEC-06</v>
          </cell>
          <cell r="D842">
            <v>12401.62</v>
          </cell>
          <cell r="E842">
            <v>143.44999999999999</v>
          </cell>
          <cell r="F842">
            <v>0</v>
          </cell>
        </row>
        <row r="843">
          <cell r="B843" t="str">
            <v>E02600251</v>
          </cell>
          <cell r="C843" t="str">
            <v>DEC-06</v>
          </cell>
          <cell r="D843">
            <v>296.94</v>
          </cell>
          <cell r="E843">
            <v>0</v>
          </cell>
          <cell r="F843">
            <v>0</v>
          </cell>
        </row>
        <row r="844">
          <cell r="B844" t="str">
            <v>E02600252</v>
          </cell>
          <cell r="C844" t="str">
            <v>DEC-06</v>
          </cell>
          <cell r="D844">
            <v>245</v>
          </cell>
          <cell r="E844">
            <v>0</v>
          </cell>
          <cell r="F844">
            <v>0</v>
          </cell>
        </row>
        <row r="845">
          <cell r="B845" t="str">
            <v>E02600253</v>
          </cell>
          <cell r="C845" t="str">
            <v>DEC-06</v>
          </cell>
          <cell r="D845">
            <v>444.06</v>
          </cell>
          <cell r="E845">
            <v>0</v>
          </cell>
          <cell r="F845">
            <v>0</v>
          </cell>
        </row>
        <row r="846">
          <cell r="B846" t="str">
            <v>E02600254</v>
          </cell>
          <cell r="C846" t="str">
            <v>DEC-06</v>
          </cell>
          <cell r="D846">
            <v>1696.01</v>
          </cell>
          <cell r="E846">
            <v>0</v>
          </cell>
          <cell r="F846">
            <v>0</v>
          </cell>
        </row>
        <row r="847">
          <cell r="B847" t="str">
            <v>E02600255</v>
          </cell>
          <cell r="C847" t="str">
            <v>DEC-06</v>
          </cell>
          <cell r="D847">
            <v>275</v>
          </cell>
          <cell r="E847">
            <v>0</v>
          </cell>
          <cell r="F847">
            <v>0</v>
          </cell>
        </row>
        <row r="848">
          <cell r="B848" t="str">
            <v>E02600256</v>
          </cell>
          <cell r="C848" t="str">
            <v>DEC-06</v>
          </cell>
          <cell r="D848">
            <v>551.24</v>
          </cell>
          <cell r="E848">
            <v>0</v>
          </cell>
          <cell r="F848">
            <v>0</v>
          </cell>
        </row>
        <row r="849">
          <cell r="B849" t="str">
            <v>E02600257</v>
          </cell>
          <cell r="C849" t="str">
            <v>DEC-06</v>
          </cell>
          <cell r="D849">
            <v>90.88</v>
          </cell>
          <cell r="E849">
            <v>0</v>
          </cell>
          <cell r="F849">
            <v>0</v>
          </cell>
        </row>
        <row r="850">
          <cell r="B850" t="str">
            <v>E02600258</v>
          </cell>
          <cell r="C850" t="str">
            <v>DEC-06</v>
          </cell>
          <cell r="D850">
            <v>0</v>
          </cell>
          <cell r="E850">
            <v>0.5</v>
          </cell>
          <cell r="F850">
            <v>0</v>
          </cell>
        </row>
        <row r="851">
          <cell r="B851" t="str">
            <v>E02600260</v>
          </cell>
          <cell r="C851" t="str">
            <v>DEC-06</v>
          </cell>
          <cell r="D851">
            <v>848.99</v>
          </cell>
          <cell r="E851">
            <v>0</v>
          </cell>
          <cell r="F851">
            <v>1430</v>
          </cell>
        </row>
        <row r="852">
          <cell r="B852" t="str">
            <v>E02600261</v>
          </cell>
          <cell r="C852" t="str">
            <v>DEC-06</v>
          </cell>
          <cell r="D852">
            <v>270.5</v>
          </cell>
          <cell r="E852">
            <v>0</v>
          </cell>
          <cell r="F852">
            <v>5040</v>
          </cell>
        </row>
        <row r="853">
          <cell r="B853" t="str">
            <v>E02600265</v>
          </cell>
          <cell r="C853" t="str">
            <v>DEC-06</v>
          </cell>
          <cell r="D853">
            <v>7531.93</v>
          </cell>
          <cell r="E853">
            <v>0</v>
          </cell>
          <cell r="F853">
            <v>0</v>
          </cell>
        </row>
        <row r="854">
          <cell r="B854" t="str">
            <v>E02600270</v>
          </cell>
          <cell r="C854" t="str">
            <v>DEC-06</v>
          </cell>
          <cell r="D854">
            <v>20140.740000000002</v>
          </cell>
          <cell r="E854">
            <v>0</v>
          </cell>
          <cell r="F854">
            <v>48620.5</v>
          </cell>
        </row>
        <row r="855">
          <cell r="B855" t="str">
            <v>E02600271</v>
          </cell>
          <cell r="C855" t="str">
            <v>DEC-06</v>
          </cell>
          <cell r="D855">
            <v>27019.53</v>
          </cell>
          <cell r="E855">
            <v>0</v>
          </cell>
          <cell r="F855">
            <v>3600</v>
          </cell>
        </row>
        <row r="856">
          <cell r="B856" t="str">
            <v>E02600272</v>
          </cell>
          <cell r="C856" t="str">
            <v>DEC-06</v>
          </cell>
          <cell r="D856">
            <v>11156.82</v>
          </cell>
          <cell r="E856">
            <v>0</v>
          </cell>
          <cell r="F856">
            <v>0</v>
          </cell>
        </row>
        <row r="857">
          <cell r="B857" t="str">
            <v>E02600290</v>
          </cell>
          <cell r="C857" t="str">
            <v>DEC-06</v>
          </cell>
          <cell r="D857">
            <v>398.65</v>
          </cell>
          <cell r="E857">
            <v>0</v>
          </cell>
          <cell r="F857">
            <v>0</v>
          </cell>
        </row>
        <row r="858">
          <cell r="B858" t="str">
            <v>E02600291</v>
          </cell>
          <cell r="C858" t="str">
            <v>DEC-06</v>
          </cell>
          <cell r="D858">
            <v>37715.300000000003</v>
          </cell>
          <cell r="E858">
            <v>38.090000000000003</v>
          </cell>
          <cell r="F858">
            <v>10565.52</v>
          </cell>
        </row>
        <row r="859">
          <cell r="B859" t="str">
            <v>E02600300</v>
          </cell>
          <cell r="C859" t="str">
            <v>DEC-06</v>
          </cell>
          <cell r="D859">
            <v>20841.91</v>
          </cell>
          <cell r="E859">
            <v>0</v>
          </cell>
          <cell r="F859">
            <v>1610</v>
          </cell>
        </row>
        <row r="860">
          <cell r="B860" t="str">
            <v>E02600301</v>
          </cell>
          <cell r="C860" t="str">
            <v>DEC-06</v>
          </cell>
          <cell r="D860">
            <v>4029.47</v>
          </cell>
          <cell r="E860">
            <v>0</v>
          </cell>
          <cell r="F860">
            <v>0</v>
          </cell>
        </row>
        <row r="861">
          <cell r="B861" t="str">
            <v>E02600302</v>
          </cell>
          <cell r="C861" t="str">
            <v>DEC-06</v>
          </cell>
          <cell r="D861">
            <v>3913.75</v>
          </cell>
          <cell r="E861">
            <v>0</v>
          </cell>
          <cell r="F861">
            <v>0</v>
          </cell>
        </row>
        <row r="862">
          <cell r="B862" t="str">
            <v>E02600303</v>
          </cell>
          <cell r="C862" t="str">
            <v>DEC-06</v>
          </cell>
          <cell r="D862">
            <v>1229.6099999999999</v>
          </cell>
          <cell r="E862">
            <v>0</v>
          </cell>
          <cell r="F862">
            <v>0</v>
          </cell>
        </row>
        <row r="863">
          <cell r="B863" t="str">
            <v>E02600305</v>
          </cell>
          <cell r="C863" t="str">
            <v>DEC-06</v>
          </cell>
          <cell r="D863">
            <v>1172.8399999999999</v>
          </cell>
          <cell r="E863">
            <v>0</v>
          </cell>
          <cell r="F863">
            <v>0</v>
          </cell>
        </row>
        <row r="864">
          <cell r="B864" t="str">
            <v>E02600310</v>
          </cell>
          <cell r="C864" t="str">
            <v>DEC-06</v>
          </cell>
          <cell r="D864">
            <v>9494.42</v>
          </cell>
          <cell r="E864">
            <v>0</v>
          </cell>
          <cell r="F864">
            <v>0</v>
          </cell>
        </row>
        <row r="865">
          <cell r="B865" t="str">
            <v>E02600315</v>
          </cell>
          <cell r="C865" t="str">
            <v>DEC-06</v>
          </cell>
          <cell r="D865">
            <v>2078.6</v>
          </cell>
          <cell r="E865">
            <v>0</v>
          </cell>
          <cell r="F865">
            <v>0</v>
          </cell>
        </row>
        <row r="866">
          <cell r="B866" t="str">
            <v>E02600320</v>
          </cell>
          <cell r="C866" t="str">
            <v>DEC-06</v>
          </cell>
          <cell r="D866">
            <v>4634.55</v>
          </cell>
          <cell r="E866">
            <v>360.15</v>
          </cell>
          <cell r="F866">
            <v>0</v>
          </cell>
        </row>
        <row r="867">
          <cell r="B867" t="str">
            <v>E02600330</v>
          </cell>
          <cell r="C867" t="str">
            <v>DEC-06</v>
          </cell>
          <cell r="D867">
            <v>562.28</v>
          </cell>
          <cell r="E867">
            <v>0</v>
          </cell>
          <cell r="F867">
            <v>0</v>
          </cell>
        </row>
        <row r="868">
          <cell r="B868" t="str">
            <v>E02600340</v>
          </cell>
          <cell r="C868" t="str">
            <v>DEC-06</v>
          </cell>
          <cell r="D868">
            <v>530.1</v>
          </cell>
          <cell r="E868">
            <v>0</v>
          </cell>
          <cell r="F868">
            <v>0</v>
          </cell>
        </row>
        <row r="869">
          <cell r="B869" t="str">
            <v>E02600400</v>
          </cell>
          <cell r="C869" t="str">
            <v>DEC-06</v>
          </cell>
          <cell r="D869">
            <v>16945.62</v>
          </cell>
          <cell r="E869">
            <v>0</v>
          </cell>
          <cell r="F869">
            <v>35500.519999999997</v>
          </cell>
        </row>
        <row r="870">
          <cell r="B870" t="str">
            <v>E02600401</v>
          </cell>
          <cell r="C870" t="str">
            <v>DEC-06</v>
          </cell>
          <cell r="D870">
            <v>7982.05</v>
          </cell>
          <cell r="E870">
            <v>0</v>
          </cell>
          <cell r="F870">
            <v>0</v>
          </cell>
        </row>
        <row r="871">
          <cell r="B871" t="str">
            <v>E02600410</v>
          </cell>
          <cell r="C871" t="str">
            <v>DEC-06</v>
          </cell>
          <cell r="D871">
            <v>5377.73</v>
          </cell>
          <cell r="E871">
            <v>0</v>
          </cell>
          <cell r="F871">
            <v>0</v>
          </cell>
        </row>
        <row r="872">
          <cell r="B872" t="str">
            <v>E02600411</v>
          </cell>
          <cell r="C872" t="str">
            <v>DEC-06</v>
          </cell>
          <cell r="D872">
            <v>80</v>
          </cell>
          <cell r="E872">
            <v>0</v>
          </cell>
          <cell r="F872">
            <v>0</v>
          </cell>
        </row>
        <row r="873">
          <cell r="B873" t="str">
            <v>E02600421</v>
          </cell>
          <cell r="C873" t="str">
            <v>DEC-06</v>
          </cell>
          <cell r="D873">
            <v>305.60000000000002</v>
          </cell>
          <cell r="E873">
            <v>848.28</v>
          </cell>
          <cell r="F873">
            <v>31347</v>
          </cell>
        </row>
        <row r="874">
          <cell r="B874" t="str">
            <v>E02600430</v>
          </cell>
          <cell r="C874" t="str">
            <v>DEC-06</v>
          </cell>
          <cell r="D874">
            <v>0</v>
          </cell>
          <cell r="E874">
            <v>0</v>
          </cell>
          <cell r="F874">
            <v>10477.719999999999</v>
          </cell>
        </row>
        <row r="875">
          <cell r="B875" t="str">
            <v>E02600432</v>
          </cell>
          <cell r="C875" t="str">
            <v>DEC-06</v>
          </cell>
          <cell r="D875">
            <v>14734.4</v>
          </cell>
          <cell r="E875">
            <v>0</v>
          </cell>
          <cell r="F875">
            <v>75</v>
          </cell>
        </row>
        <row r="876">
          <cell r="B876" t="str">
            <v>E02600435</v>
          </cell>
          <cell r="C876" t="str">
            <v>DEC-06</v>
          </cell>
          <cell r="D876">
            <v>0</v>
          </cell>
          <cell r="E876">
            <v>0</v>
          </cell>
          <cell r="F876">
            <v>8745</v>
          </cell>
        </row>
        <row r="877">
          <cell r="B877" t="str">
            <v>E02600440</v>
          </cell>
          <cell r="C877" t="str">
            <v>DEC-06</v>
          </cell>
          <cell r="D877">
            <v>570.4</v>
          </cell>
          <cell r="E877">
            <v>0</v>
          </cell>
          <cell r="F877">
            <v>6284.48</v>
          </cell>
        </row>
        <row r="878">
          <cell r="B878" t="str">
            <v>E02600441</v>
          </cell>
          <cell r="C878" t="str">
            <v>DEC-06</v>
          </cell>
          <cell r="D878">
            <v>69.349999999999994</v>
          </cell>
          <cell r="E878">
            <v>0</v>
          </cell>
          <cell r="F878">
            <v>25287.919999999998</v>
          </cell>
        </row>
        <row r="879">
          <cell r="B879" t="str">
            <v>E02600443</v>
          </cell>
          <cell r="C879" t="str">
            <v>DEC-06</v>
          </cell>
          <cell r="D879">
            <v>0</v>
          </cell>
          <cell r="E879">
            <v>0</v>
          </cell>
          <cell r="F879">
            <v>3965</v>
          </cell>
        </row>
        <row r="880">
          <cell r="B880" t="str">
            <v>E02600444</v>
          </cell>
          <cell r="C880" t="str">
            <v>DEC-06</v>
          </cell>
          <cell r="D880">
            <v>0</v>
          </cell>
          <cell r="E880">
            <v>0</v>
          </cell>
          <cell r="F880">
            <v>20846.080000000002</v>
          </cell>
        </row>
        <row r="881">
          <cell r="B881" t="str">
            <v>E02600446</v>
          </cell>
          <cell r="C881" t="str">
            <v>DEC-06</v>
          </cell>
          <cell r="D881">
            <v>0</v>
          </cell>
          <cell r="E881">
            <v>0</v>
          </cell>
          <cell r="F881">
            <v>11155</v>
          </cell>
        </row>
        <row r="882">
          <cell r="B882" t="str">
            <v>E02600447</v>
          </cell>
          <cell r="C882" t="str">
            <v>DEC-06</v>
          </cell>
          <cell r="D882">
            <v>18847.5</v>
          </cell>
          <cell r="E882">
            <v>0</v>
          </cell>
          <cell r="F882">
            <v>15551.25</v>
          </cell>
        </row>
        <row r="883">
          <cell r="B883" t="str">
            <v>E02600450</v>
          </cell>
          <cell r="C883" t="str">
            <v>DEC-06</v>
          </cell>
          <cell r="D883">
            <v>390</v>
          </cell>
          <cell r="E883">
            <v>0</v>
          </cell>
          <cell r="F883">
            <v>0</v>
          </cell>
        </row>
        <row r="884">
          <cell r="B884" t="str">
            <v>E02600453</v>
          </cell>
          <cell r="C884" t="str">
            <v>DEC-06</v>
          </cell>
          <cell r="D884">
            <v>0</v>
          </cell>
          <cell r="E884">
            <v>0</v>
          </cell>
          <cell r="F884">
            <v>3519.06</v>
          </cell>
        </row>
        <row r="885">
          <cell r="B885" t="str">
            <v>E02600454</v>
          </cell>
          <cell r="C885" t="str">
            <v>DEC-06</v>
          </cell>
          <cell r="D885">
            <v>480</v>
          </cell>
          <cell r="E885">
            <v>0</v>
          </cell>
          <cell r="F885">
            <v>7643.73</v>
          </cell>
        </row>
        <row r="886">
          <cell r="B886" t="str">
            <v>E02600455</v>
          </cell>
          <cell r="C886" t="str">
            <v>DEC-06</v>
          </cell>
          <cell r="D886">
            <v>196.2</v>
          </cell>
          <cell r="E886">
            <v>0</v>
          </cell>
          <cell r="F886">
            <v>1697.76</v>
          </cell>
        </row>
        <row r="887">
          <cell r="B887" t="str">
            <v>E02600457</v>
          </cell>
          <cell r="C887" t="str">
            <v>DEC-06</v>
          </cell>
          <cell r="D887">
            <v>0</v>
          </cell>
          <cell r="E887">
            <v>0</v>
          </cell>
          <cell r="F887">
            <v>4071.11</v>
          </cell>
        </row>
        <row r="888">
          <cell r="B888" t="str">
            <v>E02600458</v>
          </cell>
          <cell r="C888" t="str">
            <v>DEC-06</v>
          </cell>
          <cell r="D888">
            <v>310</v>
          </cell>
          <cell r="E888">
            <v>0</v>
          </cell>
          <cell r="F888">
            <v>1909.98</v>
          </cell>
        </row>
        <row r="889">
          <cell r="B889" t="str">
            <v>E02600459</v>
          </cell>
          <cell r="C889" t="str">
            <v>DEC-06</v>
          </cell>
          <cell r="D889">
            <v>32.700000000000003</v>
          </cell>
          <cell r="E889">
            <v>0</v>
          </cell>
          <cell r="F889">
            <v>3785.52</v>
          </cell>
        </row>
        <row r="890">
          <cell r="B890" t="str">
            <v>E02600470</v>
          </cell>
          <cell r="C890" t="str">
            <v>DEC-06</v>
          </cell>
          <cell r="D890">
            <v>87480.68</v>
          </cell>
          <cell r="E890">
            <v>0</v>
          </cell>
          <cell r="F890">
            <v>79146.399999999994</v>
          </cell>
        </row>
        <row r="891">
          <cell r="B891" t="str">
            <v>E02600471</v>
          </cell>
          <cell r="C891" t="str">
            <v>DEC-06</v>
          </cell>
          <cell r="D891">
            <v>9638.5300000000007</v>
          </cell>
          <cell r="E891">
            <v>0</v>
          </cell>
          <cell r="F891">
            <v>2035.26</v>
          </cell>
        </row>
        <row r="892">
          <cell r="B892" t="str">
            <v>E02600472</v>
          </cell>
          <cell r="C892" t="str">
            <v>DEC-06</v>
          </cell>
          <cell r="D892">
            <v>18963.669999999998</v>
          </cell>
          <cell r="E892">
            <v>0</v>
          </cell>
          <cell r="F892">
            <v>55835.65</v>
          </cell>
        </row>
        <row r="893">
          <cell r="B893" t="str">
            <v>E02600473</v>
          </cell>
          <cell r="C893" t="str">
            <v>DEC-06</v>
          </cell>
          <cell r="D893">
            <v>2275.5</v>
          </cell>
          <cell r="E893">
            <v>0</v>
          </cell>
          <cell r="F893">
            <v>0</v>
          </cell>
        </row>
        <row r="894">
          <cell r="B894" t="str">
            <v>E02600474</v>
          </cell>
          <cell r="C894" t="str">
            <v>DEC-06</v>
          </cell>
          <cell r="D894">
            <v>236.25</v>
          </cell>
          <cell r="E894">
            <v>0</v>
          </cell>
          <cell r="F894">
            <v>5175</v>
          </cell>
        </row>
        <row r="895">
          <cell r="B895" t="str">
            <v>E02600475</v>
          </cell>
          <cell r="C895" t="str">
            <v>DEC-06</v>
          </cell>
          <cell r="D895">
            <v>10079.98</v>
          </cell>
          <cell r="E895">
            <v>0</v>
          </cell>
          <cell r="F895">
            <v>10200.18</v>
          </cell>
        </row>
        <row r="896">
          <cell r="B896" t="str">
            <v>E02600477</v>
          </cell>
          <cell r="C896" t="str">
            <v>DEC-06</v>
          </cell>
          <cell r="D896">
            <v>0</v>
          </cell>
          <cell r="E896">
            <v>0</v>
          </cell>
          <cell r="F896">
            <v>2122.1999999999998</v>
          </cell>
        </row>
        <row r="897">
          <cell r="B897" t="str">
            <v>E02600480</v>
          </cell>
          <cell r="C897" t="str">
            <v>DEC-06</v>
          </cell>
          <cell r="D897">
            <v>2790.78</v>
          </cell>
          <cell r="E897">
            <v>0</v>
          </cell>
          <cell r="F897">
            <v>565.91999999999996</v>
          </cell>
        </row>
        <row r="898">
          <cell r="B898" t="str">
            <v>E02600481</v>
          </cell>
          <cell r="C898" t="str">
            <v>DEC-06</v>
          </cell>
          <cell r="D898">
            <v>1264.56</v>
          </cell>
          <cell r="E898">
            <v>0</v>
          </cell>
          <cell r="F898">
            <v>562.5</v>
          </cell>
        </row>
        <row r="899">
          <cell r="B899" t="str">
            <v>E02600482</v>
          </cell>
          <cell r="C899" t="str">
            <v>DEC-06</v>
          </cell>
          <cell r="D899">
            <v>1378.13</v>
          </cell>
          <cell r="E899">
            <v>0</v>
          </cell>
          <cell r="F899">
            <v>14426.25</v>
          </cell>
        </row>
        <row r="900">
          <cell r="B900" t="str">
            <v>E02600501</v>
          </cell>
          <cell r="C900" t="str">
            <v>DEC-06</v>
          </cell>
          <cell r="D900">
            <v>30311.71</v>
          </cell>
          <cell r="E900">
            <v>0</v>
          </cell>
          <cell r="F900">
            <v>0</v>
          </cell>
        </row>
        <row r="901">
          <cell r="B901" t="str">
            <v>E02600510</v>
          </cell>
          <cell r="C901" t="str">
            <v>DEC-06</v>
          </cell>
          <cell r="D901">
            <v>12299.73</v>
          </cell>
          <cell r="E901">
            <v>0</v>
          </cell>
          <cell r="F901">
            <v>18738</v>
          </cell>
        </row>
        <row r="902">
          <cell r="B902" t="str">
            <v>E02600520</v>
          </cell>
          <cell r="C902" t="str">
            <v>DEC-06</v>
          </cell>
          <cell r="D902">
            <v>1747.49</v>
          </cell>
          <cell r="E902">
            <v>0</v>
          </cell>
          <cell r="F902">
            <v>46494</v>
          </cell>
        </row>
        <row r="903">
          <cell r="B903" t="str">
            <v>E02600530</v>
          </cell>
          <cell r="C903" t="str">
            <v>DEC-06</v>
          </cell>
          <cell r="D903">
            <v>5533.03</v>
          </cell>
          <cell r="E903">
            <v>0</v>
          </cell>
          <cell r="F903">
            <v>1863</v>
          </cell>
        </row>
        <row r="904">
          <cell r="B904" t="str">
            <v>E02600540</v>
          </cell>
          <cell r="C904" t="str">
            <v>DEC-06</v>
          </cell>
          <cell r="D904">
            <v>3283.75</v>
          </cell>
          <cell r="E904">
            <v>52292</v>
          </cell>
          <cell r="F904">
            <v>39355</v>
          </cell>
        </row>
        <row r="905">
          <cell r="B905" t="str">
            <v>E02600550</v>
          </cell>
          <cell r="C905" t="str">
            <v>DEC-06</v>
          </cell>
          <cell r="D905">
            <v>1423.4</v>
          </cell>
          <cell r="E905">
            <v>32</v>
          </cell>
          <cell r="F905">
            <v>0</v>
          </cell>
        </row>
        <row r="906">
          <cell r="B906" t="str">
            <v>E02600551</v>
          </cell>
          <cell r="C906" t="str">
            <v>DEC-06</v>
          </cell>
          <cell r="D906">
            <v>0</v>
          </cell>
          <cell r="E906">
            <v>3147</v>
          </cell>
          <cell r="F906">
            <v>0</v>
          </cell>
        </row>
        <row r="907">
          <cell r="B907" t="str">
            <v>E02600552</v>
          </cell>
          <cell r="C907" t="str">
            <v>DEC-06</v>
          </cell>
          <cell r="D907">
            <v>51209.81</v>
          </cell>
          <cell r="E907">
            <v>9542.39</v>
          </cell>
          <cell r="F907">
            <v>55593</v>
          </cell>
        </row>
        <row r="908">
          <cell r="B908" t="str">
            <v>E02600559</v>
          </cell>
          <cell r="C908" t="str">
            <v>DEC-06</v>
          </cell>
          <cell r="D908">
            <v>2342.13</v>
          </cell>
          <cell r="E908">
            <v>0</v>
          </cell>
          <cell r="F908">
            <v>0</v>
          </cell>
        </row>
        <row r="909">
          <cell r="B909" t="str">
            <v>E02600560</v>
          </cell>
          <cell r="C909" t="str">
            <v>DEC-06</v>
          </cell>
          <cell r="D909">
            <v>724.51</v>
          </cell>
          <cell r="E909">
            <v>0</v>
          </cell>
          <cell r="F909">
            <v>1430</v>
          </cell>
        </row>
        <row r="910">
          <cell r="B910" t="str">
            <v>E02600561</v>
          </cell>
          <cell r="C910" t="str">
            <v>DEC-06</v>
          </cell>
          <cell r="D910">
            <v>6286.98</v>
          </cell>
          <cell r="E910">
            <v>0</v>
          </cell>
          <cell r="F910">
            <v>1485</v>
          </cell>
        </row>
        <row r="911">
          <cell r="B911" t="str">
            <v>E02600562</v>
          </cell>
          <cell r="C911" t="str">
            <v>DEC-06</v>
          </cell>
          <cell r="D911">
            <v>0</v>
          </cell>
          <cell r="E911">
            <v>0</v>
          </cell>
          <cell r="F911">
            <v>10332.5</v>
          </cell>
        </row>
        <row r="912">
          <cell r="B912" t="str">
            <v>E02600563</v>
          </cell>
          <cell r="C912" t="str">
            <v>DEC-06</v>
          </cell>
          <cell r="D912">
            <v>3086.88</v>
          </cell>
          <cell r="E912">
            <v>0</v>
          </cell>
          <cell r="F912">
            <v>7515</v>
          </cell>
        </row>
        <row r="913">
          <cell r="B913" t="str">
            <v>E02600564</v>
          </cell>
          <cell r="C913" t="str">
            <v>DEC-06</v>
          </cell>
          <cell r="D913">
            <v>8029.87</v>
          </cell>
          <cell r="E913">
            <v>0</v>
          </cell>
          <cell r="F913">
            <v>4050</v>
          </cell>
        </row>
        <row r="914">
          <cell r="B914" t="str">
            <v>E02600565</v>
          </cell>
          <cell r="C914" t="str">
            <v>DEC-06</v>
          </cell>
          <cell r="D914">
            <v>4106.12</v>
          </cell>
          <cell r="E914">
            <v>0</v>
          </cell>
          <cell r="F914">
            <v>12807.5</v>
          </cell>
        </row>
        <row r="915">
          <cell r="B915" t="str">
            <v>E02600566</v>
          </cell>
          <cell r="C915" t="str">
            <v>DEC-06</v>
          </cell>
          <cell r="D915">
            <v>6245.63</v>
          </cell>
          <cell r="E915">
            <v>0</v>
          </cell>
          <cell r="F915">
            <v>3212.5</v>
          </cell>
        </row>
        <row r="916">
          <cell r="B916" t="str">
            <v>E02600567</v>
          </cell>
          <cell r="C916" t="str">
            <v>DEC-06</v>
          </cell>
          <cell r="D916">
            <v>511.88</v>
          </cell>
          <cell r="E916">
            <v>0</v>
          </cell>
          <cell r="F916">
            <v>1260</v>
          </cell>
        </row>
        <row r="917">
          <cell r="B917" t="str">
            <v>E02600570</v>
          </cell>
          <cell r="C917" t="str">
            <v>DEC-06</v>
          </cell>
          <cell r="D917">
            <v>698.99</v>
          </cell>
          <cell r="E917">
            <v>0</v>
          </cell>
          <cell r="F917">
            <v>0</v>
          </cell>
        </row>
        <row r="918">
          <cell r="B918" t="str">
            <v>E02600580</v>
          </cell>
          <cell r="C918" t="str">
            <v>DEC-06</v>
          </cell>
          <cell r="D918">
            <v>5933.95</v>
          </cell>
          <cell r="E918">
            <v>2679.41</v>
          </cell>
          <cell r="F918">
            <v>0</v>
          </cell>
        </row>
        <row r="919">
          <cell r="B919" t="str">
            <v>E02600581</v>
          </cell>
          <cell r="C919" t="str">
            <v>DEC-06</v>
          </cell>
          <cell r="D919">
            <v>2080.25</v>
          </cell>
          <cell r="E919">
            <v>0</v>
          </cell>
          <cell r="F919">
            <v>33150</v>
          </cell>
        </row>
        <row r="920">
          <cell r="B920" t="str">
            <v>E02600582</v>
          </cell>
          <cell r="C920" t="str">
            <v>DEC-06</v>
          </cell>
          <cell r="D920">
            <v>1925.98</v>
          </cell>
          <cell r="E920">
            <v>0</v>
          </cell>
          <cell r="F920">
            <v>0</v>
          </cell>
        </row>
        <row r="921">
          <cell r="B921" t="str">
            <v>E02600583</v>
          </cell>
          <cell r="C921" t="str">
            <v>DEC-06</v>
          </cell>
          <cell r="D921">
            <v>2126.15</v>
          </cell>
          <cell r="E921">
            <v>0</v>
          </cell>
          <cell r="F921">
            <v>0</v>
          </cell>
        </row>
        <row r="922">
          <cell r="B922" t="str">
            <v>E02600584</v>
          </cell>
          <cell r="C922" t="str">
            <v>DEC-06</v>
          </cell>
          <cell r="D922">
            <v>1183.69</v>
          </cell>
          <cell r="E922">
            <v>0</v>
          </cell>
          <cell r="F922">
            <v>0</v>
          </cell>
        </row>
        <row r="923">
          <cell r="B923" t="str">
            <v>E02600585</v>
          </cell>
          <cell r="C923" t="str">
            <v>DEC-06</v>
          </cell>
          <cell r="D923">
            <v>2166.7399999999998</v>
          </cell>
          <cell r="E923">
            <v>0</v>
          </cell>
          <cell r="F923">
            <v>0</v>
          </cell>
        </row>
        <row r="924">
          <cell r="B924" t="str">
            <v>E02600586</v>
          </cell>
          <cell r="C924" t="str">
            <v>DEC-06</v>
          </cell>
          <cell r="D924">
            <v>321</v>
          </cell>
          <cell r="E924">
            <v>0</v>
          </cell>
          <cell r="F924">
            <v>0</v>
          </cell>
        </row>
        <row r="925">
          <cell r="B925" t="str">
            <v>E02600587</v>
          </cell>
          <cell r="C925" t="str">
            <v>DEC-06</v>
          </cell>
          <cell r="D925">
            <v>758.23</v>
          </cell>
          <cell r="E925">
            <v>0</v>
          </cell>
          <cell r="F925">
            <v>10950</v>
          </cell>
        </row>
        <row r="926">
          <cell r="B926" t="str">
            <v>E02600590</v>
          </cell>
          <cell r="C926" t="str">
            <v>DEC-06</v>
          </cell>
          <cell r="D926">
            <v>3019.6</v>
          </cell>
          <cell r="E926">
            <v>0</v>
          </cell>
          <cell r="F926">
            <v>0</v>
          </cell>
        </row>
        <row r="927">
          <cell r="B927" t="str">
            <v>E02600591</v>
          </cell>
          <cell r="C927" t="str">
            <v>DEC-06</v>
          </cell>
          <cell r="D927">
            <v>11941.69</v>
          </cell>
          <cell r="E927">
            <v>0</v>
          </cell>
          <cell r="F927">
            <v>11400</v>
          </cell>
        </row>
        <row r="928">
          <cell r="B928" t="str">
            <v>E02600592</v>
          </cell>
          <cell r="C928" t="str">
            <v>DEC-06</v>
          </cell>
          <cell r="D928">
            <v>1516.51</v>
          </cell>
          <cell r="E928">
            <v>0</v>
          </cell>
          <cell r="F928">
            <v>0</v>
          </cell>
        </row>
        <row r="929">
          <cell r="B929" t="str">
            <v>E02600593</v>
          </cell>
          <cell r="C929" t="str">
            <v>DEC-06</v>
          </cell>
          <cell r="D929">
            <v>1937.75</v>
          </cell>
          <cell r="E929">
            <v>0</v>
          </cell>
          <cell r="F929">
            <v>0</v>
          </cell>
        </row>
        <row r="930">
          <cell r="B930" t="str">
            <v>E02600594</v>
          </cell>
          <cell r="C930" t="str">
            <v>DEC-06</v>
          </cell>
          <cell r="D930">
            <v>716.14</v>
          </cell>
          <cell r="E930">
            <v>0</v>
          </cell>
          <cell r="F930">
            <v>0</v>
          </cell>
        </row>
        <row r="931">
          <cell r="B931" t="str">
            <v>E02600600</v>
          </cell>
          <cell r="C931" t="str">
            <v>DEC-06</v>
          </cell>
          <cell r="D931">
            <v>4324.8</v>
          </cell>
          <cell r="E931">
            <v>0</v>
          </cell>
          <cell r="F931">
            <v>3400</v>
          </cell>
        </row>
        <row r="932">
          <cell r="B932" t="str">
            <v>E02600601</v>
          </cell>
          <cell r="C932" t="str">
            <v>DEC-06</v>
          </cell>
          <cell r="D932">
            <v>5813.58</v>
          </cell>
          <cell r="E932">
            <v>396</v>
          </cell>
          <cell r="F932">
            <v>0</v>
          </cell>
        </row>
        <row r="933">
          <cell r="B933" t="str">
            <v>E02600612</v>
          </cell>
          <cell r="C933" t="str">
            <v>DEC-06</v>
          </cell>
          <cell r="D933">
            <v>2814</v>
          </cell>
          <cell r="E933">
            <v>0</v>
          </cell>
          <cell r="F933">
            <v>0</v>
          </cell>
        </row>
        <row r="934">
          <cell r="B934" t="str">
            <v>E02600613</v>
          </cell>
          <cell r="C934" t="str">
            <v>DEC-06</v>
          </cell>
          <cell r="D934">
            <v>2087.9899999999998</v>
          </cell>
          <cell r="E934">
            <v>0</v>
          </cell>
          <cell r="F934">
            <v>0</v>
          </cell>
        </row>
        <row r="935">
          <cell r="B935" t="str">
            <v>E02600614</v>
          </cell>
          <cell r="C935" t="str">
            <v>DEC-06</v>
          </cell>
          <cell r="D935">
            <v>1239.5</v>
          </cell>
          <cell r="E935">
            <v>0</v>
          </cell>
          <cell r="F935">
            <v>0</v>
          </cell>
        </row>
        <row r="936">
          <cell r="B936" t="str">
            <v>E02600615</v>
          </cell>
          <cell r="C936" t="str">
            <v>DEC-06</v>
          </cell>
          <cell r="D936">
            <v>7664.38</v>
          </cell>
          <cell r="E936">
            <v>0</v>
          </cell>
          <cell r="F936">
            <v>0</v>
          </cell>
        </row>
        <row r="937">
          <cell r="B937" t="str">
            <v>E02600620</v>
          </cell>
          <cell r="C937" t="str">
            <v>DEC-06</v>
          </cell>
          <cell r="D937">
            <v>25798.51</v>
          </cell>
          <cell r="E937">
            <v>0</v>
          </cell>
          <cell r="F937">
            <v>0</v>
          </cell>
        </row>
        <row r="938">
          <cell r="B938" t="str">
            <v>E02600621</v>
          </cell>
          <cell r="C938" t="str">
            <v>DEC-06</v>
          </cell>
          <cell r="D938">
            <v>4984.33</v>
          </cell>
          <cell r="E938">
            <v>0</v>
          </cell>
          <cell r="F938">
            <v>0</v>
          </cell>
        </row>
        <row r="939">
          <cell r="B939" t="str">
            <v>E02600650</v>
          </cell>
          <cell r="C939" t="str">
            <v>DEC-06</v>
          </cell>
          <cell r="D939">
            <v>9196.27</v>
          </cell>
          <cell r="E939">
            <v>0</v>
          </cell>
          <cell r="F939">
            <v>2976</v>
          </cell>
        </row>
        <row r="940">
          <cell r="B940" t="str">
            <v>E02600651</v>
          </cell>
          <cell r="C940" t="str">
            <v>DEC-06</v>
          </cell>
          <cell r="D940">
            <v>3193.44</v>
          </cell>
          <cell r="E940">
            <v>0</v>
          </cell>
          <cell r="F940">
            <v>9240</v>
          </cell>
        </row>
        <row r="941">
          <cell r="B941" t="str">
            <v>E02600652</v>
          </cell>
          <cell r="C941" t="str">
            <v>DEC-06</v>
          </cell>
          <cell r="D941">
            <v>12144.89</v>
          </cell>
          <cell r="E941">
            <v>0</v>
          </cell>
          <cell r="F941">
            <v>0</v>
          </cell>
        </row>
        <row r="942">
          <cell r="B942" t="str">
            <v>E02600653</v>
          </cell>
          <cell r="C942" t="str">
            <v>DEC-06</v>
          </cell>
          <cell r="D942">
            <v>6444.26</v>
          </cell>
          <cell r="E942">
            <v>0</v>
          </cell>
          <cell r="F942">
            <v>0</v>
          </cell>
        </row>
        <row r="943">
          <cell r="B943" t="str">
            <v>E02600700</v>
          </cell>
          <cell r="C943" t="str">
            <v>DEC-06</v>
          </cell>
          <cell r="D943">
            <v>3212.16</v>
          </cell>
          <cell r="E943">
            <v>52.5</v>
          </cell>
          <cell r="F943">
            <v>1692.07</v>
          </cell>
        </row>
        <row r="944">
          <cell r="B944" t="str">
            <v>E02600701</v>
          </cell>
          <cell r="C944" t="str">
            <v>DEC-06</v>
          </cell>
          <cell r="D944">
            <v>5037.01</v>
          </cell>
          <cell r="E944">
            <v>0</v>
          </cell>
          <cell r="F944">
            <v>25445.08</v>
          </cell>
        </row>
        <row r="945">
          <cell r="B945" t="str">
            <v>E02600702</v>
          </cell>
          <cell r="C945" t="str">
            <v>DEC-06</v>
          </cell>
          <cell r="D945">
            <v>1782.13</v>
          </cell>
          <cell r="E945">
            <v>0</v>
          </cell>
          <cell r="F945">
            <v>2538.1</v>
          </cell>
        </row>
        <row r="946">
          <cell r="B946" t="str">
            <v>E02600703</v>
          </cell>
          <cell r="C946" t="str">
            <v>DEC-06</v>
          </cell>
          <cell r="D946">
            <v>54.38</v>
          </cell>
          <cell r="E946">
            <v>0</v>
          </cell>
          <cell r="F946">
            <v>0</v>
          </cell>
        </row>
        <row r="947">
          <cell r="B947" t="str">
            <v>E02600704</v>
          </cell>
          <cell r="C947" t="str">
            <v>DEC-06</v>
          </cell>
          <cell r="D947">
            <v>646.97</v>
          </cell>
          <cell r="E947">
            <v>0</v>
          </cell>
          <cell r="F947">
            <v>7257.32</v>
          </cell>
        </row>
        <row r="948">
          <cell r="B948" t="str">
            <v>E02600705</v>
          </cell>
          <cell r="C948" t="str">
            <v>DEC-06</v>
          </cell>
          <cell r="D948">
            <v>1533.03</v>
          </cell>
          <cell r="E948">
            <v>276.08999999999997</v>
          </cell>
          <cell r="F948">
            <v>16442.349999999999</v>
          </cell>
        </row>
        <row r="949">
          <cell r="B949" t="str">
            <v>E02600707</v>
          </cell>
          <cell r="C949" t="str">
            <v>DEC-06</v>
          </cell>
          <cell r="D949">
            <v>500.14</v>
          </cell>
          <cell r="E949">
            <v>27.5</v>
          </cell>
          <cell r="F949">
            <v>9667.2999999999993</v>
          </cell>
        </row>
        <row r="950">
          <cell r="B950" t="str">
            <v>E02600708</v>
          </cell>
          <cell r="C950" t="str">
            <v>DEC-06</v>
          </cell>
          <cell r="D950">
            <v>3111.64</v>
          </cell>
          <cell r="E950">
            <v>0</v>
          </cell>
          <cell r="F950">
            <v>4029.85</v>
          </cell>
        </row>
        <row r="951">
          <cell r="B951" t="str">
            <v>E02601110</v>
          </cell>
          <cell r="C951" t="str">
            <v>DEC-06</v>
          </cell>
          <cell r="D951">
            <v>16888.400000000001</v>
          </cell>
          <cell r="E951">
            <v>12165.29</v>
          </cell>
          <cell r="F951">
            <v>0</v>
          </cell>
        </row>
        <row r="952">
          <cell r="B952" t="str">
            <v>E02601115</v>
          </cell>
          <cell r="C952" t="str">
            <v>DEC-06</v>
          </cell>
          <cell r="D952">
            <v>27195.64</v>
          </cell>
          <cell r="E952">
            <v>106</v>
          </cell>
          <cell r="F952">
            <v>0</v>
          </cell>
        </row>
        <row r="953">
          <cell r="B953" t="str">
            <v>E02601213</v>
          </cell>
          <cell r="C953" t="str">
            <v>DEC-06</v>
          </cell>
          <cell r="D953">
            <v>9864.0499999999993</v>
          </cell>
          <cell r="E953">
            <v>56.01</v>
          </cell>
          <cell r="F953">
            <v>0</v>
          </cell>
        </row>
        <row r="954">
          <cell r="B954" t="str">
            <v>E02601214</v>
          </cell>
          <cell r="C954" t="str">
            <v>DEC-06</v>
          </cell>
          <cell r="D954">
            <v>11193.3</v>
          </cell>
          <cell r="E954">
            <v>2450</v>
          </cell>
          <cell r="F954">
            <v>0</v>
          </cell>
        </row>
        <row r="955">
          <cell r="B955" t="str">
            <v>E02601215</v>
          </cell>
          <cell r="C955" t="str">
            <v>DEC-06</v>
          </cell>
          <cell r="D955">
            <v>130205.49</v>
          </cell>
          <cell r="E955">
            <v>640.12</v>
          </cell>
          <cell r="F955">
            <v>0</v>
          </cell>
        </row>
        <row r="956">
          <cell r="B956" t="str">
            <v>E02601216</v>
          </cell>
          <cell r="C956" t="str">
            <v>DEC-06</v>
          </cell>
          <cell r="D956">
            <v>332.5</v>
          </cell>
          <cell r="E956">
            <v>0</v>
          </cell>
          <cell r="F956">
            <v>0</v>
          </cell>
        </row>
        <row r="957">
          <cell r="B957" t="str">
            <v>E02601220</v>
          </cell>
          <cell r="C957" t="str">
            <v>DEC-06</v>
          </cell>
          <cell r="D957">
            <v>1851.25</v>
          </cell>
          <cell r="E957">
            <v>0</v>
          </cell>
          <cell r="F957">
            <v>0</v>
          </cell>
        </row>
        <row r="958">
          <cell r="B958" t="str">
            <v>E02601221</v>
          </cell>
          <cell r="C958" t="str">
            <v>DEC-06</v>
          </cell>
          <cell r="D958">
            <v>16637.96</v>
          </cell>
          <cell r="E958">
            <v>315.22000000000003</v>
          </cell>
          <cell r="F958">
            <v>0</v>
          </cell>
        </row>
        <row r="959">
          <cell r="B959" t="str">
            <v>E02601231</v>
          </cell>
          <cell r="C959" t="str">
            <v>DEC-06</v>
          </cell>
          <cell r="D959">
            <v>6846.41</v>
          </cell>
          <cell r="E959">
            <v>196.55</v>
          </cell>
          <cell r="F959">
            <v>0</v>
          </cell>
        </row>
        <row r="960">
          <cell r="B960" t="str">
            <v>E02601240</v>
          </cell>
          <cell r="C960" t="str">
            <v>DEC-06</v>
          </cell>
          <cell r="D960">
            <v>533.25</v>
          </cell>
          <cell r="E960">
            <v>0</v>
          </cell>
          <cell r="F960">
            <v>0</v>
          </cell>
        </row>
        <row r="961">
          <cell r="B961" t="str">
            <v>E02601241</v>
          </cell>
          <cell r="C961" t="str">
            <v>DEC-06</v>
          </cell>
          <cell r="D961">
            <v>14970.04</v>
          </cell>
          <cell r="E961">
            <v>527.85</v>
          </cell>
          <cell r="F961">
            <v>0</v>
          </cell>
        </row>
        <row r="962">
          <cell r="B962" t="str">
            <v>E02601243</v>
          </cell>
          <cell r="C962" t="str">
            <v>DEC-06</v>
          </cell>
          <cell r="D962">
            <v>5907.75</v>
          </cell>
          <cell r="E962">
            <v>0</v>
          </cell>
          <cell r="F962">
            <v>0</v>
          </cell>
        </row>
        <row r="963">
          <cell r="B963" t="str">
            <v>E02601244</v>
          </cell>
          <cell r="C963" t="str">
            <v>DEC-06</v>
          </cell>
          <cell r="D963">
            <v>5005.68</v>
          </cell>
          <cell r="E963">
            <v>4.24</v>
          </cell>
          <cell r="F963">
            <v>0</v>
          </cell>
        </row>
        <row r="964">
          <cell r="B964" t="str">
            <v>E02601245</v>
          </cell>
          <cell r="C964" t="str">
            <v>DEC-06</v>
          </cell>
          <cell r="D964">
            <v>14110.75</v>
          </cell>
          <cell r="E964">
            <v>61.45</v>
          </cell>
          <cell r="F964">
            <v>0</v>
          </cell>
        </row>
        <row r="965">
          <cell r="B965" t="str">
            <v>E02601246</v>
          </cell>
          <cell r="C965" t="str">
            <v>DEC-06</v>
          </cell>
          <cell r="D965">
            <v>9658.27</v>
          </cell>
          <cell r="E965">
            <v>0</v>
          </cell>
          <cell r="F965">
            <v>0</v>
          </cell>
        </row>
        <row r="966">
          <cell r="B966" t="str">
            <v>E02601320</v>
          </cell>
          <cell r="C966" t="str">
            <v>DEC-06</v>
          </cell>
          <cell r="D966">
            <v>31736.48</v>
          </cell>
          <cell r="E966">
            <v>0</v>
          </cell>
          <cell r="F966">
            <v>0</v>
          </cell>
        </row>
        <row r="967">
          <cell r="B967" t="str">
            <v>E02601321</v>
          </cell>
          <cell r="C967" t="str">
            <v>DEC-06</v>
          </cell>
          <cell r="D967">
            <v>23829.79</v>
          </cell>
          <cell r="E967">
            <v>0</v>
          </cell>
          <cell r="F967">
            <v>0</v>
          </cell>
        </row>
        <row r="968">
          <cell r="B968" t="str">
            <v>E02601322</v>
          </cell>
          <cell r="C968" t="str">
            <v>DEC-06</v>
          </cell>
          <cell r="D968">
            <v>6840</v>
          </cell>
          <cell r="E968">
            <v>0</v>
          </cell>
          <cell r="F968">
            <v>0</v>
          </cell>
        </row>
        <row r="969">
          <cell r="B969" t="str">
            <v>E02601324</v>
          </cell>
          <cell r="C969" t="str">
            <v>DEC-06</v>
          </cell>
          <cell r="D969">
            <v>3021</v>
          </cell>
          <cell r="E969">
            <v>0</v>
          </cell>
          <cell r="F969">
            <v>0</v>
          </cell>
        </row>
        <row r="970">
          <cell r="B970" t="str">
            <v>E02601326</v>
          </cell>
          <cell r="C970" t="str">
            <v>DEC-06</v>
          </cell>
          <cell r="D970">
            <v>9111</v>
          </cell>
          <cell r="E970">
            <v>0</v>
          </cell>
          <cell r="F970">
            <v>0</v>
          </cell>
        </row>
        <row r="971">
          <cell r="B971" t="str">
            <v>E02601327</v>
          </cell>
          <cell r="C971" t="str">
            <v>DEC-06</v>
          </cell>
          <cell r="D971">
            <v>29825.7</v>
          </cell>
          <cell r="E971">
            <v>20</v>
          </cell>
          <cell r="F971">
            <v>0</v>
          </cell>
        </row>
        <row r="972">
          <cell r="B972" t="str">
            <v>E02601330</v>
          </cell>
          <cell r="C972" t="str">
            <v>DEC-06</v>
          </cell>
          <cell r="D972">
            <v>15141.09</v>
          </cell>
          <cell r="E972">
            <v>0</v>
          </cell>
          <cell r="F972">
            <v>0</v>
          </cell>
        </row>
        <row r="973">
          <cell r="B973" t="str">
            <v>E02601331</v>
          </cell>
          <cell r="C973" t="str">
            <v>DEC-06</v>
          </cell>
          <cell r="D973">
            <v>4530</v>
          </cell>
          <cell r="E973">
            <v>0</v>
          </cell>
          <cell r="F973">
            <v>0</v>
          </cell>
        </row>
        <row r="974">
          <cell r="B974" t="str">
            <v>E02601334</v>
          </cell>
          <cell r="C974" t="str">
            <v>DEC-06</v>
          </cell>
          <cell r="D974">
            <v>6615</v>
          </cell>
          <cell r="E974">
            <v>0</v>
          </cell>
          <cell r="F974">
            <v>0</v>
          </cell>
        </row>
        <row r="975">
          <cell r="B975" t="str">
            <v>E02601421</v>
          </cell>
          <cell r="C975" t="str">
            <v>DEC-06</v>
          </cell>
          <cell r="D975">
            <v>5506.8</v>
          </cell>
          <cell r="E975">
            <v>0</v>
          </cell>
          <cell r="F975">
            <v>0</v>
          </cell>
        </row>
        <row r="976">
          <cell r="B976" t="str">
            <v>E02601425</v>
          </cell>
          <cell r="C976" t="str">
            <v>DEC-06</v>
          </cell>
          <cell r="D976">
            <v>326.7</v>
          </cell>
          <cell r="E976">
            <v>0</v>
          </cell>
          <cell r="F976">
            <v>33480</v>
          </cell>
        </row>
        <row r="977">
          <cell r="B977" t="str">
            <v>E02601427</v>
          </cell>
          <cell r="C977" t="str">
            <v>DEC-06</v>
          </cell>
          <cell r="D977">
            <v>111.5</v>
          </cell>
          <cell r="E977">
            <v>0</v>
          </cell>
          <cell r="F977">
            <v>0</v>
          </cell>
        </row>
        <row r="978">
          <cell r="B978" t="str">
            <v>E02601442</v>
          </cell>
          <cell r="C978" t="str">
            <v>DEC-06</v>
          </cell>
          <cell r="D978">
            <v>39957.089999999997</v>
          </cell>
          <cell r="E978">
            <v>0</v>
          </cell>
          <cell r="F978">
            <v>0</v>
          </cell>
        </row>
        <row r="979">
          <cell r="B979" t="str">
            <v>E02601510</v>
          </cell>
          <cell r="C979" t="str">
            <v>DEC-06</v>
          </cell>
          <cell r="D979">
            <v>1010.94</v>
          </cell>
          <cell r="E979">
            <v>0</v>
          </cell>
          <cell r="F979">
            <v>0</v>
          </cell>
        </row>
        <row r="980">
          <cell r="B980" t="str">
            <v>E02601522</v>
          </cell>
          <cell r="C980" t="str">
            <v>DEC-06</v>
          </cell>
          <cell r="D980">
            <v>1786.71</v>
          </cell>
          <cell r="E980">
            <v>0</v>
          </cell>
          <cell r="F980">
            <v>0</v>
          </cell>
        </row>
        <row r="981">
          <cell r="B981" t="str">
            <v>E02601542</v>
          </cell>
          <cell r="C981" t="str">
            <v>DEC-06</v>
          </cell>
          <cell r="D981">
            <v>556.98</v>
          </cell>
          <cell r="E981">
            <v>0</v>
          </cell>
          <cell r="F981">
            <v>0</v>
          </cell>
        </row>
        <row r="982">
          <cell r="B982" t="str">
            <v>E02601545</v>
          </cell>
          <cell r="C982" t="str">
            <v>DEC-06</v>
          </cell>
          <cell r="D982">
            <v>298.88</v>
          </cell>
          <cell r="E982">
            <v>0</v>
          </cell>
          <cell r="F982">
            <v>0</v>
          </cell>
        </row>
        <row r="983">
          <cell r="B983" t="str">
            <v>E02601546</v>
          </cell>
          <cell r="C983" t="str">
            <v>DEC-06</v>
          </cell>
          <cell r="D983">
            <v>3089.4</v>
          </cell>
          <cell r="E983">
            <v>0</v>
          </cell>
          <cell r="F983">
            <v>0</v>
          </cell>
        </row>
        <row r="984">
          <cell r="B984" t="str">
            <v>E02601547</v>
          </cell>
          <cell r="C984" t="str">
            <v>DEC-06</v>
          </cell>
          <cell r="D984">
            <v>145.80000000000001</v>
          </cell>
          <cell r="E984">
            <v>0</v>
          </cell>
          <cell r="F984">
            <v>0</v>
          </cell>
        </row>
        <row r="985">
          <cell r="B985" t="str">
            <v>E02601720</v>
          </cell>
          <cell r="C985" t="str">
            <v>DEC-06</v>
          </cell>
          <cell r="D985">
            <v>13699.79</v>
          </cell>
          <cell r="E985">
            <v>0</v>
          </cell>
          <cell r="F985">
            <v>0</v>
          </cell>
        </row>
        <row r="986">
          <cell r="B986" t="str">
            <v>E02601740</v>
          </cell>
          <cell r="C986" t="str">
            <v>DEC-06</v>
          </cell>
          <cell r="D986">
            <v>13645.93</v>
          </cell>
          <cell r="E986">
            <v>500</v>
          </cell>
          <cell r="F986">
            <v>0</v>
          </cell>
        </row>
        <row r="987">
          <cell r="B987" t="str">
            <v>E02601911</v>
          </cell>
          <cell r="C987" t="str">
            <v>DEC-06</v>
          </cell>
          <cell r="D987">
            <v>649.48</v>
          </cell>
          <cell r="E987">
            <v>804.8</v>
          </cell>
          <cell r="F987">
            <v>0</v>
          </cell>
        </row>
        <row r="988">
          <cell r="B988" t="str">
            <v>E02602001</v>
          </cell>
          <cell r="C988" t="str">
            <v>DEC-06</v>
          </cell>
          <cell r="D988">
            <v>3704.4</v>
          </cell>
          <cell r="E988">
            <v>0</v>
          </cell>
          <cell r="F988">
            <v>0</v>
          </cell>
        </row>
        <row r="989">
          <cell r="B989" t="str">
            <v>E02602002</v>
          </cell>
          <cell r="C989" t="str">
            <v>DEC-06</v>
          </cell>
          <cell r="D989">
            <v>7378.23</v>
          </cell>
          <cell r="E989">
            <v>6096.95</v>
          </cell>
          <cell r="F989">
            <v>0</v>
          </cell>
        </row>
        <row r="990">
          <cell r="B990" t="str">
            <v>E02602003</v>
          </cell>
          <cell r="C990" t="str">
            <v>DEC-06</v>
          </cell>
          <cell r="D990">
            <v>17379.189999999999</v>
          </cell>
          <cell r="E990">
            <v>1008.13</v>
          </cell>
          <cell r="F990">
            <v>0</v>
          </cell>
        </row>
        <row r="991">
          <cell r="B991" t="str">
            <v>E02602004</v>
          </cell>
          <cell r="C991" t="str">
            <v>DEC-06</v>
          </cell>
          <cell r="D991">
            <v>2405.6</v>
          </cell>
          <cell r="E991">
            <v>0</v>
          </cell>
          <cell r="F991">
            <v>0</v>
          </cell>
        </row>
        <row r="992">
          <cell r="B992" t="str">
            <v>E02602005</v>
          </cell>
          <cell r="C992" t="str">
            <v>DEC-06</v>
          </cell>
          <cell r="D992">
            <v>254.95</v>
          </cell>
          <cell r="E992">
            <v>118.96</v>
          </cell>
          <cell r="F992">
            <v>0</v>
          </cell>
        </row>
        <row r="993">
          <cell r="B993" t="str">
            <v>E02602006</v>
          </cell>
          <cell r="C993" t="str">
            <v>DEC-06</v>
          </cell>
          <cell r="D993">
            <v>19124.93</v>
          </cell>
          <cell r="E993">
            <v>86.04</v>
          </cell>
          <cell r="F993">
            <v>0</v>
          </cell>
        </row>
        <row r="994">
          <cell r="B994" t="str">
            <v>E02602007</v>
          </cell>
          <cell r="C994" t="str">
            <v>DEC-06</v>
          </cell>
          <cell r="D994">
            <v>1047.5999999999999</v>
          </cell>
          <cell r="E994">
            <v>5.16</v>
          </cell>
          <cell r="F994">
            <v>0</v>
          </cell>
        </row>
        <row r="995">
          <cell r="B995" t="str">
            <v>E02602008</v>
          </cell>
          <cell r="C995" t="str">
            <v>DEC-06</v>
          </cell>
          <cell r="D995">
            <v>4823.17</v>
          </cell>
          <cell r="E995">
            <v>1004.58</v>
          </cell>
          <cell r="F995">
            <v>0</v>
          </cell>
        </row>
        <row r="996">
          <cell r="B996" t="str">
            <v>E02602009</v>
          </cell>
          <cell r="C996" t="str">
            <v>DEC-06</v>
          </cell>
          <cell r="D996">
            <v>4156.58</v>
          </cell>
          <cell r="E996">
            <v>0</v>
          </cell>
          <cell r="F996">
            <v>0</v>
          </cell>
        </row>
        <row r="997">
          <cell r="B997" t="str">
            <v>E02602010</v>
          </cell>
          <cell r="C997" t="str">
            <v>DEC-06</v>
          </cell>
          <cell r="D997">
            <v>5222.72</v>
          </cell>
          <cell r="E997">
            <v>0</v>
          </cell>
          <cell r="F997">
            <v>0</v>
          </cell>
        </row>
        <row r="998">
          <cell r="B998" t="str">
            <v>E02602011</v>
          </cell>
          <cell r="C998" t="str">
            <v>DEC-06</v>
          </cell>
          <cell r="D998">
            <v>71.2</v>
          </cell>
          <cell r="E998">
            <v>0</v>
          </cell>
          <cell r="F998">
            <v>0</v>
          </cell>
        </row>
        <row r="999">
          <cell r="B999" t="str">
            <v>E02602012</v>
          </cell>
          <cell r="C999" t="str">
            <v>DEC-06</v>
          </cell>
          <cell r="D999">
            <v>1684.85</v>
          </cell>
          <cell r="E999">
            <v>0</v>
          </cell>
          <cell r="F999">
            <v>0</v>
          </cell>
        </row>
        <row r="1000">
          <cell r="B1000" t="str">
            <v>E02602013</v>
          </cell>
          <cell r="C1000" t="str">
            <v>DEC-06</v>
          </cell>
          <cell r="D1000">
            <v>10184.92</v>
          </cell>
          <cell r="E1000">
            <v>1096.22</v>
          </cell>
          <cell r="F1000">
            <v>0</v>
          </cell>
        </row>
        <row r="1001">
          <cell r="B1001" t="str">
            <v>E02602014</v>
          </cell>
          <cell r="C1001" t="str">
            <v>DEC-06</v>
          </cell>
          <cell r="D1001">
            <v>612.26</v>
          </cell>
          <cell r="E1001">
            <v>0</v>
          </cell>
          <cell r="F1001">
            <v>0</v>
          </cell>
        </row>
        <row r="1002">
          <cell r="B1002" t="str">
            <v>E02602015</v>
          </cell>
          <cell r="C1002" t="str">
            <v>DEC-06</v>
          </cell>
          <cell r="D1002">
            <v>1025.6099999999999</v>
          </cell>
          <cell r="E1002">
            <v>0</v>
          </cell>
          <cell r="F1002">
            <v>0</v>
          </cell>
        </row>
        <row r="1003">
          <cell r="B1003" t="str">
            <v>E02602017</v>
          </cell>
          <cell r="C1003" t="str">
            <v>DEC-06</v>
          </cell>
          <cell r="D1003">
            <v>323.95</v>
          </cell>
          <cell r="E1003">
            <v>0</v>
          </cell>
          <cell r="F1003">
            <v>0</v>
          </cell>
        </row>
        <row r="1004">
          <cell r="B1004" t="str">
            <v>E02602018</v>
          </cell>
          <cell r="C1004" t="str">
            <v>DEC-06</v>
          </cell>
          <cell r="D1004">
            <v>2262.2800000000002</v>
          </cell>
          <cell r="E1004">
            <v>0</v>
          </cell>
          <cell r="F1004">
            <v>0</v>
          </cell>
        </row>
        <row r="1005">
          <cell r="B1005" t="str">
            <v>E02602019</v>
          </cell>
          <cell r="C1005" t="str">
            <v>DEC-06</v>
          </cell>
          <cell r="D1005">
            <v>5286.12</v>
          </cell>
          <cell r="E1005">
            <v>0</v>
          </cell>
          <cell r="F1005">
            <v>0</v>
          </cell>
        </row>
        <row r="1006">
          <cell r="B1006" t="str">
            <v>E02602021</v>
          </cell>
          <cell r="C1006" t="str">
            <v>DEC-06</v>
          </cell>
          <cell r="D1006">
            <v>9943.5400000000009</v>
          </cell>
          <cell r="E1006">
            <v>10.24</v>
          </cell>
          <cell r="F1006">
            <v>1554</v>
          </cell>
        </row>
        <row r="1007">
          <cell r="B1007" t="str">
            <v>E02603001</v>
          </cell>
          <cell r="C1007" t="str">
            <v>DEC-06</v>
          </cell>
          <cell r="D1007">
            <v>33.93</v>
          </cell>
          <cell r="E1007">
            <v>0</v>
          </cell>
          <cell r="F1007">
            <v>0</v>
          </cell>
        </row>
        <row r="1008">
          <cell r="B1008" t="str">
            <v>E02603002</v>
          </cell>
          <cell r="C1008" t="str">
            <v>DEC-06</v>
          </cell>
          <cell r="D1008">
            <v>16642.59</v>
          </cell>
          <cell r="E1008">
            <v>269.06</v>
          </cell>
          <cell r="F1008">
            <v>0</v>
          </cell>
        </row>
        <row r="1009">
          <cell r="B1009" t="str">
            <v>E02603003</v>
          </cell>
          <cell r="C1009" t="str">
            <v>DEC-06</v>
          </cell>
          <cell r="D1009">
            <v>36115.42</v>
          </cell>
          <cell r="E1009">
            <v>453.64</v>
          </cell>
          <cell r="F1009">
            <v>0</v>
          </cell>
        </row>
        <row r="1010">
          <cell r="B1010" t="str">
            <v>E02603004</v>
          </cell>
          <cell r="C1010" t="str">
            <v>DEC-06</v>
          </cell>
          <cell r="D1010">
            <v>2838.83</v>
          </cell>
          <cell r="E1010">
            <v>0</v>
          </cell>
          <cell r="F1010">
            <v>0</v>
          </cell>
        </row>
        <row r="1011">
          <cell r="B1011" t="str">
            <v>E02603005</v>
          </cell>
          <cell r="C1011" t="str">
            <v>DEC-06</v>
          </cell>
          <cell r="D1011">
            <v>8441.74</v>
          </cell>
          <cell r="E1011">
            <v>3.92</v>
          </cell>
          <cell r="F1011">
            <v>2218.5</v>
          </cell>
        </row>
        <row r="1012">
          <cell r="B1012" t="str">
            <v>E02603008</v>
          </cell>
          <cell r="C1012" t="str">
            <v>DEC-06</v>
          </cell>
          <cell r="D1012">
            <v>6055.42</v>
          </cell>
          <cell r="E1012">
            <v>-98.4</v>
          </cell>
          <cell r="F1012">
            <v>-1680</v>
          </cell>
        </row>
        <row r="1013">
          <cell r="B1013" t="str">
            <v>E02603009</v>
          </cell>
          <cell r="C1013" t="str">
            <v>DEC-06</v>
          </cell>
          <cell r="D1013">
            <v>823.84</v>
          </cell>
          <cell r="E1013">
            <v>0</v>
          </cell>
          <cell r="F1013">
            <v>0</v>
          </cell>
        </row>
        <row r="1014">
          <cell r="B1014" t="str">
            <v>E02603011</v>
          </cell>
          <cell r="C1014" t="str">
            <v>DEC-06</v>
          </cell>
          <cell r="D1014">
            <v>1976.15</v>
          </cell>
          <cell r="E1014">
            <v>250</v>
          </cell>
          <cell r="F1014">
            <v>0</v>
          </cell>
        </row>
        <row r="1015">
          <cell r="B1015" t="str">
            <v>E02603012</v>
          </cell>
          <cell r="C1015" t="str">
            <v>DEC-06</v>
          </cell>
          <cell r="D1015">
            <v>844.2</v>
          </cell>
          <cell r="E1015">
            <v>0</v>
          </cell>
          <cell r="F1015">
            <v>0</v>
          </cell>
        </row>
        <row r="1016">
          <cell r="B1016" t="str">
            <v>E02603015</v>
          </cell>
          <cell r="C1016" t="str">
            <v>DEC-06</v>
          </cell>
          <cell r="D1016">
            <v>7227.07</v>
          </cell>
          <cell r="E1016">
            <v>56.44</v>
          </cell>
          <cell r="F1016">
            <v>0</v>
          </cell>
        </row>
        <row r="1017">
          <cell r="B1017" t="str">
            <v>E02603016</v>
          </cell>
          <cell r="C1017" t="str">
            <v>DEC-06</v>
          </cell>
          <cell r="D1017">
            <v>973.01</v>
          </cell>
          <cell r="E1017">
            <v>0</v>
          </cell>
          <cell r="F1017">
            <v>0</v>
          </cell>
        </row>
        <row r="1018">
          <cell r="B1018" t="str">
            <v>E02604000</v>
          </cell>
          <cell r="C1018" t="str">
            <v>DEC-06</v>
          </cell>
          <cell r="D1018">
            <v>9599.89</v>
          </cell>
          <cell r="E1018">
            <v>0</v>
          </cell>
          <cell r="F1018">
            <v>0</v>
          </cell>
        </row>
        <row r="1019">
          <cell r="B1019" t="str">
            <v>E02604002</v>
          </cell>
          <cell r="C1019" t="str">
            <v>DEC-06</v>
          </cell>
          <cell r="D1019">
            <v>5238.2299999999996</v>
          </cell>
          <cell r="E1019">
            <v>0</v>
          </cell>
          <cell r="F1019">
            <v>0</v>
          </cell>
        </row>
        <row r="1020">
          <cell r="B1020" t="str">
            <v>E02604003</v>
          </cell>
          <cell r="C1020" t="str">
            <v>DEC-06</v>
          </cell>
          <cell r="D1020">
            <v>3739.36</v>
          </cell>
          <cell r="E1020">
            <v>0</v>
          </cell>
          <cell r="F1020">
            <v>0</v>
          </cell>
        </row>
        <row r="1021">
          <cell r="B1021" t="str">
            <v>E02604004</v>
          </cell>
          <cell r="C1021" t="str">
            <v>DEC-06</v>
          </cell>
          <cell r="D1021">
            <v>973.12</v>
          </cell>
          <cell r="E1021">
            <v>0</v>
          </cell>
          <cell r="F1021">
            <v>0</v>
          </cell>
        </row>
        <row r="1022">
          <cell r="B1022" t="str">
            <v>E02604005</v>
          </cell>
          <cell r="C1022" t="str">
            <v>DEC-06</v>
          </cell>
          <cell r="D1022">
            <v>185.05</v>
          </cell>
          <cell r="E1022">
            <v>0</v>
          </cell>
          <cell r="F1022">
            <v>0</v>
          </cell>
        </row>
        <row r="1023">
          <cell r="B1023" t="str">
            <v>E02604006</v>
          </cell>
          <cell r="C1023" t="str">
            <v>DEC-06</v>
          </cell>
          <cell r="D1023">
            <v>466</v>
          </cell>
          <cell r="E1023">
            <v>0</v>
          </cell>
          <cell r="F1023">
            <v>0</v>
          </cell>
        </row>
        <row r="1024">
          <cell r="B1024" t="str">
            <v>E02604008</v>
          </cell>
          <cell r="C1024" t="str">
            <v>DEC-06</v>
          </cell>
          <cell r="D1024">
            <v>5888.72</v>
          </cell>
          <cell r="E1024">
            <v>8.4</v>
          </cell>
          <cell r="F1024">
            <v>0</v>
          </cell>
        </row>
        <row r="1025">
          <cell r="B1025" t="str">
            <v>E02604009</v>
          </cell>
          <cell r="C1025" t="str">
            <v>DEC-06</v>
          </cell>
          <cell r="D1025">
            <v>4510.84</v>
          </cell>
          <cell r="E1025">
            <v>0</v>
          </cell>
          <cell r="F1025">
            <v>0</v>
          </cell>
        </row>
        <row r="1026">
          <cell r="B1026" t="str">
            <v>E02605001</v>
          </cell>
          <cell r="C1026" t="str">
            <v>DEC-06</v>
          </cell>
          <cell r="D1026">
            <v>1701.69</v>
          </cell>
          <cell r="E1026">
            <v>0</v>
          </cell>
          <cell r="F1026">
            <v>0</v>
          </cell>
        </row>
        <row r="1027">
          <cell r="B1027" t="str">
            <v>E02605002</v>
          </cell>
          <cell r="C1027" t="str">
            <v>DEC-06</v>
          </cell>
          <cell r="D1027">
            <v>8687.6200000000008</v>
          </cell>
          <cell r="E1027">
            <v>0</v>
          </cell>
          <cell r="F1027">
            <v>0</v>
          </cell>
        </row>
        <row r="1028">
          <cell r="B1028" t="str">
            <v>E02605003</v>
          </cell>
          <cell r="C1028" t="str">
            <v>DEC-06</v>
          </cell>
          <cell r="D1028">
            <v>9095.0300000000007</v>
          </cell>
          <cell r="E1028">
            <v>41.46</v>
          </cell>
          <cell r="F1028">
            <v>0</v>
          </cell>
        </row>
        <row r="1029">
          <cell r="B1029" t="str">
            <v>E02605004</v>
          </cell>
          <cell r="C1029" t="str">
            <v>DEC-06</v>
          </cell>
          <cell r="D1029">
            <v>4652.67</v>
          </cell>
          <cell r="E1029">
            <v>0</v>
          </cell>
          <cell r="F1029">
            <v>60</v>
          </cell>
        </row>
        <row r="1030">
          <cell r="B1030" t="str">
            <v>E02605005</v>
          </cell>
          <cell r="C1030" t="str">
            <v>DEC-06</v>
          </cell>
          <cell r="D1030">
            <v>2940.7</v>
          </cell>
          <cell r="E1030">
            <v>0</v>
          </cell>
          <cell r="F1030">
            <v>0</v>
          </cell>
        </row>
        <row r="1031">
          <cell r="B1031" t="str">
            <v>E02605006</v>
          </cell>
          <cell r="C1031" t="str">
            <v>DEC-06</v>
          </cell>
          <cell r="D1031">
            <v>1639.39</v>
          </cell>
          <cell r="E1031">
            <v>736</v>
          </cell>
          <cell r="F1031">
            <v>0</v>
          </cell>
        </row>
        <row r="1032">
          <cell r="B1032" t="str">
            <v>E02606001</v>
          </cell>
          <cell r="C1032" t="str">
            <v>DEC-06</v>
          </cell>
          <cell r="D1032">
            <v>1750.49</v>
          </cell>
          <cell r="E1032">
            <v>24480.400000000001</v>
          </cell>
          <cell r="F1032">
            <v>0</v>
          </cell>
        </row>
        <row r="1033">
          <cell r="B1033" t="str">
            <v>E02606002</v>
          </cell>
          <cell r="C1033" t="str">
            <v>DEC-06</v>
          </cell>
          <cell r="D1033">
            <v>29707.54</v>
          </cell>
          <cell r="E1033">
            <v>180379</v>
          </cell>
          <cell r="F1033">
            <v>0</v>
          </cell>
        </row>
        <row r="1034">
          <cell r="B1034" t="str">
            <v>E02606003</v>
          </cell>
          <cell r="C1034" t="str">
            <v>DEC-06</v>
          </cell>
          <cell r="D1034">
            <v>1767.23</v>
          </cell>
          <cell r="E1034">
            <v>38.799999999999997</v>
          </cell>
          <cell r="F1034">
            <v>7920</v>
          </cell>
        </row>
        <row r="1035">
          <cell r="B1035" t="str">
            <v>E02607001</v>
          </cell>
          <cell r="C1035" t="str">
            <v>DEC-06</v>
          </cell>
          <cell r="D1035">
            <v>42870.83</v>
          </cell>
          <cell r="E1035">
            <v>0</v>
          </cell>
          <cell r="F1035">
            <v>0</v>
          </cell>
        </row>
        <row r="1036">
          <cell r="B1036" t="str">
            <v>E02608010</v>
          </cell>
          <cell r="C1036" t="str">
            <v>DEC-06</v>
          </cell>
          <cell r="D1036">
            <v>40064.089999999997</v>
          </cell>
          <cell r="E1036">
            <v>8.3699999999999992</v>
          </cell>
          <cell r="F1036">
            <v>0</v>
          </cell>
        </row>
        <row r="1037">
          <cell r="B1037" t="str">
            <v>E02608020</v>
          </cell>
          <cell r="C1037" t="str">
            <v>DEC-06</v>
          </cell>
          <cell r="D1037">
            <v>2128.4699999999998</v>
          </cell>
          <cell r="E1037">
            <v>0</v>
          </cell>
          <cell r="F1037">
            <v>0</v>
          </cell>
        </row>
        <row r="1038">
          <cell r="B1038" t="str">
            <v>E02608022</v>
          </cell>
          <cell r="C1038" t="str">
            <v>DEC-06</v>
          </cell>
          <cell r="D1038">
            <v>2621.87</v>
          </cell>
          <cell r="E1038">
            <v>0</v>
          </cell>
          <cell r="F1038">
            <v>0</v>
          </cell>
        </row>
        <row r="1039">
          <cell r="B1039" t="str">
            <v>E02608026</v>
          </cell>
          <cell r="C1039" t="str">
            <v>DEC-06</v>
          </cell>
          <cell r="D1039">
            <v>1046.49</v>
          </cell>
          <cell r="E1039">
            <v>0</v>
          </cell>
          <cell r="F1039">
            <v>0</v>
          </cell>
        </row>
        <row r="1040">
          <cell r="B1040" t="str">
            <v>E02608030</v>
          </cell>
          <cell r="C1040" t="str">
            <v>DEC-06</v>
          </cell>
          <cell r="D1040">
            <v>793.73</v>
          </cell>
          <cell r="E1040">
            <v>107.28</v>
          </cell>
          <cell r="F1040">
            <v>0</v>
          </cell>
        </row>
        <row r="1041">
          <cell r="B1041" t="str">
            <v>E02608036</v>
          </cell>
          <cell r="C1041" t="str">
            <v>DEC-06</v>
          </cell>
          <cell r="D1041">
            <v>974.67</v>
          </cell>
          <cell r="E1041">
            <v>0</v>
          </cell>
          <cell r="F1041">
            <v>0</v>
          </cell>
        </row>
        <row r="1042">
          <cell r="B1042" t="str">
            <v>E02608042</v>
          </cell>
          <cell r="C1042" t="str">
            <v>DEC-06</v>
          </cell>
          <cell r="D1042">
            <v>2790</v>
          </cell>
          <cell r="E1042">
            <v>9.69</v>
          </cell>
          <cell r="F1042">
            <v>0</v>
          </cell>
        </row>
        <row r="1043">
          <cell r="B1043" t="str">
            <v>E02608048</v>
          </cell>
          <cell r="C1043" t="str">
            <v>DEC-06</v>
          </cell>
          <cell r="D1043">
            <v>3534.88</v>
          </cell>
          <cell r="E1043">
            <v>23.08</v>
          </cell>
          <cell r="F1043">
            <v>0</v>
          </cell>
        </row>
        <row r="1044">
          <cell r="B1044" t="str">
            <v>E02608084</v>
          </cell>
          <cell r="C1044" t="str">
            <v>DEC-06</v>
          </cell>
          <cell r="D1044">
            <v>102.8</v>
          </cell>
          <cell r="E1044">
            <v>0</v>
          </cell>
          <cell r="F1044">
            <v>0</v>
          </cell>
        </row>
        <row r="1045">
          <cell r="B1045" t="str">
            <v>E02609001</v>
          </cell>
          <cell r="C1045" t="str">
            <v>DEC-06</v>
          </cell>
          <cell r="D1045">
            <v>2719.76</v>
          </cell>
          <cell r="E1045">
            <v>0</v>
          </cell>
          <cell r="F1045">
            <v>0</v>
          </cell>
        </row>
        <row r="1046">
          <cell r="B1046" t="str">
            <v>E02609002</v>
          </cell>
          <cell r="C1046" t="str">
            <v>DEC-06</v>
          </cell>
          <cell r="D1046">
            <v>4284.87</v>
          </cell>
          <cell r="E1046">
            <v>0</v>
          </cell>
          <cell r="F1046">
            <v>0</v>
          </cell>
        </row>
        <row r="1047">
          <cell r="B1047" t="str">
            <v>E02609003</v>
          </cell>
          <cell r="C1047" t="str">
            <v>DEC-06</v>
          </cell>
          <cell r="D1047">
            <v>0</v>
          </cell>
          <cell r="E1047">
            <v>2421.9299999999998</v>
          </cell>
          <cell r="F1047">
            <v>0</v>
          </cell>
        </row>
        <row r="1048">
          <cell r="B1048" t="str">
            <v>E02609004</v>
          </cell>
          <cell r="C1048" t="str">
            <v>DEC-06</v>
          </cell>
          <cell r="D1048">
            <v>2803.95</v>
          </cell>
          <cell r="E1048">
            <v>0</v>
          </cell>
          <cell r="F1048">
            <v>1200</v>
          </cell>
        </row>
        <row r="1049">
          <cell r="B1049" t="str">
            <v>E02609005</v>
          </cell>
          <cell r="C1049" t="str">
            <v>DEC-06</v>
          </cell>
          <cell r="D1049">
            <v>4539.71</v>
          </cell>
          <cell r="E1049">
            <v>0</v>
          </cell>
          <cell r="F1049">
            <v>0</v>
          </cell>
        </row>
        <row r="1050">
          <cell r="B1050" t="str">
            <v>E02609006</v>
          </cell>
          <cell r="C1050" t="str">
            <v>DEC-06</v>
          </cell>
          <cell r="D1050">
            <v>55.88</v>
          </cell>
          <cell r="E1050">
            <v>0</v>
          </cell>
          <cell r="F1050">
            <v>0</v>
          </cell>
        </row>
        <row r="1051">
          <cell r="B1051" t="str">
            <v>E02609007</v>
          </cell>
          <cell r="C1051" t="str">
            <v>DEC-06</v>
          </cell>
          <cell r="D1051">
            <v>2573.67</v>
          </cell>
          <cell r="E1051">
            <v>0</v>
          </cell>
          <cell r="F1051">
            <v>0</v>
          </cell>
        </row>
        <row r="1052">
          <cell r="B1052" t="str">
            <v>E02609008</v>
          </cell>
          <cell r="C1052" t="str">
            <v>DEC-06</v>
          </cell>
          <cell r="D1052">
            <v>591.6</v>
          </cell>
          <cell r="E1052">
            <v>0</v>
          </cell>
          <cell r="F1052">
            <v>0</v>
          </cell>
        </row>
        <row r="1053">
          <cell r="B1053" t="str">
            <v>E02609009</v>
          </cell>
          <cell r="C1053" t="str">
            <v>DEC-06</v>
          </cell>
          <cell r="D1053">
            <v>1421.31</v>
          </cell>
          <cell r="E1053">
            <v>0</v>
          </cell>
          <cell r="F1053">
            <v>0</v>
          </cell>
        </row>
        <row r="1054">
          <cell r="B1054" t="str">
            <v>E02609012</v>
          </cell>
          <cell r="C1054" t="str">
            <v>DEC-06</v>
          </cell>
          <cell r="D1054">
            <v>15933.11</v>
          </cell>
          <cell r="E1054">
            <v>0</v>
          </cell>
          <cell r="F1054">
            <v>0</v>
          </cell>
        </row>
        <row r="1055">
          <cell r="B1055" t="str">
            <v>E02610001</v>
          </cell>
          <cell r="C1055" t="str">
            <v>DEC-06</v>
          </cell>
          <cell r="D1055">
            <v>5408.03</v>
          </cell>
          <cell r="E1055">
            <v>126.03</v>
          </cell>
          <cell r="F1055">
            <v>0</v>
          </cell>
        </row>
        <row r="1056">
          <cell r="B1056" t="str">
            <v>E02610002</v>
          </cell>
          <cell r="C1056" t="str">
            <v>DEC-06</v>
          </cell>
          <cell r="D1056">
            <v>513.97</v>
          </cell>
          <cell r="E1056">
            <v>0</v>
          </cell>
          <cell r="F1056">
            <v>0</v>
          </cell>
        </row>
        <row r="1057">
          <cell r="B1057" t="str">
            <v>E02610006</v>
          </cell>
          <cell r="C1057" t="str">
            <v>DEC-06</v>
          </cell>
          <cell r="D1057">
            <v>135.54</v>
          </cell>
          <cell r="E1057">
            <v>0</v>
          </cell>
          <cell r="F1057">
            <v>0</v>
          </cell>
        </row>
        <row r="1058">
          <cell r="B1058" t="str">
            <v>E02611010</v>
          </cell>
          <cell r="C1058" t="str">
            <v>DEC-06</v>
          </cell>
          <cell r="D1058">
            <v>52208.21</v>
          </cell>
          <cell r="E1058">
            <v>694.45</v>
          </cell>
          <cell r="F1058">
            <v>1410</v>
          </cell>
        </row>
        <row r="1059">
          <cell r="B1059" t="str">
            <v>E02611020</v>
          </cell>
          <cell r="C1059" t="str">
            <v>DEC-06</v>
          </cell>
          <cell r="D1059">
            <v>39574.589999999997</v>
          </cell>
          <cell r="E1059">
            <v>1301.95</v>
          </cell>
          <cell r="F1059">
            <v>0</v>
          </cell>
        </row>
        <row r="1060">
          <cell r="B1060" t="str">
            <v>E02611022</v>
          </cell>
          <cell r="C1060" t="str">
            <v>DEC-06</v>
          </cell>
          <cell r="D1060">
            <v>31471.41</v>
          </cell>
          <cell r="E1060">
            <v>0</v>
          </cell>
          <cell r="F1060">
            <v>0</v>
          </cell>
        </row>
        <row r="1061">
          <cell r="B1061" t="str">
            <v>E02611024</v>
          </cell>
          <cell r="C1061" t="str">
            <v>DEC-06</v>
          </cell>
          <cell r="D1061">
            <v>99.6</v>
          </cell>
          <cell r="E1061">
            <v>0</v>
          </cell>
          <cell r="F1061">
            <v>0</v>
          </cell>
        </row>
        <row r="1062">
          <cell r="B1062" t="str">
            <v>E02611026</v>
          </cell>
          <cell r="C1062" t="str">
            <v>DEC-06</v>
          </cell>
          <cell r="D1062">
            <v>3094.14</v>
          </cell>
          <cell r="E1062">
            <v>0</v>
          </cell>
          <cell r="F1062">
            <v>0</v>
          </cell>
        </row>
        <row r="1063">
          <cell r="B1063" t="str">
            <v>E02611030</v>
          </cell>
          <cell r="C1063" t="str">
            <v>DEC-06</v>
          </cell>
          <cell r="D1063">
            <v>13364.14</v>
          </cell>
          <cell r="E1063">
            <v>0</v>
          </cell>
          <cell r="F1063">
            <v>1465</v>
          </cell>
        </row>
        <row r="1064">
          <cell r="B1064" t="str">
            <v>E02611034</v>
          </cell>
          <cell r="C1064" t="str">
            <v>DEC-06</v>
          </cell>
          <cell r="D1064">
            <v>66.38</v>
          </cell>
          <cell r="E1064">
            <v>0</v>
          </cell>
          <cell r="F1064">
            <v>0</v>
          </cell>
        </row>
        <row r="1065">
          <cell r="B1065" t="str">
            <v>E02611036</v>
          </cell>
          <cell r="C1065" t="str">
            <v>DEC-06</v>
          </cell>
          <cell r="D1065">
            <v>26012.22</v>
          </cell>
          <cell r="E1065">
            <v>0</v>
          </cell>
          <cell r="F1065">
            <v>2290.25</v>
          </cell>
        </row>
        <row r="1066">
          <cell r="B1066" t="str">
            <v>E02611038</v>
          </cell>
          <cell r="C1066" t="str">
            <v>DEC-06</v>
          </cell>
          <cell r="D1066">
            <v>0</v>
          </cell>
          <cell r="E1066">
            <v>4423.95</v>
          </cell>
          <cell r="F1066">
            <v>0</v>
          </cell>
        </row>
        <row r="1067">
          <cell r="B1067" t="str">
            <v>E02611040</v>
          </cell>
          <cell r="C1067" t="str">
            <v>DEC-06</v>
          </cell>
          <cell r="D1067">
            <v>350</v>
          </cell>
          <cell r="E1067">
            <v>0</v>
          </cell>
          <cell r="F1067">
            <v>0</v>
          </cell>
        </row>
        <row r="1068">
          <cell r="B1068" t="str">
            <v>E02611042</v>
          </cell>
          <cell r="C1068" t="str">
            <v>DEC-06</v>
          </cell>
          <cell r="D1068">
            <v>21504.95</v>
          </cell>
          <cell r="E1068">
            <v>339.51</v>
          </cell>
          <cell r="F1068">
            <v>18.5</v>
          </cell>
        </row>
        <row r="1069">
          <cell r="B1069" t="str">
            <v>E02611046</v>
          </cell>
          <cell r="C1069" t="str">
            <v>DEC-06</v>
          </cell>
          <cell r="D1069">
            <v>4252.9399999999996</v>
          </cell>
          <cell r="E1069">
            <v>175.1</v>
          </cell>
          <cell r="F1069">
            <v>0</v>
          </cell>
        </row>
        <row r="1070">
          <cell r="B1070" t="str">
            <v>E02611048</v>
          </cell>
          <cell r="C1070" t="str">
            <v>DEC-06</v>
          </cell>
          <cell r="D1070">
            <v>5194.3599999999997</v>
          </cell>
          <cell r="E1070">
            <v>0.22</v>
          </cell>
          <cell r="F1070">
            <v>12870</v>
          </cell>
        </row>
        <row r="1071">
          <cell r="B1071" t="str">
            <v>E02611052</v>
          </cell>
          <cell r="C1071" t="str">
            <v>DEC-06</v>
          </cell>
          <cell r="D1071">
            <v>3738.44</v>
          </cell>
          <cell r="E1071">
            <v>60.31</v>
          </cell>
          <cell r="F1071">
            <v>0</v>
          </cell>
        </row>
        <row r="1072">
          <cell r="B1072" t="str">
            <v>E02611060</v>
          </cell>
          <cell r="C1072" t="str">
            <v>DEC-06</v>
          </cell>
          <cell r="D1072">
            <v>6297.99</v>
          </cell>
          <cell r="E1072">
            <v>28.93</v>
          </cell>
          <cell r="F1072">
            <v>0</v>
          </cell>
        </row>
        <row r="1073">
          <cell r="B1073" t="str">
            <v>E02611064</v>
          </cell>
          <cell r="C1073" t="str">
            <v>DEC-06</v>
          </cell>
          <cell r="D1073">
            <v>3128.25</v>
          </cell>
          <cell r="E1073">
            <v>23.46</v>
          </cell>
          <cell r="F1073">
            <v>0</v>
          </cell>
        </row>
        <row r="1074">
          <cell r="B1074" t="str">
            <v>E02611072</v>
          </cell>
          <cell r="C1074" t="str">
            <v>DEC-06</v>
          </cell>
          <cell r="D1074">
            <v>4237.6400000000003</v>
          </cell>
          <cell r="E1074">
            <v>0</v>
          </cell>
          <cell r="F1074">
            <v>10710</v>
          </cell>
        </row>
        <row r="1075">
          <cell r="B1075" t="str">
            <v>E02611078</v>
          </cell>
          <cell r="C1075" t="str">
            <v>DEC-06</v>
          </cell>
          <cell r="D1075">
            <v>6680.79</v>
          </cell>
          <cell r="E1075">
            <v>0</v>
          </cell>
          <cell r="F1075">
            <v>37</v>
          </cell>
        </row>
        <row r="1076">
          <cell r="B1076" t="str">
            <v>E02611082</v>
          </cell>
          <cell r="C1076" t="str">
            <v>DEC-06</v>
          </cell>
          <cell r="D1076">
            <v>3975.36</v>
          </cell>
          <cell r="E1076">
            <v>127.31</v>
          </cell>
          <cell r="F1076">
            <v>0</v>
          </cell>
        </row>
        <row r="1077">
          <cell r="B1077" t="str">
            <v>E02611084</v>
          </cell>
          <cell r="C1077" t="str">
            <v>DEC-06</v>
          </cell>
          <cell r="D1077">
            <v>24676.5</v>
          </cell>
          <cell r="E1077">
            <v>601.37</v>
          </cell>
          <cell r="F1077">
            <v>4394.5</v>
          </cell>
        </row>
        <row r="1078">
          <cell r="B1078" t="str">
            <v>E02611088</v>
          </cell>
          <cell r="C1078" t="str">
            <v>DEC-06</v>
          </cell>
          <cell r="D1078">
            <v>7218.63</v>
          </cell>
          <cell r="E1078">
            <v>128.46</v>
          </cell>
          <cell r="F1078">
            <v>0</v>
          </cell>
        </row>
        <row r="1079">
          <cell r="B1079" t="str">
            <v>E02611090</v>
          </cell>
          <cell r="C1079" t="str">
            <v>DEC-06</v>
          </cell>
          <cell r="D1079">
            <v>44648.34</v>
          </cell>
          <cell r="E1079">
            <v>1856.6</v>
          </cell>
          <cell r="F1079">
            <v>0</v>
          </cell>
        </row>
        <row r="1080">
          <cell r="B1080" t="str">
            <v>E02611092</v>
          </cell>
          <cell r="C1080" t="str">
            <v>DEC-06</v>
          </cell>
          <cell r="D1080">
            <v>76.48</v>
          </cell>
          <cell r="E1080">
            <v>0</v>
          </cell>
          <cell r="F1080">
            <v>0</v>
          </cell>
        </row>
        <row r="1081">
          <cell r="B1081" t="str">
            <v>E02611094</v>
          </cell>
          <cell r="C1081" t="str">
            <v>DEC-06</v>
          </cell>
          <cell r="D1081">
            <v>1621.8</v>
          </cell>
          <cell r="E1081">
            <v>0</v>
          </cell>
          <cell r="F1081">
            <v>0</v>
          </cell>
        </row>
        <row r="1082">
          <cell r="B1082" t="str">
            <v>E02612001</v>
          </cell>
          <cell r="C1082" t="str">
            <v>DEC-06</v>
          </cell>
          <cell r="D1082">
            <v>8705.61</v>
          </cell>
          <cell r="E1082">
            <v>0</v>
          </cell>
          <cell r="F1082">
            <v>0</v>
          </cell>
        </row>
        <row r="1083">
          <cell r="B1083" t="str">
            <v>E02612002</v>
          </cell>
          <cell r="C1083" t="str">
            <v>DEC-06</v>
          </cell>
          <cell r="D1083">
            <v>2382.5700000000002</v>
          </cell>
          <cell r="E1083">
            <v>983.26</v>
          </cell>
          <cell r="F1083">
            <v>0</v>
          </cell>
        </row>
        <row r="1084">
          <cell r="B1084" t="str">
            <v>E02612003</v>
          </cell>
          <cell r="C1084" t="str">
            <v>DEC-06</v>
          </cell>
          <cell r="D1084">
            <v>0</v>
          </cell>
          <cell r="E1084">
            <v>2316.8200000000002</v>
          </cell>
          <cell r="F1084">
            <v>0</v>
          </cell>
        </row>
        <row r="1085">
          <cell r="B1085" t="str">
            <v>E02612004</v>
          </cell>
          <cell r="C1085" t="str">
            <v>DEC-06</v>
          </cell>
          <cell r="D1085">
            <v>6543.97</v>
          </cell>
          <cell r="E1085">
            <v>0</v>
          </cell>
          <cell r="F1085">
            <v>800</v>
          </cell>
        </row>
        <row r="1086">
          <cell r="B1086" t="str">
            <v>E02612005</v>
          </cell>
          <cell r="C1086" t="str">
            <v>DEC-06</v>
          </cell>
          <cell r="D1086">
            <v>83793.58</v>
          </cell>
          <cell r="E1086">
            <v>233.47</v>
          </cell>
          <cell r="F1086">
            <v>0</v>
          </cell>
        </row>
        <row r="1087">
          <cell r="B1087" t="str">
            <v>E02612006</v>
          </cell>
          <cell r="C1087" t="str">
            <v>DEC-06</v>
          </cell>
          <cell r="D1087">
            <v>71887.69</v>
          </cell>
          <cell r="E1087">
            <v>4.9800000000000004</v>
          </cell>
          <cell r="F1087">
            <v>0</v>
          </cell>
        </row>
        <row r="1088">
          <cell r="B1088" t="str">
            <v>E02612007</v>
          </cell>
          <cell r="C1088" t="str">
            <v>DEC-06</v>
          </cell>
          <cell r="D1088">
            <v>47481.5</v>
          </cell>
          <cell r="E1088">
            <v>122.1</v>
          </cell>
          <cell r="F1088">
            <v>0</v>
          </cell>
        </row>
        <row r="1089">
          <cell r="B1089" t="str">
            <v>E02612008</v>
          </cell>
          <cell r="C1089" t="str">
            <v>DEC-06</v>
          </cell>
          <cell r="D1089">
            <v>25156.61</v>
          </cell>
          <cell r="E1089">
            <v>15.34</v>
          </cell>
          <cell r="F1089">
            <v>0</v>
          </cell>
        </row>
        <row r="1090">
          <cell r="B1090" t="str">
            <v>E02612009</v>
          </cell>
          <cell r="C1090" t="str">
            <v>DEC-06</v>
          </cell>
          <cell r="D1090">
            <v>1911.64</v>
          </cell>
          <cell r="E1090">
            <v>6.75</v>
          </cell>
          <cell r="F1090">
            <v>0</v>
          </cell>
        </row>
        <row r="1091">
          <cell r="B1091" t="str">
            <v>E02612010</v>
          </cell>
          <cell r="C1091" t="str">
            <v>DEC-06</v>
          </cell>
          <cell r="D1091">
            <v>638.65</v>
          </cell>
          <cell r="E1091">
            <v>0</v>
          </cell>
          <cell r="F1091">
            <v>0</v>
          </cell>
        </row>
        <row r="1092">
          <cell r="B1092" t="str">
            <v>E02612012</v>
          </cell>
          <cell r="C1092" t="str">
            <v>DEC-06</v>
          </cell>
          <cell r="D1092">
            <v>14192.18</v>
          </cell>
          <cell r="E1092">
            <v>0</v>
          </cell>
          <cell r="F1092">
            <v>0</v>
          </cell>
        </row>
        <row r="1093">
          <cell r="B1093" t="str">
            <v>E02612013</v>
          </cell>
          <cell r="C1093" t="str">
            <v>DEC-06</v>
          </cell>
          <cell r="D1093">
            <v>14944</v>
          </cell>
          <cell r="E1093">
            <v>24436</v>
          </cell>
          <cell r="F1093">
            <v>0</v>
          </cell>
        </row>
        <row r="1094">
          <cell r="B1094" t="str">
            <v>E02612014</v>
          </cell>
          <cell r="C1094" t="str">
            <v>DEC-06</v>
          </cell>
          <cell r="D1094">
            <v>57.5</v>
          </cell>
          <cell r="E1094">
            <v>6397.4</v>
          </cell>
          <cell r="F1094">
            <v>0</v>
          </cell>
        </row>
        <row r="1095">
          <cell r="B1095" t="str">
            <v>E02612015</v>
          </cell>
          <cell r="C1095" t="str">
            <v>DEC-06</v>
          </cell>
          <cell r="D1095">
            <v>2974</v>
          </cell>
          <cell r="E1095">
            <v>21359</v>
          </cell>
          <cell r="F1095">
            <v>0</v>
          </cell>
        </row>
        <row r="1096">
          <cell r="B1096" t="str">
            <v>E02613001</v>
          </cell>
          <cell r="C1096" t="str">
            <v>DEC-06</v>
          </cell>
          <cell r="D1096">
            <v>39055.82</v>
          </cell>
          <cell r="E1096">
            <v>244.18</v>
          </cell>
          <cell r="F1096">
            <v>0</v>
          </cell>
        </row>
        <row r="1097">
          <cell r="B1097" t="str">
            <v>E02613002</v>
          </cell>
          <cell r="C1097" t="str">
            <v>DEC-06</v>
          </cell>
          <cell r="D1097">
            <v>6256.08</v>
          </cell>
          <cell r="E1097">
            <v>0</v>
          </cell>
          <cell r="F1097">
            <v>0</v>
          </cell>
        </row>
        <row r="1098">
          <cell r="B1098" t="str">
            <v>E02613004</v>
          </cell>
          <cell r="C1098" t="str">
            <v>DEC-06</v>
          </cell>
          <cell r="D1098">
            <v>52.6</v>
          </cell>
          <cell r="E1098">
            <v>0</v>
          </cell>
          <cell r="F1098">
            <v>0</v>
          </cell>
        </row>
        <row r="1099">
          <cell r="B1099" t="str">
            <v>E02613006</v>
          </cell>
          <cell r="C1099" t="str">
            <v>DEC-06</v>
          </cell>
          <cell r="D1099">
            <v>495.31</v>
          </cell>
          <cell r="E1099">
            <v>0</v>
          </cell>
          <cell r="F1099">
            <v>0</v>
          </cell>
        </row>
        <row r="1100">
          <cell r="B1100" t="str">
            <v>E02613008</v>
          </cell>
          <cell r="C1100" t="str">
            <v>DEC-06</v>
          </cell>
          <cell r="D1100">
            <v>373.95</v>
          </cell>
          <cell r="E1100">
            <v>0</v>
          </cell>
          <cell r="F1100">
            <v>0</v>
          </cell>
        </row>
        <row r="1101">
          <cell r="B1101" t="str">
            <v>E02613010</v>
          </cell>
          <cell r="C1101" t="str">
            <v>DEC-06</v>
          </cell>
          <cell r="D1101">
            <v>43.13</v>
          </cell>
          <cell r="E1101">
            <v>2572.69</v>
          </cell>
          <cell r="F1101">
            <v>0</v>
          </cell>
        </row>
        <row r="1102">
          <cell r="B1102" t="str">
            <v>E02614010</v>
          </cell>
          <cell r="C1102" t="str">
            <v>DEC-06</v>
          </cell>
          <cell r="D1102">
            <v>22064.31</v>
          </cell>
          <cell r="E1102">
            <v>4044.38</v>
          </cell>
          <cell r="F1102">
            <v>0</v>
          </cell>
        </row>
        <row r="1103">
          <cell r="B1103" t="str">
            <v>E02614020</v>
          </cell>
          <cell r="C1103" t="str">
            <v>DEC-06</v>
          </cell>
          <cell r="D1103">
            <v>6607.67</v>
          </cell>
          <cell r="E1103">
            <v>0</v>
          </cell>
          <cell r="F1103">
            <v>0</v>
          </cell>
        </row>
        <row r="1104">
          <cell r="B1104" t="str">
            <v>E02615001</v>
          </cell>
          <cell r="C1104" t="str">
            <v>DEC-06</v>
          </cell>
          <cell r="D1104">
            <v>73690.44</v>
          </cell>
          <cell r="E1104">
            <v>4821.43</v>
          </cell>
          <cell r="F1104">
            <v>0</v>
          </cell>
        </row>
        <row r="1105">
          <cell r="B1105" t="str">
            <v>E02616010</v>
          </cell>
          <cell r="C1105" t="str">
            <v>DEC-06</v>
          </cell>
          <cell r="D1105">
            <v>57720.52</v>
          </cell>
          <cell r="E1105">
            <v>13301.37</v>
          </cell>
          <cell r="F1105">
            <v>109327.5</v>
          </cell>
        </row>
        <row r="1106">
          <cell r="B1106" t="str">
            <v>E02617001</v>
          </cell>
          <cell r="C1106" t="str">
            <v>DEC-06</v>
          </cell>
          <cell r="D1106">
            <v>168</v>
          </cell>
          <cell r="E1106">
            <v>0</v>
          </cell>
          <cell r="F1106">
            <v>0</v>
          </cell>
        </row>
        <row r="1107">
          <cell r="B1107" t="str">
            <v>E02618001</v>
          </cell>
          <cell r="C1107" t="str">
            <v>DEC-06</v>
          </cell>
          <cell r="D1107">
            <v>3111.65</v>
          </cell>
          <cell r="E1107">
            <v>13.94</v>
          </cell>
          <cell r="F1107">
            <v>0</v>
          </cell>
        </row>
        <row r="1108">
          <cell r="B1108" t="str">
            <v>E02619001</v>
          </cell>
          <cell r="C1108" t="str">
            <v>DEC-06</v>
          </cell>
          <cell r="D1108">
            <v>8724.01</v>
          </cell>
          <cell r="E1108">
            <v>40809.82</v>
          </cell>
          <cell r="F1108">
            <v>0</v>
          </cell>
        </row>
        <row r="1109">
          <cell r="B1109" t="str">
            <v>E02620001</v>
          </cell>
          <cell r="C1109" t="str">
            <v>DEC-06</v>
          </cell>
          <cell r="D1109">
            <v>15406.73</v>
          </cell>
          <cell r="E1109">
            <v>0</v>
          </cell>
          <cell r="F1109">
            <v>0</v>
          </cell>
        </row>
        <row r="1110">
          <cell r="B1110" t="str">
            <v>E02620002</v>
          </cell>
          <cell r="C1110" t="str">
            <v>DEC-06</v>
          </cell>
          <cell r="D1110">
            <v>20911.32</v>
          </cell>
          <cell r="E1110">
            <v>3248.38</v>
          </cell>
          <cell r="F1110">
            <v>2880</v>
          </cell>
        </row>
        <row r="1111">
          <cell r="B1111" t="str">
            <v>E02620007</v>
          </cell>
          <cell r="C1111" t="str">
            <v>DEC-06</v>
          </cell>
          <cell r="D1111">
            <v>402.46</v>
          </cell>
          <cell r="E1111">
            <v>0</v>
          </cell>
          <cell r="F1111">
            <v>420</v>
          </cell>
        </row>
        <row r="1112">
          <cell r="B1112" t="str">
            <v>E02620011</v>
          </cell>
          <cell r="C1112" t="str">
            <v>DEC-06</v>
          </cell>
          <cell r="D1112">
            <v>10498.59</v>
          </cell>
          <cell r="E1112">
            <v>282.01</v>
          </cell>
          <cell r="F1112">
            <v>0</v>
          </cell>
        </row>
        <row r="1113">
          <cell r="B1113" t="str">
            <v>E02620012</v>
          </cell>
          <cell r="C1113" t="str">
            <v>DEC-06</v>
          </cell>
          <cell r="D1113">
            <v>719.55</v>
          </cell>
          <cell r="E1113">
            <v>6459.89</v>
          </cell>
          <cell r="F1113">
            <v>0</v>
          </cell>
        </row>
        <row r="1114">
          <cell r="B1114" t="str">
            <v>E02621010</v>
          </cell>
          <cell r="C1114" t="str">
            <v>DEC-06</v>
          </cell>
          <cell r="D1114">
            <v>27032.71</v>
          </cell>
          <cell r="E1114">
            <v>456.13</v>
          </cell>
          <cell r="F1114">
            <v>0</v>
          </cell>
        </row>
        <row r="1115">
          <cell r="B1115" t="str">
            <v>E02622010</v>
          </cell>
          <cell r="C1115" t="str">
            <v>DEC-06</v>
          </cell>
          <cell r="D1115">
            <v>16441.240000000002</v>
          </cell>
          <cell r="E1115">
            <v>14.88</v>
          </cell>
          <cell r="F1115">
            <v>0</v>
          </cell>
        </row>
        <row r="1116">
          <cell r="B1116" t="str">
            <v>E02623010</v>
          </cell>
          <cell r="C1116" t="str">
            <v>DEC-06</v>
          </cell>
          <cell r="D1116">
            <v>22167.22</v>
          </cell>
          <cell r="E1116">
            <v>3.57</v>
          </cell>
          <cell r="F1116">
            <v>0</v>
          </cell>
        </row>
        <row r="1117">
          <cell r="B1117" t="str">
            <v>E02624010</v>
          </cell>
          <cell r="C1117" t="str">
            <v>DEC-06</v>
          </cell>
          <cell r="D1117">
            <v>20069.41</v>
          </cell>
          <cell r="E1117">
            <v>4315.12</v>
          </cell>
          <cell r="F1117">
            <v>0</v>
          </cell>
        </row>
        <row r="1118">
          <cell r="B1118" t="str">
            <v>E02625010</v>
          </cell>
          <cell r="C1118" t="str">
            <v>DEC-06</v>
          </cell>
          <cell r="D1118">
            <v>10674.66</v>
          </cell>
          <cell r="E1118">
            <v>0</v>
          </cell>
          <cell r="F1118">
            <v>0</v>
          </cell>
        </row>
        <row r="1119">
          <cell r="B1119" t="str">
            <v>E02626010</v>
          </cell>
          <cell r="C1119" t="str">
            <v>DEC-06</v>
          </cell>
          <cell r="D1119">
            <v>1111.43</v>
          </cell>
          <cell r="E1119">
            <v>0</v>
          </cell>
          <cell r="F1119">
            <v>0</v>
          </cell>
        </row>
        <row r="1120">
          <cell r="B1120" t="str">
            <v>E02628001</v>
          </cell>
          <cell r="C1120" t="str">
            <v>DEC-06</v>
          </cell>
          <cell r="D1120">
            <v>7673.35</v>
          </cell>
          <cell r="E1120">
            <v>2639.71</v>
          </cell>
          <cell r="F1120">
            <v>0</v>
          </cell>
        </row>
        <row r="1121">
          <cell r="B1121" t="str">
            <v>E02629001</v>
          </cell>
          <cell r="C1121" t="str">
            <v>DEC-06</v>
          </cell>
          <cell r="D1121">
            <v>28850.62</v>
          </cell>
          <cell r="E1121">
            <v>0</v>
          </cell>
          <cell r="F1121">
            <v>0</v>
          </cell>
        </row>
        <row r="1122">
          <cell r="B1122" t="str">
            <v>E02630001</v>
          </cell>
          <cell r="C1122" t="str">
            <v>DEC-06</v>
          </cell>
          <cell r="D1122">
            <v>14485.3</v>
          </cell>
          <cell r="E1122">
            <v>0</v>
          </cell>
          <cell r="F1122">
            <v>0</v>
          </cell>
        </row>
        <row r="1123">
          <cell r="B1123" t="str">
            <v>E02632001</v>
          </cell>
          <cell r="C1123" t="str">
            <v>DEC-06</v>
          </cell>
          <cell r="D1123">
            <v>1459.4</v>
          </cell>
          <cell r="E1123">
            <v>0</v>
          </cell>
          <cell r="F1123">
            <v>0</v>
          </cell>
        </row>
        <row r="1124">
          <cell r="B1124" t="str">
            <v>E02632006</v>
          </cell>
          <cell r="C1124" t="str">
            <v>DEC-06</v>
          </cell>
          <cell r="D1124">
            <v>28580.58</v>
          </cell>
          <cell r="E1124">
            <v>93.61</v>
          </cell>
          <cell r="F1124">
            <v>0</v>
          </cell>
        </row>
        <row r="1125">
          <cell r="B1125" t="str">
            <v>E02632007</v>
          </cell>
          <cell r="C1125" t="str">
            <v>DEC-06</v>
          </cell>
          <cell r="D1125">
            <v>9107.6</v>
          </cell>
          <cell r="E1125">
            <v>66.81</v>
          </cell>
          <cell r="F1125">
            <v>0</v>
          </cell>
        </row>
        <row r="1126">
          <cell r="B1126" t="str">
            <v>E02632008</v>
          </cell>
          <cell r="C1126" t="str">
            <v>DEC-06</v>
          </cell>
          <cell r="D1126">
            <v>2375.25</v>
          </cell>
          <cell r="E1126">
            <v>0</v>
          </cell>
          <cell r="F1126">
            <v>0</v>
          </cell>
        </row>
        <row r="1127">
          <cell r="B1127" t="str">
            <v>E02632010</v>
          </cell>
          <cell r="C1127" t="str">
            <v>DEC-06</v>
          </cell>
          <cell r="D1127">
            <v>10278.969999999999</v>
          </cell>
          <cell r="E1127">
            <v>0</v>
          </cell>
          <cell r="F1127">
            <v>765.86</v>
          </cell>
        </row>
        <row r="1128">
          <cell r="B1128" t="str">
            <v>E02632011</v>
          </cell>
          <cell r="C1128" t="str">
            <v>DEC-06</v>
          </cell>
          <cell r="D1128">
            <v>3902.75</v>
          </cell>
          <cell r="E1128">
            <v>16.190000000000001</v>
          </cell>
          <cell r="F1128">
            <v>0</v>
          </cell>
        </row>
        <row r="1129">
          <cell r="B1129" t="str">
            <v>E02633001</v>
          </cell>
          <cell r="C1129" t="str">
            <v>DEC-06</v>
          </cell>
          <cell r="D1129">
            <v>21960.71</v>
          </cell>
          <cell r="E1129">
            <v>87.04</v>
          </cell>
          <cell r="F1129">
            <v>0</v>
          </cell>
        </row>
        <row r="1130">
          <cell r="B1130" t="str">
            <v>E02633006</v>
          </cell>
          <cell r="C1130" t="str">
            <v>DEC-06</v>
          </cell>
          <cell r="D1130">
            <v>198.6</v>
          </cell>
          <cell r="E1130">
            <v>0</v>
          </cell>
          <cell r="F1130">
            <v>0</v>
          </cell>
        </row>
        <row r="1131">
          <cell r="B1131" t="str">
            <v>E02633008</v>
          </cell>
          <cell r="C1131" t="str">
            <v>DEC-06</v>
          </cell>
          <cell r="D1131">
            <v>47.48</v>
          </cell>
          <cell r="E1131">
            <v>0</v>
          </cell>
          <cell r="F1131">
            <v>0</v>
          </cell>
        </row>
        <row r="1132">
          <cell r="B1132" t="str">
            <v>E02633010</v>
          </cell>
          <cell r="C1132" t="str">
            <v>DEC-06</v>
          </cell>
          <cell r="D1132">
            <v>136.44999999999999</v>
          </cell>
          <cell r="E1132">
            <v>79.34</v>
          </cell>
          <cell r="F1132">
            <v>0</v>
          </cell>
        </row>
        <row r="1133">
          <cell r="B1133" t="str">
            <v>E02634001</v>
          </cell>
          <cell r="C1133" t="str">
            <v>DEC-06</v>
          </cell>
          <cell r="D1133">
            <v>28776.34</v>
          </cell>
          <cell r="E1133">
            <v>38457.67</v>
          </cell>
          <cell r="F1133">
            <v>234</v>
          </cell>
        </row>
        <row r="1134">
          <cell r="B1134" t="str">
            <v>E02635001</v>
          </cell>
          <cell r="C1134" t="str">
            <v>DEC-06</v>
          </cell>
          <cell r="D1134">
            <v>17909.43</v>
          </cell>
          <cell r="E1134">
            <v>0</v>
          </cell>
          <cell r="F1134">
            <v>0</v>
          </cell>
        </row>
        <row r="1135">
          <cell r="B1135" t="str">
            <v>E02636001</v>
          </cell>
          <cell r="C1135" t="str">
            <v>DEC-06</v>
          </cell>
          <cell r="D1135">
            <v>82410.92</v>
          </cell>
          <cell r="E1135">
            <v>945.28</v>
          </cell>
          <cell r="F1135">
            <v>0</v>
          </cell>
        </row>
        <row r="1136">
          <cell r="B1136" t="str">
            <v>E02636002</v>
          </cell>
          <cell r="C1136" t="str">
            <v>DEC-06</v>
          </cell>
          <cell r="D1136">
            <v>2808.22</v>
          </cell>
          <cell r="E1136">
            <v>0</v>
          </cell>
          <cell r="F1136">
            <v>0</v>
          </cell>
        </row>
        <row r="1137">
          <cell r="B1137" t="str">
            <v>E02636003</v>
          </cell>
          <cell r="C1137" t="str">
            <v>DEC-06</v>
          </cell>
          <cell r="D1137">
            <v>7022.55</v>
          </cell>
          <cell r="E1137">
            <v>52.66</v>
          </cell>
          <cell r="F1137">
            <v>0</v>
          </cell>
        </row>
        <row r="1138">
          <cell r="B1138" t="str">
            <v>E02636004</v>
          </cell>
          <cell r="C1138" t="str">
            <v>DEC-06</v>
          </cell>
          <cell r="D1138">
            <v>160756.85999999999</v>
          </cell>
          <cell r="E1138">
            <v>2603.39</v>
          </cell>
          <cell r="F1138">
            <v>0</v>
          </cell>
        </row>
        <row r="1139">
          <cell r="B1139" t="str">
            <v>E02636006</v>
          </cell>
          <cell r="C1139" t="str">
            <v>DEC-06</v>
          </cell>
          <cell r="D1139">
            <v>19924.96</v>
          </cell>
          <cell r="E1139">
            <v>0.17</v>
          </cell>
          <cell r="F1139">
            <v>0</v>
          </cell>
        </row>
        <row r="1140">
          <cell r="B1140" t="str">
            <v>E02636007</v>
          </cell>
          <cell r="C1140" t="str">
            <v>DEC-06</v>
          </cell>
          <cell r="D1140">
            <v>114.5</v>
          </cell>
          <cell r="E1140">
            <v>0</v>
          </cell>
          <cell r="F1140">
            <v>0</v>
          </cell>
        </row>
        <row r="1141">
          <cell r="B1141" t="str">
            <v>E02636008</v>
          </cell>
          <cell r="C1141" t="str">
            <v>DEC-06</v>
          </cell>
          <cell r="D1141">
            <v>57716.53</v>
          </cell>
          <cell r="E1141">
            <v>139.12</v>
          </cell>
          <cell r="F1141">
            <v>0</v>
          </cell>
        </row>
        <row r="1142">
          <cell r="B1142" t="str">
            <v>E02636009</v>
          </cell>
          <cell r="C1142" t="str">
            <v>DEC-06</v>
          </cell>
          <cell r="D1142">
            <v>15269.02</v>
          </cell>
          <cell r="E1142">
            <v>0</v>
          </cell>
          <cell r="F1142">
            <v>0</v>
          </cell>
        </row>
        <row r="1143">
          <cell r="B1143" t="str">
            <v>E02636010</v>
          </cell>
          <cell r="C1143" t="str">
            <v>DEC-06</v>
          </cell>
          <cell r="D1143">
            <v>86372.6</v>
          </cell>
          <cell r="E1143">
            <v>13.31</v>
          </cell>
          <cell r="F1143">
            <v>32418.5</v>
          </cell>
        </row>
        <row r="1144">
          <cell r="B1144" t="str">
            <v>E02636011</v>
          </cell>
          <cell r="C1144" t="str">
            <v>DEC-06</v>
          </cell>
          <cell r="D1144">
            <v>19286.03</v>
          </cell>
          <cell r="E1144">
            <v>0</v>
          </cell>
          <cell r="F1144">
            <v>0</v>
          </cell>
        </row>
        <row r="1145">
          <cell r="B1145" t="str">
            <v>E02636012</v>
          </cell>
          <cell r="C1145" t="str">
            <v>DEC-06</v>
          </cell>
          <cell r="D1145">
            <v>2521.4899999999998</v>
          </cell>
          <cell r="E1145">
            <v>4433.57</v>
          </cell>
          <cell r="F1145">
            <v>0</v>
          </cell>
        </row>
        <row r="1146">
          <cell r="B1146" t="str">
            <v>E02636013</v>
          </cell>
          <cell r="C1146" t="str">
            <v>DEC-06</v>
          </cell>
          <cell r="D1146">
            <v>12525.27</v>
          </cell>
          <cell r="E1146">
            <v>37.380000000000003</v>
          </cell>
          <cell r="F1146">
            <v>0</v>
          </cell>
        </row>
        <row r="1147">
          <cell r="B1147" t="str">
            <v>E02636014</v>
          </cell>
          <cell r="C1147" t="str">
            <v>DEC-06</v>
          </cell>
          <cell r="D1147">
            <v>701.1</v>
          </cell>
          <cell r="E1147">
            <v>0</v>
          </cell>
          <cell r="F1147">
            <v>0</v>
          </cell>
        </row>
        <row r="1148">
          <cell r="B1148" t="str">
            <v>E02636017</v>
          </cell>
          <cell r="C1148" t="str">
            <v>DEC-06</v>
          </cell>
          <cell r="D1148">
            <v>5904.41</v>
          </cell>
          <cell r="E1148">
            <v>27.06</v>
          </cell>
          <cell r="F1148">
            <v>21444.69</v>
          </cell>
        </row>
        <row r="1149">
          <cell r="B1149" t="str">
            <v>E02636018</v>
          </cell>
          <cell r="C1149" t="str">
            <v>DEC-06</v>
          </cell>
          <cell r="D1149">
            <v>1570.96</v>
          </cell>
          <cell r="E1149">
            <v>59016.43</v>
          </cell>
          <cell r="F1149">
            <v>0</v>
          </cell>
        </row>
        <row r="1150">
          <cell r="B1150" t="str">
            <v>E02637010</v>
          </cell>
          <cell r="C1150" t="str">
            <v>DEC-06</v>
          </cell>
          <cell r="D1150">
            <v>25164.47</v>
          </cell>
          <cell r="E1150">
            <v>0</v>
          </cell>
          <cell r="F1150">
            <v>0</v>
          </cell>
        </row>
        <row r="1151">
          <cell r="B1151" t="str">
            <v>E02637020</v>
          </cell>
          <cell r="C1151" t="str">
            <v>DEC-06</v>
          </cell>
          <cell r="D1151">
            <v>18036.8</v>
          </cell>
          <cell r="E1151">
            <v>1414.92</v>
          </cell>
          <cell r="F1151">
            <v>0</v>
          </cell>
        </row>
        <row r="1152">
          <cell r="B1152" t="str">
            <v>E02637022</v>
          </cell>
          <cell r="C1152" t="str">
            <v>DEC-06</v>
          </cell>
          <cell r="D1152">
            <v>13213.63</v>
          </cell>
          <cell r="E1152">
            <v>14.12</v>
          </cell>
          <cell r="F1152">
            <v>0</v>
          </cell>
        </row>
        <row r="1153">
          <cell r="B1153" t="str">
            <v>E02637028</v>
          </cell>
          <cell r="C1153" t="str">
            <v>DEC-06</v>
          </cell>
          <cell r="D1153">
            <v>6101.01</v>
          </cell>
          <cell r="E1153">
            <v>42.5</v>
          </cell>
          <cell r="F1153">
            <v>2311.12</v>
          </cell>
        </row>
        <row r="1154">
          <cell r="B1154" t="str">
            <v>E02637030</v>
          </cell>
          <cell r="C1154" t="str">
            <v>DEC-06</v>
          </cell>
          <cell r="D1154">
            <v>3852.42</v>
          </cell>
          <cell r="E1154">
            <v>0</v>
          </cell>
          <cell r="F1154">
            <v>685.5</v>
          </cell>
        </row>
        <row r="1155">
          <cell r="B1155" t="str">
            <v>E02637034</v>
          </cell>
          <cell r="C1155" t="str">
            <v>DEC-06</v>
          </cell>
          <cell r="D1155">
            <v>0</v>
          </cell>
          <cell r="E1155">
            <v>1455.41</v>
          </cell>
          <cell r="F1155">
            <v>0</v>
          </cell>
        </row>
        <row r="1156">
          <cell r="B1156" t="str">
            <v>E02637036</v>
          </cell>
          <cell r="C1156" t="str">
            <v>DEC-06</v>
          </cell>
          <cell r="D1156">
            <v>9460.5300000000007</v>
          </cell>
          <cell r="E1156">
            <v>0</v>
          </cell>
          <cell r="F1156">
            <v>0</v>
          </cell>
        </row>
        <row r="1157">
          <cell r="B1157" t="str">
            <v>E02637042</v>
          </cell>
          <cell r="C1157" t="str">
            <v>DEC-06</v>
          </cell>
          <cell r="D1157">
            <v>423.6</v>
          </cell>
          <cell r="E1157">
            <v>0</v>
          </cell>
          <cell r="F1157">
            <v>0</v>
          </cell>
        </row>
        <row r="1158">
          <cell r="B1158" t="str">
            <v>E02637060</v>
          </cell>
          <cell r="C1158" t="str">
            <v>DEC-06</v>
          </cell>
          <cell r="D1158">
            <v>1729.27</v>
          </cell>
          <cell r="E1158">
            <v>0</v>
          </cell>
          <cell r="F1158">
            <v>0</v>
          </cell>
        </row>
        <row r="1159">
          <cell r="B1159" t="str">
            <v>E02637064</v>
          </cell>
          <cell r="C1159" t="str">
            <v>DEC-06</v>
          </cell>
          <cell r="D1159">
            <v>82.96</v>
          </cell>
          <cell r="E1159">
            <v>4.95</v>
          </cell>
          <cell r="F1159">
            <v>0</v>
          </cell>
        </row>
        <row r="1160">
          <cell r="B1160" t="str">
            <v>E02637078</v>
          </cell>
          <cell r="C1160" t="str">
            <v>DEC-06</v>
          </cell>
          <cell r="D1160">
            <v>101.38</v>
          </cell>
          <cell r="E1160">
            <v>0</v>
          </cell>
          <cell r="F1160">
            <v>0</v>
          </cell>
        </row>
        <row r="1161">
          <cell r="B1161" t="str">
            <v>E02637082</v>
          </cell>
          <cell r="C1161" t="str">
            <v>DEC-06</v>
          </cell>
          <cell r="D1161">
            <v>1101.8599999999999</v>
          </cell>
          <cell r="E1161">
            <v>136.38999999999999</v>
          </cell>
          <cell r="F1161">
            <v>0</v>
          </cell>
        </row>
        <row r="1162">
          <cell r="B1162" t="str">
            <v>E02637084</v>
          </cell>
          <cell r="C1162" t="str">
            <v>DEC-06</v>
          </cell>
          <cell r="D1162">
            <v>1326.28</v>
          </cell>
          <cell r="E1162">
            <v>0</v>
          </cell>
          <cell r="F1162">
            <v>18.5</v>
          </cell>
        </row>
        <row r="1163">
          <cell r="B1163" t="str">
            <v>E02637088</v>
          </cell>
          <cell r="C1163" t="str">
            <v>DEC-06</v>
          </cell>
          <cell r="D1163">
            <v>1019.38</v>
          </cell>
          <cell r="E1163">
            <v>2.56</v>
          </cell>
          <cell r="F1163">
            <v>0</v>
          </cell>
        </row>
        <row r="1164">
          <cell r="B1164" t="str">
            <v>E02637090</v>
          </cell>
          <cell r="C1164" t="str">
            <v>DEC-06</v>
          </cell>
          <cell r="D1164">
            <v>37726.39</v>
          </cell>
          <cell r="E1164">
            <v>579.35</v>
          </cell>
          <cell r="F1164">
            <v>41</v>
          </cell>
        </row>
        <row r="1165">
          <cell r="B1165" t="str">
            <v>E02637092</v>
          </cell>
          <cell r="C1165" t="str">
            <v>DEC-06</v>
          </cell>
          <cell r="D1165">
            <v>677.07</v>
          </cell>
          <cell r="E1165">
            <v>0</v>
          </cell>
          <cell r="F1165">
            <v>0</v>
          </cell>
        </row>
        <row r="1166">
          <cell r="B1166" t="str">
            <v>E02637094</v>
          </cell>
          <cell r="C1166" t="str">
            <v>DEC-06</v>
          </cell>
          <cell r="D1166">
            <v>6227.67</v>
          </cell>
          <cell r="E1166">
            <v>6.5</v>
          </cell>
          <cell r="F1166">
            <v>0</v>
          </cell>
        </row>
        <row r="1167">
          <cell r="B1167" t="str">
            <v>E02638001</v>
          </cell>
          <cell r="C1167" t="str">
            <v>DEC-06</v>
          </cell>
          <cell r="D1167">
            <v>22080.93</v>
          </cell>
          <cell r="E1167">
            <v>2670.96</v>
          </cell>
          <cell r="F1167">
            <v>0</v>
          </cell>
        </row>
        <row r="1168">
          <cell r="B1168" t="str">
            <v>E02639007</v>
          </cell>
          <cell r="C1168" t="str">
            <v>DEC-06</v>
          </cell>
          <cell r="D1168">
            <v>2317.2600000000002</v>
          </cell>
          <cell r="E1168">
            <v>2624.45</v>
          </cell>
          <cell r="F1168">
            <v>0</v>
          </cell>
        </row>
        <row r="1169">
          <cell r="B1169" t="str">
            <v>E02639008</v>
          </cell>
          <cell r="C1169" t="str">
            <v>DEC-06</v>
          </cell>
          <cell r="D1169">
            <v>61398.99</v>
          </cell>
          <cell r="E1169">
            <v>11168.06</v>
          </cell>
          <cell r="F1169">
            <v>62</v>
          </cell>
        </row>
        <row r="1170">
          <cell r="B1170" t="str">
            <v>E02639011</v>
          </cell>
          <cell r="C1170" t="str">
            <v>DEC-06</v>
          </cell>
          <cell r="D1170">
            <v>158.88</v>
          </cell>
          <cell r="E1170">
            <v>0</v>
          </cell>
          <cell r="F1170">
            <v>0</v>
          </cell>
        </row>
        <row r="1171">
          <cell r="B1171" t="str">
            <v>E02640001</v>
          </cell>
          <cell r="C1171" t="str">
            <v>DEC-06</v>
          </cell>
          <cell r="D1171">
            <v>23599.31</v>
          </cell>
          <cell r="E1171">
            <v>0</v>
          </cell>
          <cell r="F1171">
            <v>0</v>
          </cell>
        </row>
        <row r="1172">
          <cell r="B1172" t="str">
            <v>E02641001</v>
          </cell>
          <cell r="C1172" t="str">
            <v>DEC-06</v>
          </cell>
          <cell r="D1172">
            <v>16784.490000000002</v>
          </cell>
          <cell r="E1172">
            <v>523.54999999999995</v>
          </cell>
          <cell r="F1172">
            <v>0</v>
          </cell>
        </row>
        <row r="1173">
          <cell r="B1173" t="str">
            <v>E02642001</v>
          </cell>
          <cell r="C1173" t="str">
            <v>DEC-06</v>
          </cell>
          <cell r="D1173">
            <v>6197.52</v>
          </cell>
          <cell r="E1173">
            <v>0</v>
          </cell>
          <cell r="F1173">
            <v>0</v>
          </cell>
        </row>
        <row r="1174">
          <cell r="B1174" t="str">
            <v>E02643001</v>
          </cell>
          <cell r="C1174" t="str">
            <v>DEC-06</v>
          </cell>
          <cell r="D1174">
            <v>113280.79</v>
          </cell>
          <cell r="E1174">
            <v>1074.6199999999999</v>
          </cell>
          <cell r="F1174">
            <v>29526.81</v>
          </cell>
        </row>
        <row r="1175">
          <cell r="B1175" t="str">
            <v>E02643002</v>
          </cell>
          <cell r="C1175" t="str">
            <v>DEC-06</v>
          </cell>
          <cell r="D1175">
            <v>46863.67</v>
          </cell>
          <cell r="E1175">
            <v>4739</v>
          </cell>
          <cell r="F1175">
            <v>588</v>
          </cell>
        </row>
        <row r="1176">
          <cell r="B1176" t="str">
            <v>E02643003</v>
          </cell>
          <cell r="C1176" t="str">
            <v>DEC-06</v>
          </cell>
          <cell r="D1176">
            <v>18283.75</v>
          </cell>
          <cell r="E1176">
            <v>400</v>
          </cell>
          <cell r="F1176">
            <v>0</v>
          </cell>
        </row>
        <row r="1177">
          <cell r="B1177" t="str">
            <v>E02643004</v>
          </cell>
          <cell r="C1177" t="str">
            <v>DEC-06</v>
          </cell>
          <cell r="D1177">
            <v>0</v>
          </cell>
          <cell r="E1177">
            <v>69350</v>
          </cell>
          <cell r="F1177">
            <v>0</v>
          </cell>
        </row>
        <row r="1178">
          <cell r="B1178" t="str">
            <v>E02644001</v>
          </cell>
          <cell r="C1178" t="str">
            <v>DEC-06</v>
          </cell>
          <cell r="D1178">
            <v>82992.639999999999</v>
          </cell>
          <cell r="E1178">
            <v>0</v>
          </cell>
          <cell r="F1178">
            <v>0</v>
          </cell>
        </row>
        <row r="1179">
          <cell r="B1179" t="str">
            <v>E02644103</v>
          </cell>
          <cell r="C1179" t="str">
            <v>DEC-06</v>
          </cell>
          <cell r="D1179">
            <v>8371.16</v>
          </cell>
          <cell r="E1179">
            <v>0</v>
          </cell>
          <cell r="F1179">
            <v>0</v>
          </cell>
        </row>
        <row r="1180">
          <cell r="B1180" t="str">
            <v>E02644203</v>
          </cell>
          <cell r="C1180" t="str">
            <v>DEC-06</v>
          </cell>
          <cell r="D1180">
            <v>6415.97</v>
          </cell>
          <cell r="E1180">
            <v>0</v>
          </cell>
          <cell r="F1180">
            <v>0</v>
          </cell>
        </row>
        <row r="1181">
          <cell r="B1181" t="str">
            <v>E02644307</v>
          </cell>
          <cell r="C1181" t="str">
            <v>DEC-06</v>
          </cell>
          <cell r="D1181">
            <v>26470.77</v>
          </cell>
          <cell r="E1181">
            <v>0</v>
          </cell>
          <cell r="F1181">
            <v>0</v>
          </cell>
        </row>
        <row r="1182">
          <cell r="B1182" t="str">
            <v>E02644409</v>
          </cell>
          <cell r="C1182" t="str">
            <v>DEC-06</v>
          </cell>
          <cell r="D1182">
            <v>1353.89</v>
          </cell>
          <cell r="E1182">
            <v>0</v>
          </cell>
          <cell r="F1182">
            <v>1369.5</v>
          </cell>
        </row>
        <row r="1183">
          <cell r="B1183" t="str">
            <v>E02644411</v>
          </cell>
          <cell r="C1183" t="str">
            <v>DEC-06</v>
          </cell>
          <cell r="D1183">
            <v>18925.55</v>
          </cell>
          <cell r="E1183">
            <v>28711.9</v>
          </cell>
          <cell r="F1183">
            <v>0</v>
          </cell>
        </row>
        <row r="1184">
          <cell r="B1184" t="str">
            <v>E02644415</v>
          </cell>
          <cell r="C1184" t="str">
            <v>DEC-06</v>
          </cell>
          <cell r="D1184">
            <v>1457.72</v>
          </cell>
          <cell r="E1184">
            <v>0</v>
          </cell>
          <cell r="F1184">
            <v>0</v>
          </cell>
        </row>
        <row r="1185">
          <cell r="B1185" t="str">
            <v>E02644419</v>
          </cell>
          <cell r="C1185" t="str">
            <v>DEC-06</v>
          </cell>
          <cell r="D1185">
            <v>2872.32</v>
          </cell>
          <cell r="E1185">
            <v>0</v>
          </cell>
          <cell r="F1185">
            <v>0</v>
          </cell>
        </row>
        <row r="1186">
          <cell r="B1186" t="str">
            <v>E02644421</v>
          </cell>
          <cell r="C1186" t="str">
            <v>DEC-06</v>
          </cell>
          <cell r="D1186">
            <v>4832.78</v>
          </cell>
          <cell r="E1186">
            <v>0</v>
          </cell>
          <cell r="F1186">
            <v>0</v>
          </cell>
        </row>
        <row r="1187">
          <cell r="B1187" t="str">
            <v>E02644423</v>
          </cell>
          <cell r="C1187" t="str">
            <v>DEC-06</v>
          </cell>
          <cell r="D1187">
            <v>19376.63</v>
          </cell>
          <cell r="E1187">
            <v>0</v>
          </cell>
          <cell r="F1187">
            <v>0</v>
          </cell>
        </row>
        <row r="1188">
          <cell r="B1188" t="str">
            <v>E02644427</v>
          </cell>
          <cell r="C1188" t="str">
            <v>DEC-06</v>
          </cell>
          <cell r="D1188">
            <v>2654.25</v>
          </cell>
          <cell r="E1188">
            <v>0</v>
          </cell>
          <cell r="F1188">
            <v>0</v>
          </cell>
        </row>
        <row r="1189">
          <cell r="B1189" t="str">
            <v>E02644429</v>
          </cell>
          <cell r="C1189" t="str">
            <v>DEC-06</v>
          </cell>
          <cell r="D1189">
            <v>1263.98</v>
          </cell>
          <cell r="E1189">
            <v>0</v>
          </cell>
          <cell r="F1189">
            <v>0</v>
          </cell>
        </row>
        <row r="1190">
          <cell r="B1190" t="str">
            <v>E02644435</v>
          </cell>
          <cell r="C1190" t="str">
            <v>DEC-06</v>
          </cell>
          <cell r="D1190">
            <v>7948</v>
          </cell>
          <cell r="E1190">
            <v>0</v>
          </cell>
          <cell r="F1190">
            <v>0</v>
          </cell>
        </row>
        <row r="1191">
          <cell r="B1191" t="str">
            <v>E02644443</v>
          </cell>
          <cell r="C1191" t="str">
            <v>DEC-06</v>
          </cell>
          <cell r="D1191">
            <v>15565.23</v>
          </cell>
          <cell r="E1191">
            <v>0</v>
          </cell>
          <cell r="F1191">
            <v>0</v>
          </cell>
        </row>
        <row r="1192">
          <cell r="B1192" t="str">
            <v>E02644447</v>
          </cell>
          <cell r="C1192" t="str">
            <v>DEC-06</v>
          </cell>
          <cell r="D1192">
            <v>4135.51</v>
          </cell>
          <cell r="E1192">
            <v>0</v>
          </cell>
          <cell r="F1192">
            <v>0</v>
          </cell>
        </row>
        <row r="1193">
          <cell r="B1193" t="str">
            <v>E02644449</v>
          </cell>
          <cell r="C1193" t="str">
            <v>DEC-06</v>
          </cell>
          <cell r="D1193">
            <v>22694.91</v>
          </cell>
          <cell r="E1193">
            <v>0</v>
          </cell>
          <cell r="F1193">
            <v>9337.5</v>
          </cell>
        </row>
        <row r="1194">
          <cell r="B1194" t="str">
            <v>E02645001</v>
          </cell>
          <cell r="C1194" t="str">
            <v>DEC-06</v>
          </cell>
          <cell r="D1194">
            <v>7244.01</v>
          </cell>
          <cell r="E1194">
            <v>0</v>
          </cell>
          <cell r="F1194">
            <v>0</v>
          </cell>
        </row>
        <row r="1195">
          <cell r="B1195" t="str">
            <v>E02646001</v>
          </cell>
          <cell r="C1195" t="str">
            <v>DEC-06</v>
          </cell>
          <cell r="D1195">
            <v>31257.5</v>
          </cell>
          <cell r="E1195">
            <v>511.4</v>
          </cell>
          <cell r="F1195">
            <v>5653.99</v>
          </cell>
        </row>
        <row r="1196">
          <cell r="B1196" t="str">
            <v>E02647001</v>
          </cell>
          <cell r="C1196" t="str">
            <v>DEC-06</v>
          </cell>
          <cell r="D1196">
            <v>72069.89</v>
          </cell>
          <cell r="E1196">
            <v>0</v>
          </cell>
          <cell r="F1196">
            <v>0</v>
          </cell>
        </row>
        <row r="1197">
          <cell r="B1197" t="str">
            <v>E02648001</v>
          </cell>
          <cell r="C1197" t="str">
            <v>DEC-06</v>
          </cell>
          <cell r="D1197">
            <v>139012.66</v>
          </cell>
          <cell r="E1197">
            <v>44.03</v>
          </cell>
          <cell r="F1197">
            <v>5976</v>
          </cell>
        </row>
        <row r="1198">
          <cell r="B1198" t="str">
            <v>E02649001</v>
          </cell>
          <cell r="C1198" t="str">
            <v>DEC-06</v>
          </cell>
          <cell r="D1198">
            <v>40774.28</v>
          </cell>
          <cell r="E1198">
            <v>7120</v>
          </cell>
          <cell r="F1198">
            <v>0</v>
          </cell>
        </row>
        <row r="1199">
          <cell r="B1199" t="str">
            <v>E02650001</v>
          </cell>
          <cell r="C1199" t="str">
            <v>DEC-06</v>
          </cell>
          <cell r="D1199">
            <v>0</v>
          </cell>
          <cell r="E1199">
            <v>20000</v>
          </cell>
          <cell r="F1199">
            <v>0</v>
          </cell>
        </row>
        <row r="1200">
          <cell r="B1200" t="str">
            <v>E02651001</v>
          </cell>
          <cell r="C1200" t="str">
            <v>DEC-06</v>
          </cell>
          <cell r="D1200">
            <v>3329.74</v>
          </cell>
          <cell r="E1200">
            <v>534.69000000000005</v>
          </cell>
          <cell r="F1200">
            <v>0</v>
          </cell>
        </row>
        <row r="1201">
          <cell r="B1201" t="str">
            <v>E02652001</v>
          </cell>
          <cell r="C1201" t="str">
            <v>DEC-06</v>
          </cell>
          <cell r="D1201">
            <v>5006.62</v>
          </cell>
          <cell r="E1201">
            <v>0</v>
          </cell>
          <cell r="F1201">
            <v>0</v>
          </cell>
        </row>
        <row r="1202">
          <cell r="B1202" t="str">
            <v>E02652002</v>
          </cell>
          <cell r="C1202" t="str">
            <v>DEC-06</v>
          </cell>
          <cell r="D1202">
            <v>1338.54</v>
          </cell>
          <cell r="E1202">
            <v>0</v>
          </cell>
          <cell r="F1202">
            <v>0</v>
          </cell>
        </row>
        <row r="1203">
          <cell r="B1203" t="str">
            <v>E02652003</v>
          </cell>
          <cell r="C1203" t="str">
            <v>DEC-06</v>
          </cell>
          <cell r="D1203">
            <v>4392.38</v>
          </cell>
          <cell r="E1203">
            <v>0</v>
          </cell>
          <cell r="F1203">
            <v>0</v>
          </cell>
        </row>
        <row r="1204">
          <cell r="B1204" t="str">
            <v>E02652004</v>
          </cell>
          <cell r="C1204" t="str">
            <v>DEC-06</v>
          </cell>
          <cell r="D1204">
            <v>44698.34</v>
          </cell>
          <cell r="E1204">
            <v>289.07</v>
          </cell>
          <cell r="F1204">
            <v>0</v>
          </cell>
        </row>
        <row r="1205">
          <cell r="B1205" t="str">
            <v>E02652005</v>
          </cell>
          <cell r="C1205" t="str">
            <v>DEC-06</v>
          </cell>
          <cell r="D1205">
            <v>9120</v>
          </cell>
          <cell r="E1205">
            <v>0</v>
          </cell>
          <cell r="F1205">
            <v>300</v>
          </cell>
        </row>
        <row r="1206">
          <cell r="B1206" t="str">
            <v>E02652006</v>
          </cell>
          <cell r="C1206" t="str">
            <v>DEC-06</v>
          </cell>
          <cell r="D1206">
            <v>7932</v>
          </cell>
          <cell r="E1206">
            <v>0</v>
          </cell>
          <cell r="F1206">
            <v>0</v>
          </cell>
        </row>
        <row r="1207">
          <cell r="B1207" t="str">
            <v>E02652007</v>
          </cell>
          <cell r="C1207" t="str">
            <v>DEC-06</v>
          </cell>
          <cell r="D1207">
            <v>68.7</v>
          </cell>
          <cell r="E1207">
            <v>0</v>
          </cell>
          <cell r="F1207">
            <v>0</v>
          </cell>
        </row>
        <row r="1208">
          <cell r="B1208" t="str">
            <v>E02652008</v>
          </cell>
          <cell r="C1208" t="str">
            <v>DEC-06</v>
          </cell>
          <cell r="D1208">
            <v>1039.51</v>
          </cell>
          <cell r="E1208">
            <v>0</v>
          </cell>
          <cell r="F1208">
            <v>2397</v>
          </cell>
        </row>
        <row r="1209">
          <cell r="B1209" t="str">
            <v>E02652012</v>
          </cell>
          <cell r="C1209" t="str">
            <v>DEC-06</v>
          </cell>
          <cell r="D1209">
            <v>8675.0499999999993</v>
          </cell>
          <cell r="E1209">
            <v>1015.11</v>
          </cell>
          <cell r="F1209">
            <v>0</v>
          </cell>
        </row>
        <row r="1210">
          <cell r="B1210" t="str">
            <v>E02653001</v>
          </cell>
          <cell r="C1210" t="str">
            <v>DEC-06</v>
          </cell>
          <cell r="D1210">
            <v>4620.17</v>
          </cell>
          <cell r="E1210">
            <v>0</v>
          </cell>
          <cell r="F1210">
            <v>0</v>
          </cell>
        </row>
        <row r="1211">
          <cell r="B1211" t="str">
            <v>E02654210</v>
          </cell>
          <cell r="C1211" t="str">
            <v>DEC-06</v>
          </cell>
          <cell r="D1211">
            <v>620.97</v>
          </cell>
          <cell r="E1211">
            <v>0</v>
          </cell>
          <cell r="F1211">
            <v>0</v>
          </cell>
        </row>
        <row r="1212">
          <cell r="B1212" t="str">
            <v>E02655001</v>
          </cell>
          <cell r="C1212" t="str">
            <v>DEC-06</v>
          </cell>
          <cell r="D1212">
            <v>1894.2</v>
          </cell>
          <cell r="E1212">
            <v>0</v>
          </cell>
          <cell r="F1212">
            <v>0</v>
          </cell>
        </row>
        <row r="1213">
          <cell r="B1213" t="str">
            <v>E02657001</v>
          </cell>
          <cell r="C1213" t="str">
            <v>DEC-06</v>
          </cell>
          <cell r="D1213">
            <v>90.4</v>
          </cell>
          <cell r="E1213">
            <v>0</v>
          </cell>
          <cell r="F1213">
            <v>0</v>
          </cell>
        </row>
        <row r="1214">
          <cell r="B1214" t="str">
            <v>E02657101</v>
          </cell>
          <cell r="C1214" t="str">
            <v>DEC-06</v>
          </cell>
          <cell r="D1214">
            <v>3440.64</v>
          </cell>
          <cell r="E1214">
            <v>0</v>
          </cell>
          <cell r="F1214">
            <v>0</v>
          </cell>
        </row>
        <row r="1215">
          <cell r="B1215" t="str">
            <v>E02657103</v>
          </cell>
          <cell r="C1215" t="str">
            <v>DEC-06</v>
          </cell>
          <cell r="D1215">
            <v>1987.23</v>
          </cell>
          <cell r="E1215">
            <v>0</v>
          </cell>
          <cell r="F1215">
            <v>0</v>
          </cell>
        </row>
        <row r="1216">
          <cell r="B1216" t="str">
            <v>E02657105</v>
          </cell>
          <cell r="C1216" t="str">
            <v>DEC-06</v>
          </cell>
          <cell r="D1216">
            <v>135.6</v>
          </cell>
          <cell r="E1216">
            <v>0</v>
          </cell>
          <cell r="F1216">
            <v>0</v>
          </cell>
        </row>
        <row r="1217">
          <cell r="B1217" t="str">
            <v>E02657107</v>
          </cell>
          <cell r="C1217" t="str">
            <v>DEC-06</v>
          </cell>
          <cell r="D1217">
            <v>1187.29</v>
          </cell>
          <cell r="E1217">
            <v>0</v>
          </cell>
          <cell r="F1217">
            <v>0</v>
          </cell>
        </row>
        <row r="1218">
          <cell r="B1218" t="str">
            <v>E02657200</v>
          </cell>
          <cell r="C1218" t="str">
            <v>DEC-06</v>
          </cell>
          <cell r="D1218">
            <v>114.92</v>
          </cell>
          <cell r="E1218">
            <v>0</v>
          </cell>
          <cell r="F1218">
            <v>0</v>
          </cell>
        </row>
        <row r="1219">
          <cell r="B1219" t="str">
            <v>E02657300</v>
          </cell>
          <cell r="C1219" t="str">
            <v>DEC-06</v>
          </cell>
          <cell r="D1219">
            <v>770.11</v>
          </cell>
          <cell r="E1219">
            <v>0</v>
          </cell>
          <cell r="F1219">
            <v>0</v>
          </cell>
        </row>
        <row r="1220">
          <cell r="B1220" t="str">
            <v>E02657301</v>
          </cell>
          <cell r="C1220" t="str">
            <v>DEC-06</v>
          </cell>
          <cell r="D1220">
            <v>979.9</v>
          </cell>
          <cell r="E1220">
            <v>0</v>
          </cell>
          <cell r="F1220">
            <v>0</v>
          </cell>
        </row>
        <row r="1221">
          <cell r="B1221" t="str">
            <v>E02657303</v>
          </cell>
          <cell r="C1221" t="str">
            <v>DEC-06</v>
          </cell>
          <cell r="D1221">
            <v>8716.91</v>
          </cell>
          <cell r="E1221">
            <v>0</v>
          </cell>
          <cell r="F1221">
            <v>0</v>
          </cell>
        </row>
        <row r="1222">
          <cell r="B1222" t="str">
            <v>E02657305</v>
          </cell>
          <cell r="C1222" t="str">
            <v>DEC-06</v>
          </cell>
          <cell r="D1222">
            <v>1918.56</v>
          </cell>
          <cell r="E1222">
            <v>0</v>
          </cell>
          <cell r="F1222">
            <v>0</v>
          </cell>
        </row>
        <row r="1223">
          <cell r="B1223" t="str">
            <v>E02657307</v>
          </cell>
          <cell r="C1223" t="str">
            <v>DEC-06</v>
          </cell>
          <cell r="D1223">
            <v>1519.16</v>
          </cell>
          <cell r="E1223">
            <v>0</v>
          </cell>
          <cell r="F1223">
            <v>0</v>
          </cell>
        </row>
        <row r="1224">
          <cell r="B1224" t="str">
            <v>E02657309</v>
          </cell>
          <cell r="C1224" t="str">
            <v>DEC-06</v>
          </cell>
          <cell r="D1224">
            <v>11302.21</v>
          </cell>
          <cell r="E1224">
            <v>0</v>
          </cell>
          <cell r="F1224">
            <v>0</v>
          </cell>
        </row>
        <row r="1225">
          <cell r="B1225" t="str">
            <v>E02657311</v>
          </cell>
          <cell r="C1225" t="str">
            <v>DEC-06</v>
          </cell>
          <cell r="D1225">
            <v>1254.8699999999999</v>
          </cell>
          <cell r="E1225">
            <v>0</v>
          </cell>
          <cell r="F1225">
            <v>0</v>
          </cell>
        </row>
        <row r="1226">
          <cell r="B1226" t="str">
            <v>E02657313</v>
          </cell>
          <cell r="C1226" t="str">
            <v>DEC-06</v>
          </cell>
          <cell r="D1226">
            <v>402.25</v>
          </cell>
          <cell r="E1226">
            <v>0</v>
          </cell>
          <cell r="F1226">
            <v>0</v>
          </cell>
        </row>
        <row r="1227">
          <cell r="B1227" t="str">
            <v>E02657315</v>
          </cell>
          <cell r="C1227" t="str">
            <v>DEC-06</v>
          </cell>
          <cell r="D1227">
            <v>3771.09</v>
          </cell>
          <cell r="E1227">
            <v>0</v>
          </cell>
          <cell r="F1227">
            <v>0</v>
          </cell>
        </row>
        <row r="1228">
          <cell r="B1228" t="str">
            <v>E02657317</v>
          </cell>
          <cell r="C1228" t="str">
            <v>DEC-06</v>
          </cell>
          <cell r="D1228">
            <v>1646.73</v>
          </cell>
          <cell r="E1228">
            <v>0</v>
          </cell>
          <cell r="F1228">
            <v>0</v>
          </cell>
        </row>
        <row r="1229">
          <cell r="B1229" t="str">
            <v>E02657319</v>
          </cell>
          <cell r="C1229" t="str">
            <v>DEC-06</v>
          </cell>
          <cell r="D1229">
            <v>2458.88</v>
          </cell>
          <cell r="E1229">
            <v>0</v>
          </cell>
          <cell r="F1229">
            <v>0</v>
          </cell>
        </row>
        <row r="1230">
          <cell r="B1230" t="str">
            <v>E02657321</v>
          </cell>
          <cell r="C1230" t="str">
            <v>DEC-06</v>
          </cell>
          <cell r="D1230">
            <v>153.68</v>
          </cell>
          <cell r="E1230">
            <v>0</v>
          </cell>
          <cell r="F1230">
            <v>0</v>
          </cell>
        </row>
        <row r="1231">
          <cell r="B1231" t="str">
            <v>E02657323</v>
          </cell>
          <cell r="C1231" t="str">
            <v>DEC-06</v>
          </cell>
          <cell r="D1231">
            <v>1605.47</v>
          </cell>
          <cell r="E1231">
            <v>0</v>
          </cell>
          <cell r="F1231">
            <v>0</v>
          </cell>
        </row>
        <row r="1232">
          <cell r="B1232" t="str">
            <v>E02657325</v>
          </cell>
          <cell r="C1232" t="str">
            <v>DEC-06</v>
          </cell>
          <cell r="D1232">
            <v>85.95</v>
          </cell>
          <cell r="E1232">
            <v>0</v>
          </cell>
          <cell r="F1232">
            <v>0</v>
          </cell>
        </row>
        <row r="1233">
          <cell r="B1233" t="str">
            <v>E02657327</v>
          </cell>
          <cell r="C1233" t="str">
            <v>DEC-06</v>
          </cell>
          <cell r="D1233">
            <v>192.1</v>
          </cell>
          <cell r="E1233">
            <v>0</v>
          </cell>
          <cell r="F1233">
            <v>0</v>
          </cell>
        </row>
        <row r="1234">
          <cell r="B1234" t="str">
            <v>E02657329</v>
          </cell>
          <cell r="C1234" t="str">
            <v>DEC-06</v>
          </cell>
          <cell r="D1234">
            <v>5910.19</v>
          </cell>
          <cell r="E1234">
            <v>0</v>
          </cell>
          <cell r="F1234">
            <v>0</v>
          </cell>
        </row>
        <row r="1235">
          <cell r="B1235" t="str">
            <v>E02657331</v>
          </cell>
          <cell r="C1235" t="str">
            <v>DEC-06</v>
          </cell>
          <cell r="D1235">
            <v>1697.38</v>
          </cell>
          <cell r="E1235">
            <v>0</v>
          </cell>
          <cell r="F1235">
            <v>0</v>
          </cell>
        </row>
        <row r="1236">
          <cell r="B1236" t="str">
            <v>E02657333</v>
          </cell>
          <cell r="C1236" t="str">
            <v>DEC-06</v>
          </cell>
          <cell r="D1236">
            <v>1901.79</v>
          </cell>
          <cell r="E1236">
            <v>0</v>
          </cell>
          <cell r="F1236">
            <v>0</v>
          </cell>
        </row>
        <row r="1237">
          <cell r="B1237" t="str">
            <v>E02657339</v>
          </cell>
          <cell r="C1237" t="str">
            <v>DEC-06</v>
          </cell>
          <cell r="D1237">
            <v>1073.18</v>
          </cell>
          <cell r="E1237">
            <v>0</v>
          </cell>
          <cell r="F1237">
            <v>0</v>
          </cell>
        </row>
        <row r="1238">
          <cell r="B1238" t="str">
            <v>E02657343</v>
          </cell>
          <cell r="C1238" t="str">
            <v>DEC-06</v>
          </cell>
          <cell r="D1238">
            <v>2497.3000000000002</v>
          </cell>
          <cell r="E1238">
            <v>0</v>
          </cell>
          <cell r="F1238">
            <v>0</v>
          </cell>
        </row>
        <row r="1239">
          <cell r="B1239" t="str">
            <v>E02657400</v>
          </cell>
          <cell r="C1239" t="str">
            <v>DEC-06</v>
          </cell>
          <cell r="D1239">
            <v>0</v>
          </cell>
          <cell r="E1239">
            <v>5.98</v>
          </cell>
          <cell r="F1239">
            <v>-830</v>
          </cell>
        </row>
        <row r="1240">
          <cell r="B1240" t="str">
            <v>E02657402</v>
          </cell>
          <cell r="C1240" t="str">
            <v>DEC-06</v>
          </cell>
          <cell r="D1240">
            <v>0</v>
          </cell>
          <cell r="E1240">
            <v>143559.5</v>
          </cell>
          <cell r="F1240">
            <v>0</v>
          </cell>
        </row>
        <row r="1241">
          <cell r="B1241" t="str">
            <v>E02658001</v>
          </cell>
          <cell r="C1241" t="str">
            <v>DEC-06</v>
          </cell>
          <cell r="D1241">
            <v>17805.03</v>
          </cell>
          <cell r="E1241">
            <v>16.899999999999999</v>
          </cell>
          <cell r="F1241">
            <v>716.51</v>
          </cell>
        </row>
        <row r="1242">
          <cell r="B1242" t="str">
            <v>E02658002</v>
          </cell>
          <cell r="C1242" t="str">
            <v>DEC-06</v>
          </cell>
          <cell r="D1242">
            <v>3122.58</v>
          </cell>
          <cell r="E1242">
            <v>6660</v>
          </cell>
          <cell r="F1242">
            <v>784.13</v>
          </cell>
        </row>
        <row r="1243">
          <cell r="B1243" t="str">
            <v>E02658003</v>
          </cell>
          <cell r="C1243" t="str">
            <v>DEC-06</v>
          </cell>
          <cell r="D1243">
            <v>8665.5499999999993</v>
          </cell>
          <cell r="E1243">
            <v>0</v>
          </cell>
          <cell r="F1243">
            <v>0</v>
          </cell>
        </row>
        <row r="1244">
          <cell r="B1244" t="str">
            <v>E02658004</v>
          </cell>
          <cell r="C1244" t="str">
            <v>DEC-06</v>
          </cell>
          <cell r="D1244">
            <v>4038.26</v>
          </cell>
          <cell r="E1244">
            <v>3.83</v>
          </cell>
          <cell r="F1244">
            <v>0</v>
          </cell>
        </row>
        <row r="1245">
          <cell r="B1245" t="str">
            <v>E02658006</v>
          </cell>
          <cell r="C1245" t="str">
            <v>DEC-06</v>
          </cell>
          <cell r="D1245">
            <v>144.03</v>
          </cell>
          <cell r="E1245">
            <v>0</v>
          </cell>
          <cell r="F1245">
            <v>0</v>
          </cell>
        </row>
        <row r="1246">
          <cell r="B1246" t="str">
            <v>E02658008</v>
          </cell>
          <cell r="C1246" t="str">
            <v>DEC-06</v>
          </cell>
          <cell r="D1246">
            <v>8785.02</v>
          </cell>
          <cell r="E1246">
            <v>0</v>
          </cell>
          <cell r="F1246">
            <v>0</v>
          </cell>
        </row>
        <row r="1247">
          <cell r="B1247" t="str">
            <v>E02658009</v>
          </cell>
          <cell r="C1247" t="str">
            <v>DEC-06</v>
          </cell>
          <cell r="D1247">
            <v>3841.72</v>
          </cell>
          <cell r="E1247">
            <v>0</v>
          </cell>
          <cell r="F1247">
            <v>0</v>
          </cell>
        </row>
        <row r="1248">
          <cell r="B1248" t="str">
            <v>E02658010</v>
          </cell>
          <cell r="C1248" t="str">
            <v>DEC-06</v>
          </cell>
          <cell r="D1248">
            <v>24097.79</v>
          </cell>
          <cell r="E1248">
            <v>0</v>
          </cell>
          <cell r="F1248">
            <v>0</v>
          </cell>
        </row>
        <row r="1249">
          <cell r="B1249" t="str">
            <v>E02658011</v>
          </cell>
          <cell r="C1249" t="str">
            <v>DEC-06</v>
          </cell>
          <cell r="D1249">
            <v>3542.03</v>
          </cell>
          <cell r="E1249">
            <v>8736</v>
          </cell>
          <cell r="F1249">
            <v>0</v>
          </cell>
        </row>
        <row r="1250">
          <cell r="B1250" t="str">
            <v>E02658012</v>
          </cell>
          <cell r="C1250" t="str">
            <v>DEC-06</v>
          </cell>
          <cell r="D1250">
            <v>2431.16</v>
          </cell>
          <cell r="E1250">
            <v>419.85</v>
          </cell>
          <cell r="F1250">
            <v>371.43</v>
          </cell>
        </row>
        <row r="1251">
          <cell r="B1251" t="str">
            <v>E02658013</v>
          </cell>
          <cell r="C1251" t="str">
            <v>DEC-06</v>
          </cell>
          <cell r="D1251">
            <v>6845.39</v>
          </cell>
          <cell r="E1251">
            <v>44.76</v>
          </cell>
          <cell r="F1251">
            <v>0</v>
          </cell>
        </row>
        <row r="1252">
          <cell r="B1252" t="str">
            <v>E02658015</v>
          </cell>
          <cell r="C1252" t="str">
            <v>DEC-06</v>
          </cell>
          <cell r="D1252">
            <v>10759.28</v>
          </cell>
          <cell r="E1252">
            <v>0</v>
          </cell>
          <cell r="F1252">
            <v>3397.14</v>
          </cell>
        </row>
        <row r="1253">
          <cell r="B1253" t="str">
            <v>E02658016</v>
          </cell>
          <cell r="C1253" t="str">
            <v>DEC-06</v>
          </cell>
          <cell r="D1253">
            <v>490.82</v>
          </cell>
          <cell r="E1253">
            <v>353.55</v>
          </cell>
          <cell r="F1253">
            <v>0</v>
          </cell>
        </row>
        <row r="1254">
          <cell r="B1254" t="str">
            <v>E02658020</v>
          </cell>
          <cell r="C1254" t="str">
            <v>DEC-06</v>
          </cell>
          <cell r="D1254">
            <v>3554.75</v>
          </cell>
          <cell r="E1254">
            <v>0</v>
          </cell>
          <cell r="F1254">
            <v>0</v>
          </cell>
        </row>
        <row r="1255">
          <cell r="B1255" t="str">
            <v>E02658022</v>
          </cell>
          <cell r="C1255" t="str">
            <v>DEC-06</v>
          </cell>
          <cell r="D1255">
            <v>4707.24</v>
          </cell>
          <cell r="E1255">
            <v>0</v>
          </cell>
          <cell r="F1255">
            <v>0</v>
          </cell>
        </row>
        <row r="1256">
          <cell r="B1256" t="str">
            <v>E02658023</v>
          </cell>
          <cell r="C1256" t="str">
            <v>DEC-06</v>
          </cell>
          <cell r="D1256">
            <v>2719.16</v>
          </cell>
          <cell r="E1256">
            <v>0</v>
          </cell>
          <cell r="F1256">
            <v>0</v>
          </cell>
        </row>
        <row r="1257">
          <cell r="B1257" t="str">
            <v>E02658024</v>
          </cell>
          <cell r="C1257" t="str">
            <v>DEC-06</v>
          </cell>
          <cell r="D1257">
            <v>5545.95</v>
          </cell>
          <cell r="E1257">
            <v>0</v>
          </cell>
          <cell r="F1257">
            <v>0</v>
          </cell>
        </row>
        <row r="1258">
          <cell r="B1258" t="str">
            <v>E02658025</v>
          </cell>
          <cell r="C1258" t="str">
            <v>DEC-06</v>
          </cell>
          <cell r="D1258">
            <v>25848.23</v>
          </cell>
          <cell r="E1258">
            <v>660</v>
          </cell>
          <cell r="F1258">
            <v>0</v>
          </cell>
        </row>
        <row r="1259">
          <cell r="B1259" t="str">
            <v>E02658026</v>
          </cell>
          <cell r="C1259" t="str">
            <v>DEC-06</v>
          </cell>
          <cell r="D1259">
            <v>3323.48</v>
          </cell>
          <cell r="E1259">
            <v>0</v>
          </cell>
          <cell r="F1259">
            <v>0</v>
          </cell>
        </row>
        <row r="1260">
          <cell r="B1260" t="str">
            <v>E02658027</v>
          </cell>
          <cell r="C1260" t="str">
            <v>DEC-06</v>
          </cell>
          <cell r="D1260">
            <v>1542.65</v>
          </cell>
          <cell r="E1260">
            <v>0</v>
          </cell>
          <cell r="F1260">
            <v>0</v>
          </cell>
        </row>
        <row r="1261">
          <cell r="B1261" t="str">
            <v>E02659001</v>
          </cell>
          <cell r="C1261" t="str">
            <v>DEC-06</v>
          </cell>
          <cell r="D1261">
            <v>25759.27</v>
          </cell>
          <cell r="E1261">
            <v>105</v>
          </cell>
          <cell r="F1261">
            <v>0</v>
          </cell>
        </row>
        <row r="1262">
          <cell r="B1262" t="str">
            <v>E02659010</v>
          </cell>
          <cell r="C1262" t="str">
            <v>DEC-06</v>
          </cell>
          <cell r="D1262">
            <v>26654.28</v>
          </cell>
          <cell r="E1262">
            <v>107.04</v>
          </cell>
          <cell r="F1262">
            <v>0</v>
          </cell>
        </row>
        <row r="1263">
          <cell r="B1263" t="str">
            <v>E02659011</v>
          </cell>
          <cell r="C1263" t="str">
            <v>DEC-06</v>
          </cell>
          <cell r="D1263">
            <v>406.39</v>
          </cell>
          <cell r="E1263">
            <v>0</v>
          </cell>
          <cell r="F1263">
            <v>0</v>
          </cell>
        </row>
        <row r="1264">
          <cell r="B1264" t="str">
            <v>E02659012</v>
          </cell>
          <cell r="C1264" t="str">
            <v>DEC-06</v>
          </cell>
          <cell r="D1264">
            <v>40320.42</v>
          </cell>
          <cell r="E1264">
            <v>271.58999999999997</v>
          </cell>
          <cell r="F1264">
            <v>0</v>
          </cell>
        </row>
        <row r="1265">
          <cell r="B1265" t="str">
            <v>E02659013</v>
          </cell>
          <cell r="C1265" t="str">
            <v>DEC-06</v>
          </cell>
          <cell r="D1265">
            <v>30109.8</v>
          </cell>
          <cell r="E1265">
            <v>69.75</v>
          </cell>
          <cell r="F1265">
            <v>0</v>
          </cell>
        </row>
        <row r="1266">
          <cell r="B1266" t="str">
            <v>E02659014</v>
          </cell>
          <cell r="C1266" t="str">
            <v>DEC-06</v>
          </cell>
          <cell r="D1266">
            <v>7382.99</v>
          </cell>
          <cell r="E1266">
            <v>118.31</v>
          </cell>
          <cell r="F1266">
            <v>0</v>
          </cell>
        </row>
        <row r="1267">
          <cell r="B1267" t="str">
            <v>E02659015</v>
          </cell>
          <cell r="C1267" t="str">
            <v>DEC-06</v>
          </cell>
          <cell r="D1267">
            <v>1301.42</v>
          </cell>
          <cell r="E1267">
            <v>0</v>
          </cell>
          <cell r="F1267">
            <v>0</v>
          </cell>
        </row>
        <row r="1268">
          <cell r="B1268" t="str">
            <v>E02659016</v>
          </cell>
          <cell r="C1268" t="str">
            <v>DEC-06</v>
          </cell>
          <cell r="D1268">
            <v>5262.78</v>
          </cell>
          <cell r="E1268">
            <v>0</v>
          </cell>
          <cell r="F1268">
            <v>0</v>
          </cell>
        </row>
        <row r="1269">
          <cell r="B1269" t="str">
            <v>E02659017</v>
          </cell>
          <cell r="C1269" t="str">
            <v>DEC-06</v>
          </cell>
          <cell r="D1269">
            <v>9482.52</v>
          </cell>
          <cell r="E1269">
            <v>16.32</v>
          </cell>
          <cell r="F1269">
            <v>8789.91</v>
          </cell>
        </row>
        <row r="1270">
          <cell r="B1270" t="str">
            <v>E02659018</v>
          </cell>
          <cell r="C1270" t="str">
            <v>DEC-06</v>
          </cell>
          <cell r="D1270">
            <v>521.80999999999995</v>
          </cell>
          <cell r="E1270">
            <v>97801.03</v>
          </cell>
          <cell r="F1270">
            <v>0</v>
          </cell>
        </row>
        <row r="1271">
          <cell r="B1271" t="str">
            <v>E02660001</v>
          </cell>
          <cell r="C1271" t="str">
            <v>DEC-06</v>
          </cell>
          <cell r="D1271">
            <v>37349.99</v>
          </cell>
          <cell r="E1271">
            <v>0</v>
          </cell>
          <cell r="F1271">
            <v>626.64</v>
          </cell>
        </row>
        <row r="1272">
          <cell r="B1272" t="str">
            <v>E02660003</v>
          </cell>
          <cell r="C1272" t="str">
            <v>DEC-06</v>
          </cell>
          <cell r="D1272">
            <v>1964.5</v>
          </cell>
          <cell r="E1272">
            <v>19.440000000000001</v>
          </cell>
          <cell r="F1272">
            <v>0</v>
          </cell>
        </row>
        <row r="1273">
          <cell r="B1273" t="str">
            <v>E02660004</v>
          </cell>
          <cell r="C1273" t="str">
            <v>DEC-06</v>
          </cell>
          <cell r="D1273">
            <v>77303.149999999994</v>
          </cell>
          <cell r="E1273">
            <v>1033.4000000000001</v>
          </cell>
          <cell r="F1273">
            <v>0</v>
          </cell>
        </row>
        <row r="1274">
          <cell r="B1274" t="str">
            <v>E02660005</v>
          </cell>
          <cell r="C1274" t="str">
            <v>DEC-06</v>
          </cell>
          <cell r="D1274">
            <v>15630.28</v>
          </cell>
          <cell r="E1274">
            <v>58.11</v>
          </cell>
          <cell r="F1274">
            <v>14025</v>
          </cell>
        </row>
        <row r="1275">
          <cell r="B1275" t="str">
            <v>E02660006</v>
          </cell>
          <cell r="C1275" t="str">
            <v>DEC-06</v>
          </cell>
          <cell r="D1275">
            <v>30679.119999999999</v>
          </cell>
          <cell r="E1275">
            <v>0</v>
          </cell>
          <cell r="F1275">
            <v>0</v>
          </cell>
        </row>
        <row r="1276">
          <cell r="B1276" t="str">
            <v>E02660007</v>
          </cell>
          <cell r="C1276" t="str">
            <v>DEC-06</v>
          </cell>
          <cell r="D1276">
            <v>39806.36</v>
          </cell>
          <cell r="E1276">
            <v>27.52</v>
          </cell>
          <cell r="F1276">
            <v>0</v>
          </cell>
        </row>
        <row r="1277">
          <cell r="B1277" t="str">
            <v>E02660008</v>
          </cell>
          <cell r="C1277" t="str">
            <v>DEC-06</v>
          </cell>
          <cell r="D1277">
            <v>26570.29</v>
          </cell>
          <cell r="E1277">
            <v>519.54999999999995</v>
          </cell>
          <cell r="F1277">
            <v>8682.85</v>
          </cell>
        </row>
        <row r="1278">
          <cell r="B1278" t="str">
            <v>E02660009</v>
          </cell>
          <cell r="C1278" t="str">
            <v>DEC-06</v>
          </cell>
          <cell r="D1278">
            <v>5184.38</v>
          </cell>
          <cell r="E1278">
            <v>0</v>
          </cell>
          <cell r="F1278">
            <v>9117.73</v>
          </cell>
        </row>
        <row r="1279">
          <cell r="B1279" t="str">
            <v>E02660010</v>
          </cell>
          <cell r="C1279" t="str">
            <v>DEC-06</v>
          </cell>
          <cell r="D1279">
            <v>8047.06</v>
          </cell>
          <cell r="E1279">
            <v>3.41</v>
          </cell>
          <cell r="F1279">
            <v>0</v>
          </cell>
        </row>
        <row r="1280">
          <cell r="B1280" t="str">
            <v>E02660011</v>
          </cell>
          <cell r="C1280" t="str">
            <v>DEC-06</v>
          </cell>
          <cell r="D1280">
            <v>576.95000000000005</v>
          </cell>
          <cell r="E1280">
            <v>0</v>
          </cell>
          <cell r="F1280">
            <v>0</v>
          </cell>
        </row>
        <row r="1281">
          <cell r="B1281" t="str">
            <v>E02660012</v>
          </cell>
          <cell r="C1281" t="str">
            <v>DEC-06</v>
          </cell>
          <cell r="D1281">
            <v>2878.99</v>
          </cell>
          <cell r="E1281">
            <v>50058.73</v>
          </cell>
          <cell r="F1281">
            <v>300</v>
          </cell>
        </row>
        <row r="1282">
          <cell r="B1282" t="str">
            <v>E02660013</v>
          </cell>
          <cell r="C1282" t="str">
            <v>DEC-06</v>
          </cell>
          <cell r="D1282">
            <v>34589.620000000003</v>
          </cell>
          <cell r="E1282">
            <v>565.84</v>
          </cell>
          <cell r="F1282">
            <v>0</v>
          </cell>
        </row>
        <row r="1283">
          <cell r="B1283" t="str">
            <v>E02660014</v>
          </cell>
          <cell r="C1283" t="str">
            <v>DEC-06</v>
          </cell>
          <cell r="D1283">
            <v>10400.65</v>
          </cell>
          <cell r="E1283">
            <v>21.62</v>
          </cell>
          <cell r="F1283">
            <v>8467.5</v>
          </cell>
        </row>
        <row r="1284">
          <cell r="B1284" t="str">
            <v>E02660015</v>
          </cell>
          <cell r="C1284" t="str">
            <v>DEC-06</v>
          </cell>
          <cell r="D1284">
            <v>22514.54</v>
          </cell>
          <cell r="E1284">
            <v>112.72</v>
          </cell>
          <cell r="F1284">
            <v>0</v>
          </cell>
        </row>
        <row r="1285">
          <cell r="B1285" t="str">
            <v>E02660016</v>
          </cell>
          <cell r="C1285" t="str">
            <v>DEC-06</v>
          </cell>
          <cell r="D1285">
            <v>6147.02</v>
          </cell>
          <cell r="E1285">
            <v>53.07</v>
          </cell>
          <cell r="F1285">
            <v>0</v>
          </cell>
        </row>
        <row r="1286">
          <cell r="B1286" t="str">
            <v>E02660017</v>
          </cell>
          <cell r="C1286" t="str">
            <v>DEC-06</v>
          </cell>
          <cell r="D1286">
            <v>1019.34</v>
          </cell>
          <cell r="E1286">
            <v>55.77</v>
          </cell>
          <cell r="F1286">
            <v>0</v>
          </cell>
        </row>
        <row r="1287">
          <cell r="B1287" t="str">
            <v>E02660019</v>
          </cell>
          <cell r="C1287" t="str">
            <v>DEC-06</v>
          </cell>
          <cell r="D1287">
            <v>326.7</v>
          </cell>
          <cell r="E1287">
            <v>109.69</v>
          </cell>
          <cell r="F1287">
            <v>0</v>
          </cell>
        </row>
        <row r="1288">
          <cell r="B1288" t="str">
            <v>E02660020</v>
          </cell>
          <cell r="C1288" t="str">
            <v>DEC-06</v>
          </cell>
          <cell r="D1288">
            <v>16.100000000000001</v>
          </cell>
          <cell r="E1288">
            <v>27392.26</v>
          </cell>
          <cell r="F1288">
            <v>0</v>
          </cell>
        </row>
        <row r="1289">
          <cell r="B1289" t="str">
            <v>E02660021</v>
          </cell>
          <cell r="C1289" t="str">
            <v>DEC-06</v>
          </cell>
          <cell r="D1289">
            <v>22155.73</v>
          </cell>
          <cell r="E1289">
            <v>395</v>
          </cell>
          <cell r="F1289">
            <v>0</v>
          </cell>
        </row>
        <row r="1290">
          <cell r="B1290" t="str">
            <v>E02660022</v>
          </cell>
          <cell r="C1290" t="str">
            <v>DEC-06</v>
          </cell>
          <cell r="D1290">
            <v>1695.56</v>
          </cell>
          <cell r="E1290">
            <v>0</v>
          </cell>
          <cell r="F1290">
            <v>0</v>
          </cell>
        </row>
        <row r="1291">
          <cell r="B1291" t="str">
            <v>E02661001</v>
          </cell>
          <cell r="C1291" t="str">
            <v>DEC-06</v>
          </cell>
          <cell r="D1291">
            <v>3231.05</v>
          </cell>
          <cell r="E1291">
            <v>9073.23</v>
          </cell>
          <cell r="F1291">
            <v>0</v>
          </cell>
        </row>
        <row r="1292">
          <cell r="B1292" t="str">
            <v>E02661002</v>
          </cell>
          <cell r="C1292" t="str">
            <v>DEC-06</v>
          </cell>
          <cell r="D1292">
            <v>43709.54</v>
          </cell>
          <cell r="E1292">
            <v>1943.75</v>
          </cell>
          <cell r="F1292">
            <v>0</v>
          </cell>
        </row>
        <row r="1293">
          <cell r="B1293" t="str">
            <v>E02662001</v>
          </cell>
          <cell r="C1293" t="str">
            <v>DEC-06</v>
          </cell>
          <cell r="D1293">
            <v>25287.33</v>
          </cell>
          <cell r="E1293">
            <v>150</v>
          </cell>
          <cell r="F1293">
            <v>1803.59</v>
          </cell>
        </row>
        <row r="1294">
          <cell r="B1294" t="str">
            <v>E02662002</v>
          </cell>
          <cell r="C1294" t="str">
            <v>DEC-06</v>
          </cell>
          <cell r="D1294">
            <v>17994.650000000001</v>
          </cell>
          <cell r="E1294">
            <v>0</v>
          </cell>
          <cell r="F1294">
            <v>0</v>
          </cell>
        </row>
        <row r="1295">
          <cell r="B1295" t="str">
            <v>E02662003</v>
          </cell>
          <cell r="C1295" t="str">
            <v>DEC-06</v>
          </cell>
          <cell r="D1295">
            <v>34920.74</v>
          </cell>
          <cell r="E1295">
            <v>595.48</v>
          </cell>
          <cell r="F1295">
            <v>0</v>
          </cell>
        </row>
        <row r="1296">
          <cell r="B1296" t="str">
            <v>E02662004</v>
          </cell>
          <cell r="C1296" t="str">
            <v>DEC-06</v>
          </cell>
          <cell r="D1296">
            <v>6071.1</v>
          </cell>
          <cell r="E1296">
            <v>15.63</v>
          </cell>
          <cell r="F1296">
            <v>0</v>
          </cell>
        </row>
        <row r="1297">
          <cell r="B1297" t="str">
            <v>E02662005</v>
          </cell>
          <cell r="C1297" t="str">
            <v>DEC-06</v>
          </cell>
          <cell r="D1297">
            <v>10503.4</v>
          </cell>
          <cell r="E1297">
            <v>0</v>
          </cell>
          <cell r="F1297">
            <v>0</v>
          </cell>
        </row>
        <row r="1298">
          <cell r="B1298" t="str">
            <v>E02662006</v>
          </cell>
          <cell r="C1298" t="str">
            <v>DEC-06</v>
          </cell>
          <cell r="D1298">
            <v>16481.54</v>
          </cell>
          <cell r="E1298">
            <v>42.83</v>
          </cell>
          <cell r="F1298">
            <v>0</v>
          </cell>
        </row>
        <row r="1299">
          <cell r="B1299" t="str">
            <v>E02662007</v>
          </cell>
          <cell r="C1299" t="str">
            <v>DEC-06</v>
          </cell>
          <cell r="D1299">
            <v>990.72</v>
          </cell>
          <cell r="E1299">
            <v>0</v>
          </cell>
          <cell r="F1299">
            <v>0</v>
          </cell>
        </row>
        <row r="1300">
          <cell r="B1300" t="str">
            <v>E02662009</v>
          </cell>
          <cell r="C1300" t="str">
            <v>DEC-06</v>
          </cell>
          <cell r="D1300">
            <v>1234.8</v>
          </cell>
          <cell r="E1300">
            <v>1134</v>
          </cell>
          <cell r="F1300">
            <v>0</v>
          </cell>
        </row>
        <row r="1301">
          <cell r="B1301" t="str">
            <v>E02662010</v>
          </cell>
          <cell r="C1301" t="str">
            <v>DEC-06</v>
          </cell>
          <cell r="D1301">
            <v>20.76</v>
          </cell>
          <cell r="E1301">
            <v>0</v>
          </cell>
          <cell r="F1301">
            <v>0</v>
          </cell>
        </row>
        <row r="1302">
          <cell r="B1302" t="str">
            <v>E02662011</v>
          </cell>
          <cell r="C1302" t="str">
            <v>DEC-06</v>
          </cell>
          <cell r="D1302">
            <v>32102.639999999999</v>
          </cell>
          <cell r="E1302">
            <v>72.31</v>
          </cell>
          <cell r="F1302">
            <v>0</v>
          </cell>
        </row>
        <row r="1303">
          <cell r="B1303" t="str">
            <v>E02662012</v>
          </cell>
          <cell r="C1303" t="str">
            <v>DEC-06</v>
          </cell>
          <cell r="D1303">
            <v>5658.23</v>
          </cell>
          <cell r="E1303">
            <v>0</v>
          </cell>
          <cell r="F1303">
            <v>19328.5</v>
          </cell>
        </row>
        <row r="1304">
          <cell r="B1304" t="str">
            <v>E02662013</v>
          </cell>
          <cell r="C1304" t="str">
            <v>DEC-06</v>
          </cell>
          <cell r="D1304">
            <v>36135.269999999997</v>
          </cell>
          <cell r="E1304">
            <v>0.75</v>
          </cell>
          <cell r="F1304">
            <v>2050</v>
          </cell>
        </row>
        <row r="1305">
          <cell r="B1305" t="str">
            <v>E02662014</v>
          </cell>
          <cell r="C1305" t="str">
            <v>DEC-06</v>
          </cell>
          <cell r="D1305">
            <v>1326.9</v>
          </cell>
          <cell r="E1305">
            <v>0</v>
          </cell>
          <cell r="F1305">
            <v>659.85</v>
          </cell>
        </row>
        <row r="1306">
          <cell r="B1306" t="str">
            <v>E02662015</v>
          </cell>
          <cell r="C1306" t="str">
            <v>DEC-06</v>
          </cell>
          <cell r="D1306">
            <v>137.16999999999999</v>
          </cell>
          <cell r="E1306">
            <v>0</v>
          </cell>
          <cell r="F1306">
            <v>0</v>
          </cell>
        </row>
        <row r="1307">
          <cell r="B1307" t="str">
            <v>E02662017</v>
          </cell>
          <cell r="C1307" t="str">
            <v>DEC-06</v>
          </cell>
          <cell r="D1307">
            <v>2916.31</v>
          </cell>
          <cell r="E1307">
            <v>24474.67</v>
          </cell>
          <cell r="F1307">
            <v>0</v>
          </cell>
        </row>
        <row r="1308">
          <cell r="B1308" t="str">
            <v>E02662018</v>
          </cell>
          <cell r="C1308" t="str">
            <v>DEC-06</v>
          </cell>
          <cell r="D1308">
            <v>13618.64</v>
          </cell>
          <cell r="E1308">
            <v>6.82</v>
          </cell>
          <cell r="F1308">
            <v>0</v>
          </cell>
        </row>
        <row r="1309">
          <cell r="B1309" t="str">
            <v>E02662019</v>
          </cell>
          <cell r="C1309" t="str">
            <v>DEC-06</v>
          </cell>
          <cell r="D1309">
            <v>8624.41</v>
          </cell>
          <cell r="E1309">
            <v>2.33</v>
          </cell>
          <cell r="F1309">
            <v>1040</v>
          </cell>
        </row>
        <row r="1310">
          <cell r="B1310" t="str">
            <v>E02662020</v>
          </cell>
          <cell r="C1310" t="str">
            <v>DEC-06</v>
          </cell>
          <cell r="D1310">
            <v>2688.39</v>
          </cell>
          <cell r="E1310">
            <v>7.22</v>
          </cell>
          <cell r="F1310">
            <v>16625</v>
          </cell>
        </row>
        <row r="1311">
          <cell r="B1311" t="str">
            <v>E02662022</v>
          </cell>
          <cell r="C1311" t="str">
            <v>DEC-06</v>
          </cell>
          <cell r="D1311">
            <v>1779.19</v>
          </cell>
          <cell r="E1311">
            <v>1199</v>
          </cell>
          <cell r="F1311">
            <v>0</v>
          </cell>
        </row>
        <row r="1312">
          <cell r="B1312" t="str">
            <v>E02662024</v>
          </cell>
          <cell r="C1312" t="str">
            <v>DEC-06</v>
          </cell>
          <cell r="D1312">
            <v>5830.51</v>
          </cell>
          <cell r="E1312">
            <v>61.31</v>
          </cell>
          <cell r="F1312">
            <v>0</v>
          </cell>
        </row>
        <row r="1313">
          <cell r="B1313" t="str">
            <v>E02663001</v>
          </cell>
          <cell r="C1313" t="str">
            <v>DEC-06</v>
          </cell>
          <cell r="D1313">
            <v>15588.35</v>
          </cell>
          <cell r="E1313">
            <v>0</v>
          </cell>
          <cell r="F1313">
            <v>0</v>
          </cell>
        </row>
        <row r="1314">
          <cell r="B1314" t="str">
            <v>E02664210</v>
          </cell>
          <cell r="C1314" t="str">
            <v>DEC-06</v>
          </cell>
          <cell r="D1314">
            <v>17173.47</v>
          </cell>
          <cell r="E1314">
            <v>134.96</v>
          </cell>
          <cell r="F1314">
            <v>525</v>
          </cell>
        </row>
        <row r="1315">
          <cell r="B1315" t="str">
            <v>E02664211</v>
          </cell>
          <cell r="C1315" t="str">
            <v>DEC-06</v>
          </cell>
          <cell r="D1315">
            <v>3202.22</v>
          </cell>
          <cell r="E1315">
            <v>0</v>
          </cell>
          <cell r="F1315">
            <v>0</v>
          </cell>
        </row>
        <row r="1316">
          <cell r="B1316" t="str">
            <v>E02664212</v>
          </cell>
          <cell r="C1316" t="str">
            <v>DEC-06</v>
          </cell>
          <cell r="D1316">
            <v>6287.57</v>
          </cell>
          <cell r="E1316">
            <v>79.34</v>
          </cell>
          <cell r="F1316">
            <v>0</v>
          </cell>
        </row>
        <row r="1317">
          <cell r="B1317" t="str">
            <v>E02664213</v>
          </cell>
          <cell r="C1317" t="str">
            <v>DEC-06</v>
          </cell>
          <cell r="D1317">
            <v>6938.44</v>
          </cell>
          <cell r="E1317">
            <v>0</v>
          </cell>
          <cell r="F1317">
            <v>12102.74</v>
          </cell>
        </row>
        <row r="1318">
          <cell r="B1318" t="str">
            <v>E02664214</v>
          </cell>
          <cell r="C1318" t="str">
            <v>DEC-06</v>
          </cell>
          <cell r="D1318">
            <v>6743.68</v>
          </cell>
          <cell r="E1318">
            <v>161.06</v>
          </cell>
          <cell r="F1318">
            <v>0</v>
          </cell>
        </row>
        <row r="1319">
          <cell r="B1319" t="str">
            <v>E02664215</v>
          </cell>
          <cell r="C1319" t="str">
            <v>DEC-06</v>
          </cell>
          <cell r="D1319">
            <v>9506.76</v>
          </cell>
          <cell r="E1319">
            <v>111.69</v>
          </cell>
          <cell r="F1319">
            <v>0</v>
          </cell>
        </row>
        <row r="1320">
          <cell r="B1320" t="str">
            <v>E02664216</v>
          </cell>
          <cell r="C1320" t="str">
            <v>DEC-06</v>
          </cell>
          <cell r="D1320">
            <v>3851.29</v>
          </cell>
          <cell r="E1320">
            <v>75.319999999999993</v>
          </cell>
          <cell r="F1320">
            <v>351.92</v>
          </cell>
        </row>
        <row r="1321">
          <cell r="B1321" t="str">
            <v>E02664217</v>
          </cell>
          <cell r="C1321" t="str">
            <v>DEC-06</v>
          </cell>
          <cell r="D1321">
            <v>4687.88</v>
          </cell>
          <cell r="E1321">
            <v>0</v>
          </cell>
          <cell r="F1321">
            <v>2687.73</v>
          </cell>
        </row>
        <row r="1322">
          <cell r="B1322" t="str">
            <v>E02664218</v>
          </cell>
          <cell r="C1322" t="str">
            <v>DEC-06</v>
          </cell>
          <cell r="D1322">
            <v>798.41</v>
          </cell>
          <cell r="E1322">
            <v>0</v>
          </cell>
          <cell r="F1322">
            <v>3167.28</v>
          </cell>
        </row>
        <row r="1323">
          <cell r="B1323" t="str">
            <v>E02664219</v>
          </cell>
          <cell r="C1323" t="str">
            <v>DEC-06</v>
          </cell>
          <cell r="D1323">
            <v>43.56</v>
          </cell>
          <cell r="E1323">
            <v>11144.89</v>
          </cell>
          <cell r="F1323">
            <v>0</v>
          </cell>
        </row>
        <row r="1324">
          <cell r="B1324" t="str">
            <v>E02664221</v>
          </cell>
          <cell r="C1324" t="str">
            <v>DEC-06</v>
          </cell>
          <cell r="D1324">
            <v>95.17</v>
          </cell>
          <cell r="E1324">
            <v>30.48</v>
          </cell>
          <cell r="F1324">
            <v>0</v>
          </cell>
        </row>
        <row r="1325">
          <cell r="B1325" t="str">
            <v>E02664223</v>
          </cell>
          <cell r="C1325" t="str">
            <v>DEC-06</v>
          </cell>
          <cell r="D1325">
            <v>9935.25</v>
          </cell>
          <cell r="E1325">
            <v>47.21</v>
          </cell>
          <cell r="F1325">
            <v>0</v>
          </cell>
        </row>
        <row r="1326">
          <cell r="B1326" t="str">
            <v>E02665001</v>
          </cell>
          <cell r="C1326" t="str">
            <v>DEC-06</v>
          </cell>
          <cell r="D1326">
            <v>27247.9</v>
          </cell>
          <cell r="E1326">
            <v>0</v>
          </cell>
          <cell r="F1326">
            <v>0</v>
          </cell>
        </row>
        <row r="1327">
          <cell r="B1327" t="str">
            <v>E02665002</v>
          </cell>
          <cell r="C1327" t="str">
            <v>DEC-06</v>
          </cell>
          <cell r="D1327">
            <v>1240.82</v>
          </cell>
          <cell r="E1327">
            <v>0</v>
          </cell>
          <cell r="F1327">
            <v>0</v>
          </cell>
        </row>
        <row r="1328">
          <cell r="B1328" t="str">
            <v>E02665003</v>
          </cell>
          <cell r="C1328" t="str">
            <v>DEC-06</v>
          </cell>
          <cell r="D1328">
            <v>2579.36</v>
          </cell>
          <cell r="E1328">
            <v>0</v>
          </cell>
          <cell r="F1328">
            <v>0</v>
          </cell>
        </row>
        <row r="1329">
          <cell r="B1329" t="str">
            <v>E02665005</v>
          </cell>
          <cell r="C1329" t="str">
            <v>DEC-06</v>
          </cell>
          <cell r="D1329">
            <v>8886.42</v>
          </cell>
          <cell r="E1329">
            <v>0</v>
          </cell>
          <cell r="F1329">
            <v>27800</v>
          </cell>
        </row>
        <row r="1330">
          <cell r="B1330" t="str">
            <v>E02665007</v>
          </cell>
          <cell r="C1330" t="str">
            <v>DEC-06</v>
          </cell>
          <cell r="D1330">
            <v>12091.95</v>
          </cell>
          <cell r="E1330">
            <v>0</v>
          </cell>
          <cell r="F1330">
            <v>0</v>
          </cell>
        </row>
        <row r="1331">
          <cell r="B1331" t="str">
            <v>E02665008</v>
          </cell>
          <cell r="C1331" t="str">
            <v>DEC-06</v>
          </cell>
          <cell r="D1331">
            <v>579.04</v>
          </cell>
          <cell r="E1331">
            <v>0</v>
          </cell>
          <cell r="F1331">
            <v>0</v>
          </cell>
        </row>
        <row r="1332">
          <cell r="B1332" t="str">
            <v>E02666001</v>
          </cell>
          <cell r="C1332" t="str">
            <v>DEC-06</v>
          </cell>
          <cell r="D1332">
            <v>8886.7099999999991</v>
          </cell>
          <cell r="E1332">
            <v>3550.85</v>
          </cell>
          <cell r="F1332">
            <v>9738.2099999999991</v>
          </cell>
        </row>
        <row r="1333">
          <cell r="B1333" t="str">
            <v>E02666002</v>
          </cell>
          <cell r="C1333" t="str">
            <v>DEC-06</v>
          </cell>
          <cell r="D1333">
            <v>0</v>
          </cell>
          <cell r="E1333">
            <v>0</v>
          </cell>
          <cell r="F1333">
            <v>3350</v>
          </cell>
        </row>
        <row r="1334">
          <cell r="B1334" t="str">
            <v>E02667001</v>
          </cell>
          <cell r="C1334" t="str">
            <v>DEC-06</v>
          </cell>
          <cell r="D1334">
            <v>4697.51</v>
          </cell>
          <cell r="E1334">
            <v>59.68</v>
          </cell>
          <cell r="F1334">
            <v>3380</v>
          </cell>
        </row>
        <row r="1335">
          <cell r="B1335" t="str">
            <v>E02668001</v>
          </cell>
          <cell r="C1335" t="str">
            <v>DEC-06</v>
          </cell>
          <cell r="D1335">
            <v>34294.58</v>
          </cell>
          <cell r="E1335">
            <v>0</v>
          </cell>
          <cell r="F1335">
            <v>10580</v>
          </cell>
        </row>
        <row r="1336">
          <cell r="B1336" t="str">
            <v>E02668002</v>
          </cell>
          <cell r="C1336" t="str">
            <v>DEC-06</v>
          </cell>
          <cell r="D1336">
            <v>6639.72</v>
          </cell>
          <cell r="E1336">
            <v>3.51</v>
          </cell>
          <cell r="F1336">
            <v>0</v>
          </cell>
        </row>
        <row r="1337">
          <cell r="B1337" t="str">
            <v>E02668003</v>
          </cell>
          <cell r="C1337" t="str">
            <v>DEC-06</v>
          </cell>
          <cell r="D1337">
            <v>421.08</v>
          </cell>
          <cell r="E1337">
            <v>0</v>
          </cell>
          <cell r="F1337">
            <v>0</v>
          </cell>
        </row>
        <row r="1338">
          <cell r="B1338" t="str">
            <v>E02668004</v>
          </cell>
          <cell r="C1338" t="str">
            <v>DEC-06</v>
          </cell>
          <cell r="D1338">
            <v>15313.5</v>
          </cell>
          <cell r="E1338">
            <v>0</v>
          </cell>
          <cell r="F1338">
            <v>0</v>
          </cell>
        </row>
        <row r="1339">
          <cell r="B1339" t="str">
            <v>E02668005</v>
          </cell>
          <cell r="C1339" t="str">
            <v>DEC-06</v>
          </cell>
          <cell r="D1339">
            <v>26522.32</v>
          </cell>
          <cell r="E1339">
            <v>4.7699999999999996</v>
          </cell>
          <cell r="F1339">
            <v>0</v>
          </cell>
        </row>
        <row r="1340">
          <cell r="B1340" t="str">
            <v>E02668006</v>
          </cell>
          <cell r="C1340" t="str">
            <v>DEC-06</v>
          </cell>
          <cell r="D1340">
            <v>4583.0600000000004</v>
          </cell>
          <cell r="E1340">
            <v>0</v>
          </cell>
          <cell r="F1340">
            <v>0</v>
          </cell>
        </row>
        <row r="1341">
          <cell r="B1341" t="str">
            <v>E02668007</v>
          </cell>
          <cell r="C1341" t="str">
            <v>DEC-06</v>
          </cell>
          <cell r="D1341">
            <v>7628.81</v>
          </cell>
          <cell r="E1341">
            <v>0</v>
          </cell>
          <cell r="F1341">
            <v>0</v>
          </cell>
        </row>
        <row r="1342">
          <cell r="B1342" t="str">
            <v>E02668008</v>
          </cell>
          <cell r="C1342" t="str">
            <v>DEC-06</v>
          </cell>
          <cell r="D1342">
            <v>2111.86</v>
          </cell>
          <cell r="E1342">
            <v>9</v>
          </cell>
          <cell r="F1342">
            <v>0</v>
          </cell>
        </row>
        <row r="1343">
          <cell r="B1343" t="str">
            <v>E02668011</v>
          </cell>
          <cell r="C1343" t="str">
            <v>DEC-06</v>
          </cell>
          <cell r="D1343">
            <v>757.35</v>
          </cell>
          <cell r="E1343">
            <v>0</v>
          </cell>
          <cell r="F1343">
            <v>0</v>
          </cell>
        </row>
        <row r="1344">
          <cell r="B1344" t="str">
            <v>E02668014</v>
          </cell>
          <cell r="C1344" t="str">
            <v>DEC-06</v>
          </cell>
          <cell r="D1344">
            <v>239.58</v>
          </cell>
          <cell r="E1344">
            <v>20.27</v>
          </cell>
          <cell r="F1344">
            <v>0</v>
          </cell>
        </row>
        <row r="1345">
          <cell r="B1345" t="str">
            <v>E02668015</v>
          </cell>
          <cell r="C1345" t="str">
            <v>DEC-06</v>
          </cell>
          <cell r="D1345">
            <v>130.68</v>
          </cell>
          <cell r="E1345">
            <v>0</v>
          </cell>
          <cell r="F1345">
            <v>0</v>
          </cell>
        </row>
        <row r="1346">
          <cell r="B1346" t="str">
            <v>E02669001</v>
          </cell>
          <cell r="C1346" t="str">
            <v>DEC-06</v>
          </cell>
          <cell r="D1346">
            <v>27978.79</v>
          </cell>
          <cell r="E1346">
            <v>1.77</v>
          </cell>
          <cell r="F1346">
            <v>1700</v>
          </cell>
        </row>
        <row r="1347">
          <cell r="B1347" t="str">
            <v>E02670001</v>
          </cell>
          <cell r="C1347" t="str">
            <v>DEC-06</v>
          </cell>
          <cell r="D1347">
            <v>57.91</v>
          </cell>
          <cell r="E1347">
            <v>0</v>
          </cell>
          <cell r="F1347">
            <v>0</v>
          </cell>
        </row>
        <row r="1348">
          <cell r="B1348" t="str">
            <v>E02671001</v>
          </cell>
          <cell r="C1348" t="str">
            <v>DEC-06</v>
          </cell>
          <cell r="D1348">
            <v>16831.54</v>
          </cell>
          <cell r="E1348">
            <v>1108.98</v>
          </cell>
          <cell r="F1348">
            <v>0</v>
          </cell>
        </row>
        <row r="1349">
          <cell r="B1349" t="str">
            <v>E02672001</v>
          </cell>
          <cell r="C1349" t="str">
            <v>DEC-06</v>
          </cell>
          <cell r="D1349">
            <v>56.72</v>
          </cell>
          <cell r="E1349">
            <v>0</v>
          </cell>
          <cell r="F1349">
            <v>0</v>
          </cell>
        </row>
        <row r="1350">
          <cell r="B1350" t="str">
            <v>E02676001</v>
          </cell>
          <cell r="C1350" t="str">
            <v>DEC-06</v>
          </cell>
          <cell r="D1350">
            <v>7759.33</v>
          </cell>
          <cell r="E1350">
            <v>47.69</v>
          </cell>
          <cell r="F1350">
            <v>0</v>
          </cell>
        </row>
        <row r="1351">
          <cell r="B1351" t="str">
            <v>E02676002</v>
          </cell>
          <cell r="C1351" t="str">
            <v>DEC-06</v>
          </cell>
          <cell r="D1351">
            <v>921.57</v>
          </cell>
          <cell r="E1351">
            <v>0</v>
          </cell>
          <cell r="F1351">
            <v>0</v>
          </cell>
        </row>
        <row r="1352">
          <cell r="B1352" t="str">
            <v>E02676003</v>
          </cell>
          <cell r="C1352" t="str">
            <v>DEC-06</v>
          </cell>
          <cell r="D1352">
            <v>18035.240000000002</v>
          </cell>
          <cell r="E1352">
            <v>333.9</v>
          </cell>
          <cell r="F1352">
            <v>0</v>
          </cell>
        </row>
        <row r="1353">
          <cell r="B1353" t="str">
            <v>E02676004</v>
          </cell>
          <cell r="C1353" t="str">
            <v>DEC-06</v>
          </cell>
          <cell r="D1353">
            <v>4823.7299999999996</v>
          </cell>
          <cell r="E1353">
            <v>546.04999999999995</v>
          </cell>
          <cell r="F1353">
            <v>5753.2</v>
          </cell>
        </row>
        <row r="1354">
          <cell r="B1354" t="str">
            <v>E02676005</v>
          </cell>
          <cell r="C1354" t="str">
            <v>DEC-06</v>
          </cell>
          <cell r="D1354">
            <v>22055.5</v>
          </cell>
          <cell r="E1354">
            <v>245.4</v>
          </cell>
          <cell r="F1354">
            <v>4720</v>
          </cell>
        </row>
        <row r="1355">
          <cell r="B1355" t="str">
            <v>E02676008</v>
          </cell>
          <cell r="C1355" t="str">
            <v>DEC-06</v>
          </cell>
          <cell r="D1355">
            <v>1964.73</v>
          </cell>
          <cell r="E1355">
            <v>0</v>
          </cell>
          <cell r="F1355">
            <v>0</v>
          </cell>
        </row>
        <row r="1356">
          <cell r="B1356" t="str">
            <v>E02677001</v>
          </cell>
          <cell r="C1356" t="str">
            <v>DEC-06</v>
          </cell>
          <cell r="D1356">
            <v>21822.09</v>
          </cell>
          <cell r="E1356">
            <v>27.83</v>
          </cell>
          <cell r="F1356">
            <v>5840</v>
          </cell>
        </row>
        <row r="1357">
          <cell r="B1357" t="str">
            <v>E02677002</v>
          </cell>
          <cell r="C1357" t="str">
            <v>DEC-06</v>
          </cell>
          <cell r="D1357">
            <v>28578.38</v>
          </cell>
          <cell r="E1357">
            <v>0</v>
          </cell>
          <cell r="F1357">
            <v>0</v>
          </cell>
        </row>
        <row r="1358">
          <cell r="B1358" t="str">
            <v>E02677003</v>
          </cell>
          <cell r="C1358" t="str">
            <v>DEC-06</v>
          </cell>
          <cell r="D1358">
            <v>9439.26</v>
          </cell>
          <cell r="E1358">
            <v>0</v>
          </cell>
          <cell r="F1358">
            <v>0</v>
          </cell>
        </row>
        <row r="1359">
          <cell r="B1359" t="str">
            <v>E02677004</v>
          </cell>
          <cell r="C1359" t="str">
            <v>DEC-06</v>
          </cell>
          <cell r="D1359">
            <v>25821.55</v>
          </cell>
          <cell r="E1359">
            <v>23.42</v>
          </cell>
          <cell r="F1359">
            <v>0</v>
          </cell>
        </row>
        <row r="1360">
          <cell r="B1360" t="str">
            <v>E02677005</v>
          </cell>
          <cell r="C1360" t="str">
            <v>DEC-06</v>
          </cell>
          <cell r="D1360">
            <v>12217.83</v>
          </cell>
          <cell r="E1360">
            <v>0</v>
          </cell>
          <cell r="F1360">
            <v>3510</v>
          </cell>
        </row>
        <row r="1361">
          <cell r="B1361" t="str">
            <v>E02677006</v>
          </cell>
          <cell r="C1361" t="str">
            <v>DEC-06</v>
          </cell>
          <cell r="D1361">
            <v>31874.19</v>
          </cell>
          <cell r="E1361">
            <v>58.97</v>
          </cell>
          <cell r="F1361">
            <v>0</v>
          </cell>
        </row>
        <row r="1362">
          <cell r="B1362" t="str">
            <v>E02677007</v>
          </cell>
          <cell r="C1362" t="str">
            <v>DEC-06</v>
          </cell>
          <cell r="D1362">
            <v>289.08</v>
          </cell>
          <cell r="E1362">
            <v>27.67</v>
          </cell>
          <cell r="F1362">
            <v>0</v>
          </cell>
        </row>
        <row r="1363">
          <cell r="B1363" t="str">
            <v>E02677008</v>
          </cell>
          <cell r="C1363" t="str">
            <v>DEC-06</v>
          </cell>
          <cell r="D1363">
            <v>16234.08</v>
          </cell>
          <cell r="E1363">
            <v>45.58</v>
          </cell>
          <cell r="F1363">
            <v>0</v>
          </cell>
        </row>
        <row r="1364">
          <cell r="B1364" t="str">
            <v>E02677012</v>
          </cell>
          <cell r="C1364" t="str">
            <v>DEC-06</v>
          </cell>
          <cell r="D1364">
            <v>2928.3</v>
          </cell>
          <cell r="E1364">
            <v>0</v>
          </cell>
          <cell r="F1364">
            <v>0</v>
          </cell>
        </row>
        <row r="1365">
          <cell r="B1365" t="str">
            <v>E02677013</v>
          </cell>
          <cell r="C1365" t="str">
            <v>DEC-06</v>
          </cell>
          <cell r="D1365">
            <v>14123.72</v>
          </cell>
          <cell r="E1365">
            <v>110.3</v>
          </cell>
          <cell r="F1365">
            <v>7680</v>
          </cell>
        </row>
        <row r="1366">
          <cell r="B1366" t="str">
            <v>E02677014</v>
          </cell>
          <cell r="C1366" t="str">
            <v>DEC-06</v>
          </cell>
          <cell r="D1366">
            <v>312.57</v>
          </cell>
          <cell r="E1366">
            <v>3673.58</v>
          </cell>
          <cell r="F1366">
            <v>0</v>
          </cell>
        </row>
        <row r="1367">
          <cell r="B1367" t="str">
            <v>E02677017</v>
          </cell>
          <cell r="C1367" t="str">
            <v>DEC-06</v>
          </cell>
          <cell r="D1367">
            <v>868.79</v>
          </cell>
          <cell r="E1367">
            <v>0</v>
          </cell>
          <cell r="F1367">
            <v>0</v>
          </cell>
        </row>
        <row r="1368">
          <cell r="B1368" t="str">
            <v>E02679001</v>
          </cell>
          <cell r="C1368" t="str">
            <v>DEC-06</v>
          </cell>
          <cell r="D1368">
            <v>82226.64</v>
          </cell>
          <cell r="E1368">
            <v>4117.38</v>
          </cell>
          <cell r="F1368">
            <v>5895</v>
          </cell>
        </row>
        <row r="1369">
          <cell r="B1369" t="str">
            <v>E02680001</v>
          </cell>
          <cell r="C1369" t="str">
            <v>DEC-06</v>
          </cell>
          <cell r="D1369">
            <v>1516.11</v>
          </cell>
          <cell r="E1369">
            <v>0</v>
          </cell>
          <cell r="F1369">
            <v>0</v>
          </cell>
        </row>
        <row r="1370">
          <cell r="B1370" t="str">
            <v>E02680002</v>
          </cell>
          <cell r="C1370" t="str">
            <v>DEC-06</v>
          </cell>
          <cell r="D1370">
            <v>16827.86</v>
          </cell>
          <cell r="E1370">
            <v>27.7</v>
          </cell>
          <cell r="F1370">
            <v>6732.5</v>
          </cell>
        </row>
        <row r="1371">
          <cell r="B1371" t="str">
            <v>E02680003</v>
          </cell>
          <cell r="C1371" t="str">
            <v>DEC-06</v>
          </cell>
          <cell r="D1371">
            <v>2356.1</v>
          </cell>
          <cell r="E1371">
            <v>0</v>
          </cell>
          <cell r="F1371">
            <v>0</v>
          </cell>
        </row>
        <row r="1372">
          <cell r="B1372" t="str">
            <v>E02680004</v>
          </cell>
          <cell r="C1372" t="str">
            <v>DEC-06</v>
          </cell>
          <cell r="D1372">
            <v>2225.4</v>
          </cell>
          <cell r="E1372">
            <v>0</v>
          </cell>
          <cell r="F1372">
            <v>0</v>
          </cell>
        </row>
        <row r="1373">
          <cell r="B1373" t="str">
            <v>E02681001</v>
          </cell>
          <cell r="C1373" t="str">
            <v>DEC-06</v>
          </cell>
          <cell r="D1373">
            <v>3568.01</v>
          </cell>
          <cell r="E1373">
            <v>0</v>
          </cell>
          <cell r="F1373">
            <v>0</v>
          </cell>
        </row>
        <row r="1374">
          <cell r="B1374" t="str">
            <v>E02682001</v>
          </cell>
          <cell r="C1374" t="str">
            <v>DEC-06</v>
          </cell>
          <cell r="D1374">
            <v>1898.98</v>
          </cell>
          <cell r="E1374">
            <v>87320.48</v>
          </cell>
          <cell r="F1374">
            <v>0</v>
          </cell>
        </row>
        <row r="1375">
          <cell r="B1375" t="str">
            <v>E02683001</v>
          </cell>
          <cell r="C1375" t="str">
            <v>DEC-06</v>
          </cell>
          <cell r="D1375">
            <v>38026.99</v>
          </cell>
          <cell r="E1375">
            <v>224.13</v>
          </cell>
          <cell r="F1375">
            <v>0</v>
          </cell>
        </row>
        <row r="1376">
          <cell r="B1376" t="str">
            <v>E02683002</v>
          </cell>
          <cell r="C1376" t="str">
            <v>DEC-06</v>
          </cell>
          <cell r="D1376">
            <v>1678.16</v>
          </cell>
          <cell r="E1376">
            <v>0</v>
          </cell>
          <cell r="F1376">
            <v>0</v>
          </cell>
        </row>
        <row r="1377">
          <cell r="B1377" t="str">
            <v>E02683003</v>
          </cell>
          <cell r="C1377" t="str">
            <v>DEC-06</v>
          </cell>
          <cell r="D1377">
            <v>2222.7399999999998</v>
          </cell>
          <cell r="E1377">
            <v>0</v>
          </cell>
          <cell r="F1377">
            <v>0</v>
          </cell>
        </row>
        <row r="1378">
          <cell r="B1378" t="str">
            <v>E02683004</v>
          </cell>
          <cell r="C1378" t="str">
            <v>DEC-06</v>
          </cell>
          <cell r="D1378">
            <v>10290.06</v>
          </cell>
          <cell r="E1378">
            <v>4.2699999999999996</v>
          </cell>
          <cell r="F1378">
            <v>0</v>
          </cell>
        </row>
        <row r="1379">
          <cell r="B1379" t="str">
            <v>E02683005</v>
          </cell>
          <cell r="C1379" t="str">
            <v>DEC-06</v>
          </cell>
          <cell r="D1379">
            <v>17897.689999999999</v>
          </cell>
          <cell r="E1379">
            <v>69.37</v>
          </cell>
          <cell r="F1379">
            <v>0</v>
          </cell>
        </row>
        <row r="1380">
          <cell r="B1380" t="str">
            <v>E02683006</v>
          </cell>
          <cell r="C1380" t="str">
            <v>DEC-06</v>
          </cell>
          <cell r="D1380">
            <v>6650.91</v>
          </cell>
          <cell r="E1380">
            <v>78.23</v>
          </cell>
          <cell r="F1380">
            <v>0</v>
          </cell>
        </row>
        <row r="1381">
          <cell r="B1381" t="str">
            <v>E02683007</v>
          </cell>
          <cell r="C1381" t="str">
            <v>DEC-06</v>
          </cell>
          <cell r="D1381">
            <v>3735.27</v>
          </cell>
          <cell r="E1381">
            <v>15.14</v>
          </cell>
          <cell r="F1381">
            <v>0</v>
          </cell>
        </row>
        <row r="1382">
          <cell r="B1382" t="str">
            <v>E02683008</v>
          </cell>
          <cell r="C1382" t="str">
            <v>DEC-06</v>
          </cell>
          <cell r="D1382">
            <v>2106.09</v>
          </cell>
          <cell r="E1382">
            <v>0</v>
          </cell>
          <cell r="F1382">
            <v>11565</v>
          </cell>
        </row>
        <row r="1383">
          <cell r="B1383" t="str">
            <v>E02683009</v>
          </cell>
          <cell r="C1383" t="str">
            <v>DEC-06</v>
          </cell>
          <cell r="D1383">
            <v>9553.9500000000007</v>
          </cell>
          <cell r="E1383">
            <v>0</v>
          </cell>
          <cell r="F1383">
            <v>0</v>
          </cell>
        </row>
        <row r="1384">
          <cell r="B1384" t="str">
            <v>E02683010</v>
          </cell>
          <cell r="C1384" t="str">
            <v>DEC-06</v>
          </cell>
          <cell r="D1384">
            <v>3820.24</v>
          </cell>
          <cell r="E1384">
            <v>0</v>
          </cell>
          <cell r="F1384">
            <v>0</v>
          </cell>
        </row>
        <row r="1385">
          <cell r="B1385" t="str">
            <v>E02683011</v>
          </cell>
          <cell r="C1385" t="str">
            <v>DEC-06</v>
          </cell>
          <cell r="D1385">
            <v>8908.34</v>
          </cell>
          <cell r="E1385">
            <v>0.73</v>
          </cell>
          <cell r="F1385">
            <v>0</v>
          </cell>
        </row>
        <row r="1386">
          <cell r="B1386" t="str">
            <v>E02683012</v>
          </cell>
          <cell r="C1386" t="str">
            <v>DEC-06</v>
          </cell>
          <cell r="D1386">
            <v>1715.28</v>
          </cell>
          <cell r="E1386">
            <v>2168.8000000000002</v>
          </cell>
          <cell r="F1386">
            <v>2880</v>
          </cell>
        </row>
        <row r="1387">
          <cell r="B1387" t="str">
            <v>E02683013</v>
          </cell>
          <cell r="C1387" t="str">
            <v>DEC-06</v>
          </cell>
          <cell r="D1387">
            <v>25601.439999999999</v>
          </cell>
          <cell r="E1387">
            <v>166.56</v>
          </cell>
          <cell r="F1387">
            <v>0</v>
          </cell>
        </row>
        <row r="1388">
          <cell r="B1388" t="str">
            <v>E02683014</v>
          </cell>
          <cell r="C1388" t="str">
            <v>DEC-06</v>
          </cell>
          <cell r="D1388">
            <v>2071.87</v>
          </cell>
          <cell r="E1388">
            <v>33482.019999999997</v>
          </cell>
          <cell r="F1388">
            <v>0</v>
          </cell>
        </row>
        <row r="1389">
          <cell r="B1389" t="str">
            <v>E02683015</v>
          </cell>
          <cell r="C1389" t="str">
            <v>DEC-06</v>
          </cell>
          <cell r="D1389">
            <v>28.85</v>
          </cell>
          <cell r="E1389">
            <v>0</v>
          </cell>
          <cell r="F1389">
            <v>0</v>
          </cell>
        </row>
        <row r="1390">
          <cell r="B1390" t="str">
            <v>E02684001</v>
          </cell>
          <cell r="C1390" t="str">
            <v>DEC-06</v>
          </cell>
          <cell r="D1390">
            <v>3595.02</v>
          </cell>
          <cell r="E1390">
            <v>0</v>
          </cell>
          <cell r="F1390">
            <v>0</v>
          </cell>
        </row>
        <row r="1391">
          <cell r="B1391" t="str">
            <v>E02686001</v>
          </cell>
          <cell r="C1391" t="str">
            <v>DEC-06</v>
          </cell>
          <cell r="D1391">
            <v>609.72</v>
          </cell>
          <cell r="E1391">
            <v>0</v>
          </cell>
          <cell r="F1391">
            <v>0</v>
          </cell>
        </row>
        <row r="1392">
          <cell r="B1392" t="str">
            <v>E02687001</v>
          </cell>
          <cell r="C1392" t="str">
            <v>DEC-06</v>
          </cell>
          <cell r="D1392">
            <v>621.24</v>
          </cell>
          <cell r="E1392">
            <v>0</v>
          </cell>
          <cell r="F1392">
            <v>0</v>
          </cell>
        </row>
        <row r="1393">
          <cell r="B1393" t="str">
            <v>E02690001</v>
          </cell>
          <cell r="C1393" t="str">
            <v>DEC-06</v>
          </cell>
          <cell r="D1393">
            <v>7189.47</v>
          </cell>
          <cell r="E1393">
            <v>0</v>
          </cell>
          <cell r="F1393">
            <v>0</v>
          </cell>
        </row>
        <row r="1394">
          <cell r="B1394" t="str">
            <v>E02690002</v>
          </cell>
          <cell r="C1394" t="str">
            <v>DEC-06</v>
          </cell>
          <cell r="D1394">
            <v>2409.0700000000002</v>
          </cell>
          <cell r="E1394">
            <v>0</v>
          </cell>
          <cell r="F1394">
            <v>0</v>
          </cell>
        </row>
        <row r="1395">
          <cell r="B1395" t="str">
            <v>E02690003</v>
          </cell>
          <cell r="C1395" t="str">
            <v>DEC-06</v>
          </cell>
          <cell r="D1395">
            <v>587.67999999999995</v>
          </cell>
          <cell r="E1395">
            <v>0</v>
          </cell>
          <cell r="F1395">
            <v>0</v>
          </cell>
        </row>
        <row r="1396">
          <cell r="B1396" t="str">
            <v>E02690005</v>
          </cell>
          <cell r="C1396" t="str">
            <v>DEC-06</v>
          </cell>
          <cell r="D1396">
            <v>626.51</v>
          </cell>
          <cell r="E1396">
            <v>0</v>
          </cell>
          <cell r="F1396">
            <v>0</v>
          </cell>
        </row>
        <row r="1397">
          <cell r="B1397" t="str">
            <v>E02690006</v>
          </cell>
          <cell r="C1397" t="str">
            <v>DEC-06</v>
          </cell>
          <cell r="D1397">
            <v>10619.26</v>
          </cell>
          <cell r="E1397">
            <v>0</v>
          </cell>
          <cell r="F1397">
            <v>0</v>
          </cell>
        </row>
        <row r="1398">
          <cell r="B1398" t="str">
            <v>E02690007</v>
          </cell>
          <cell r="C1398" t="str">
            <v>DEC-06</v>
          </cell>
          <cell r="D1398">
            <v>1492.95</v>
          </cell>
          <cell r="E1398">
            <v>0</v>
          </cell>
          <cell r="F1398">
            <v>3330</v>
          </cell>
        </row>
        <row r="1399">
          <cell r="B1399" t="str">
            <v>E02690012</v>
          </cell>
          <cell r="C1399" t="str">
            <v>DEC-06</v>
          </cell>
          <cell r="D1399">
            <v>0</v>
          </cell>
          <cell r="E1399">
            <v>352</v>
          </cell>
          <cell r="F1399">
            <v>0</v>
          </cell>
        </row>
        <row r="1400">
          <cell r="B1400" t="str">
            <v>E02691001</v>
          </cell>
          <cell r="C1400" t="str">
            <v>DEC-06</v>
          </cell>
          <cell r="D1400">
            <v>15650.46</v>
          </cell>
          <cell r="E1400">
            <v>105.91</v>
          </cell>
          <cell r="F1400">
            <v>0</v>
          </cell>
        </row>
        <row r="1401">
          <cell r="B1401" t="str">
            <v>E02691002</v>
          </cell>
          <cell r="C1401" t="str">
            <v>DEC-06</v>
          </cell>
          <cell r="D1401">
            <v>4209.78</v>
          </cell>
          <cell r="E1401">
            <v>0</v>
          </cell>
          <cell r="F1401">
            <v>0</v>
          </cell>
        </row>
        <row r="1402">
          <cell r="B1402" t="str">
            <v>E02691008</v>
          </cell>
          <cell r="C1402" t="str">
            <v>DEC-06</v>
          </cell>
          <cell r="D1402">
            <v>7941.67</v>
          </cell>
          <cell r="E1402">
            <v>0</v>
          </cell>
          <cell r="F1402">
            <v>0</v>
          </cell>
        </row>
        <row r="1403">
          <cell r="B1403" t="str">
            <v>E02691011</v>
          </cell>
          <cell r="C1403" t="str">
            <v>DEC-06</v>
          </cell>
          <cell r="D1403">
            <v>55.28</v>
          </cell>
          <cell r="E1403">
            <v>0</v>
          </cell>
          <cell r="F1403">
            <v>0</v>
          </cell>
        </row>
        <row r="1404">
          <cell r="B1404" t="str">
            <v>E02691012</v>
          </cell>
          <cell r="C1404" t="str">
            <v>DEC-06</v>
          </cell>
          <cell r="D1404">
            <v>387.65</v>
          </cell>
          <cell r="E1404">
            <v>0</v>
          </cell>
          <cell r="F1404">
            <v>0</v>
          </cell>
        </row>
        <row r="1405">
          <cell r="B1405" t="str">
            <v>E02691013</v>
          </cell>
          <cell r="C1405" t="str">
            <v>DEC-06</v>
          </cell>
          <cell r="D1405">
            <v>66860.639999999999</v>
          </cell>
          <cell r="E1405">
            <v>3776.7</v>
          </cell>
          <cell r="F1405">
            <v>7800</v>
          </cell>
        </row>
        <row r="1406">
          <cell r="B1406" t="str">
            <v>E02691014</v>
          </cell>
          <cell r="C1406" t="str">
            <v>DEC-06</v>
          </cell>
          <cell r="D1406">
            <v>220.01</v>
          </cell>
          <cell r="E1406">
            <v>22590.14</v>
          </cell>
          <cell r="F1406">
            <v>0</v>
          </cell>
        </row>
        <row r="1407">
          <cell r="B1407" t="str">
            <v>E02691015</v>
          </cell>
          <cell r="C1407" t="str">
            <v>DEC-06</v>
          </cell>
          <cell r="D1407">
            <v>2617.21</v>
          </cell>
          <cell r="E1407">
            <v>0</v>
          </cell>
          <cell r="F1407">
            <v>0</v>
          </cell>
        </row>
        <row r="1408">
          <cell r="B1408" t="str">
            <v>E02691017</v>
          </cell>
          <cell r="C1408" t="str">
            <v>DEC-06</v>
          </cell>
          <cell r="D1408">
            <v>14037.48</v>
          </cell>
          <cell r="E1408">
            <v>23.23</v>
          </cell>
          <cell r="F1408">
            <v>2580</v>
          </cell>
        </row>
        <row r="1409">
          <cell r="B1409" t="str">
            <v>E02691018</v>
          </cell>
          <cell r="C1409" t="str">
            <v>DEC-06</v>
          </cell>
          <cell r="D1409">
            <v>92.03</v>
          </cell>
          <cell r="E1409">
            <v>0</v>
          </cell>
          <cell r="F1409">
            <v>0</v>
          </cell>
        </row>
        <row r="1410">
          <cell r="B1410" t="str">
            <v>E02691019</v>
          </cell>
          <cell r="C1410" t="str">
            <v>DEC-06</v>
          </cell>
          <cell r="D1410">
            <v>2819.63</v>
          </cell>
          <cell r="E1410">
            <v>0</v>
          </cell>
          <cell r="F1410">
            <v>0</v>
          </cell>
        </row>
        <row r="1411">
          <cell r="B1411" t="str">
            <v>E02691020</v>
          </cell>
          <cell r="C1411" t="str">
            <v>DEC-06</v>
          </cell>
          <cell r="D1411">
            <v>7232.05</v>
          </cell>
          <cell r="E1411">
            <v>0</v>
          </cell>
          <cell r="F1411">
            <v>0</v>
          </cell>
        </row>
        <row r="1412">
          <cell r="B1412" t="str">
            <v>E02691021</v>
          </cell>
          <cell r="C1412" t="str">
            <v>DEC-06</v>
          </cell>
          <cell r="D1412">
            <v>1862.6</v>
          </cell>
          <cell r="E1412">
            <v>0</v>
          </cell>
          <cell r="F1412">
            <v>1440</v>
          </cell>
        </row>
        <row r="1413">
          <cell r="B1413" t="str">
            <v>E02691023</v>
          </cell>
          <cell r="C1413" t="str">
            <v>DEC-06</v>
          </cell>
          <cell r="D1413">
            <v>730.94</v>
          </cell>
          <cell r="E1413">
            <v>0</v>
          </cell>
          <cell r="F1413">
            <v>0</v>
          </cell>
        </row>
        <row r="1414">
          <cell r="B1414" t="str">
            <v>E02691024</v>
          </cell>
          <cell r="C1414" t="str">
            <v>DEC-06</v>
          </cell>
          <cell r="D1414">
            <v>11809.43</v>
          </cell>
          <cell r="E1414">
            <v>0</v>
          </cell>
          <cell r="F1414">
            <v>0</v>
          </cell>
        </row>
        <row r="1415">
          <cell r="B1415" t="str">
            <v>E02691025</v>
          </cell>
          <cell r="C1415" t="str">
            <v>DEC-06</v>
          </cell>
          <cell r="D1415">
            <v>86.1</v>
          </cell>
          <cell r="E1415">
            <v>0</v>
          </cell>
          <cell r="F1415">
            <v>0</v>
          </cell>
        </row>
        <row r="1416">
          <cell r="B1416" t="str">
            <v>E02691026</v>
          </cell>
          <cell r="C1416" t="str">
            <v>DEC-06</v>
          </cell>
          <cell r="D1416">
            <v>47.28</v>
          </cell>
          <cell r="E1416">
            <v>0</v>
          </cell>
          <cell r="F1416">
            <v>0</v>
          </cell>
        </row>
        <row r="1417">
          <cell r="B1417" t="str">
            <v>E02691027</v>
          </cell>
          <cell r="C1417" t="str">
            <v>DEC-06</v>
          </cell>
          <cell r="D1417">
            <v>1223.45</v>
          </cell>
          <cell r="E1417">
            <v>0</v>
          </cell>
          <cell r="F1417">
            <v>0</v>
          </cell>
        </row>
        <row r="1418">
          <cell r="B1418" t="str">
            <v>E02692001</v>
          </cell>
          <cell r="C1418" t="str">
            <v>DEC-06</v>
          </cell>
          <cell r="D1418">
            <v>984.4</v>
          </cell>
          <cell r="E1418">
            <v>0</v>
          </cell>
          <cell r="F1418">
            <v>0</v>
          </cell>
        </row>
        <row r="1419">
          <cell r="B1419" t="str">
            <v>E02692002</v>
          </cell>
          <cell r="C1419" t="str">
            <v>DEC-06</v>
          </cell>
          <cell r="D1419">
            <v>4190.43</v>
          </cell>
          <cell r="E1419">
            <v>0</v>
          </cell>
          <cell r="F1419">
            <v>0</v>
          </cell>
        </row>
        <row r="1420">
          <cell r="B1420" t="str">
            <v>E02692003</v>
          </cell>
          <cell r="C1420" t="str">
            <v>DEC-06</v>
          </cell>
          <cell r="D1420">
            <v>180.71</v>
          </cell>
          <cell r="E1420">
            <v>0</v>
          </cell>
          <cell r="F1420">
            <v>0</v>
          </cell>
        </row>
        <row r="1421">
          <cell r="B1421" t="str">
            <v>E02692004</v>
          </cell>
          <cell r="C1421" t="str">
            <v>DEC-06</v>
          </cell>
          <cell r="D1421">
            <v>8358.75</v>
          </cell>
          <cell r="E1421">
            <v>10.210000000000001</v>
          </cell>
          <cell r="F1421">
            <v>0</v>
          </cell>
        </row>
        <row r="1422">
          <cell r="B1422" t="str">
            <v>E02692005</v>
          </cell>
          <cell r="C1422" t="str">
            <v>DEC-06</v>
          </cell>
          <cell r="D1422">
            <v>11347.77</v>
          </cell>
          <cell r="E1422">
            <v>397.92</v>
          </cell>
          <cell r="F1422">
            <v>0</v>
          </cell>
        </row>
        <row r="1423">
          <cell r="B1423" t="str">
            <v>E02692006</v>
          </cell>
          <cell r="C1423" t="str">
            <v>DEC-06</v>
          </cell>
          <cell r="D1423">
            <v>5575.09</v>
          </cell>
          <cell r="E1423">
            <v>0</v>
          </cell>
          <cell r="F1423">
            <v>0</v>
          </cell>
        </row>
        <row r="1424">
          <cell r="B1424" t="str">
            <v>E02692007</v>
          </cell>
          <cell r="C1424" t="str">
            <v>DEC-06</v>
          </cell>
          <cell r="D1424">
            <v>2374.58</v>
          </cell>
          <cell r="E1424">
            <v>0</v>
          </cell>
          <cell r="F1424">
            <v>0</v>
          </cell>
        </row>
        <row r="1425">
          <cell r="B1425" t="str">
            <v>E02692008</v>
          </cell>
          <cell r="C1425" t="str">
            <v>DEC-06</v>
          </cell>
          <cell r="D1425">
            <v>2393.8200000000002</v>
          </cell>
          <cell r="E1425">
            <v>0</v>
          </cell>
          <cell r="F1425">
            <v>0</v>
          </cell>
        </row>
        <row r="1426">
          <cell r="B1426" t="str">
            <v>E02692009</v>
          </cell>
          <cell r="C1426" t="str">
            <v>DEC-06</v>
          </cell>
          <cell r="D1426">
            <v>21947.25</v>
          </cell>
          <cell r="E1426">
            <v>41.38</v>
          </cell>
          <cell r="F1426">
            <v>0</v>
          </cell>
        </row>
        <row r="1427">
          <cell r="B1427" t="str">
            <v>E02692010</v>
          </cell>
          <cell r="C1427" t="str">
            <v>DEC-06</v>
          </cell>
          <cell r="D1427">
            <v>20394</v>
          </cell>
          <cell r="E1427">
            <v>0</v>
          </cell>
          <cell r="F1427">
            <v>0</v>
          </cell>
        </row>
        <row r="1428">
          <cell r="B1428" t="str">
            <v>E02692011</v>
          </cell>
          <cell r="C1428" t="str">
            <v>DEC-06</v>
          </cell>
          <cell r="D1428">
            <v>5716.27</v>
          </cell>
          <cell r="E1428">
            <v>2.0099999999999998</v>
          </cell>
          <cell r="F1428">
            <v>0</v>
          </cell>
        </row>
        <row r="1429">
          <cell r="B1429" t="str">
            <v>E02692012</v>
          </cell>
          <cell r="C1429" t="str">
            <v>DEC-06</v>
          </cell>
          <cell r="D1429">
            <v>8036.37</v>
          </cell>
          <cell r="E1429">
            <v>0</v>
          </cell>
          <cell r="F1429">
            <v>0</v>
          </cell>
        </row>
        <row r="1430">
          <cell r="B1430" t="str">
            <v>E02692013</v>
          </cell>
          <cell r="C1430" t="str">
            <v>DEC-06</v>
          </cell>
          <cell r="D1430">
            <v>3236.71</v>
          </cell>
          <cell r="E1430">
            <v>0</v>
          </cell>
          <cell r="F1430">
            <v>0</v>
          </cell>
        </row>
        <row r="1431">
          <cell r="B1431" t="str">
            <v>E02692014</v>
          </cell>
          <cell r="C1431" t="str">
            <v>DEC-06</v>
          </cell>
          <cell r="D1431">
            <v>1135.48</v>
          </cell>
          <cell r="E1431">
            <v>553.53</v>
          </cell>
          <cell r="F1431">
            <v>0</v>
          </cell>
        </row>
        <row r="1432">
          <cell r="B1432" t="str">
            <v>E02692015</v>
          </cell>
          <cell r="C1432" t="str">
            <v>DEC-06</v>
          </cell>
          <cell r="D1432">
            <v>156.94</v>
          </cell>
          <cell r="E1432">
            <v>0</v>
          </cell>
          <cell r="F1432">
            <v>0</v>
          </cell>
        </row>
        <row r="1433">
          <cell r="B1433" t="str">
            <v>E02693001</v>
          </cell>
          <cell r="C1433" t="str">
            <v>DEC-06</v>
          </cell>
          <cell r="D1433">
            <v>20773.12</v>
          </cell>
          <cell r="E1433">
            <v>0</v>
          </cell>
          <cell r="F1433">
            <v>0</v>
          </cell>
        </row>
        <row r="1434">
          <cell r="B1434" t="str">
            <v>E02693002</v>
          </cell>
          <cell r="C1434" t="str">
            <v>DEC-06</v>
          </cell>
          <cell r="D1434">
            <v>6814.77</v>
          </cell>
          <cell r="E1434">
            <v>0</v>
          </cell>
          <cell r="F1434">
            <v>0</v>
          </cell>
        </row>
        <row r="1435">
          <cell r="B1435" t="str">
            <v>E02693003</v>
          </cell>
          <cell r="C1435" t="str">
            <v>DEC-06</v>
          </cell>
          <cell r="D1435">
            <v>3228.8</v>
          </cell>
          <cell r="E1435">
            <v>0</v>
          </cell>
          <cell r="F1435">
            <v>0</v>
          </cell>
        </row>
        <row r="1436">
          <cell r="B1436" t="str">
            <v>E02693004</v>
          </cell>
          <cell r="C1436" t="str">
            <v>DEC-06</v>
          </cell>
          <cell r="D1436">
            <v>1235.5</v>
          </cell>
          <cell r="E1436">
            <v>0</v>
          </cell>
          <cell r="F1436">
            <v>0</v>
          </cell>
        </row>
        <row r="1437">
          <cell r="B1437" t="str">
            <v>E02693005</v>
          </cell>
          <cell r="C1437" t="str">
            <v>DEC-06</v>
          </cell>
          <cell r="D1437">
            <v>776.6</v>
          </cell>
          <cell r="E1437">
            <v>0</v>
          </cell>
          <cell r="F1437">
            <v>0</v>
          </cell>
        </row>
        <row r="1438">
          <cell r="B1438" t="str">
            <v>E02693006</v>
          </cell>
          <cell r="C1438" t="str">
            <v>DEC-06</v>
          </cell>
          <cell r="D1438">
            <v>3540.27</v>
          </cell>
          <cell r="E1438">
            <v>0</v>
          </cell>
          <cell r="F1438">
            <v>0</v>
          </cell>
        </row>
        <row r="1439">
          <cell r="B1439" t="str">
            <v>E02693007</v>
          </cell>
          <cell r="C1439" t="str">
            <v>DEC-06</v>
          </cell>
          <cell r="D1439">
            <v>8265.49</v>
          </cell>
          <cell r="E1439">
            <v>0</v>
          </cell>
          <cell r="F1439">
            <v>0</v>
          </cell>
        </row>
        <row r="1440">
          <cell r="B1440" t="str">
            <v>E02693008</v>
          </cell>
          <cell r="C1440" t="str">
            <v>DEC-06</v>
          </cell>
          <cell r="D1440">
            <v>5913.46</v>
          </cell>
          <cell r="E1440">
            <v>0</v>
          </cell>
          <cell r="F1440">
            <v>0</v>
          </cell>
        </row>
        <row r="1441">
          <cell r="B1441" t="str">
            <v>E02693009</v>
          </cell>
          <cell r="C1441" t="str">
            <v>DEC-06</v>
          </cell>
          <cell r="D1441">
            <v>8649.81</v>
          </cell>
          <cell r="E1441">
            <v>5.56</v>
          </cell>
          <cell r="F1441">
            <v>0</v>
          </cell>
        </row>
        <row r="1442">
          <cell r="B1442" t="str">
            <v>E02693010</v>
          </cell>
          <cell r="C1442" t="str">
            <v>DEC-06</v>
          </cell>
          <cell r="D1442">
            <v>7343.98</v>
          </cell>
          <cell r="E1442">
            <v>1.43</v>
          </cell>
          <cell r="F1442">
            <v>0</v>
          </cell>
        </row>
        <row r="1443">
          <cell r="B1443" t="str">
            <v>E02693012</v>
          </cell>
          <cell r="C1443" t="str">
            <v>DEC-06</v>
          </cell>
          <cell r="D1443">
            <v>0</v>
          </cell>
          <cell r="E1443">
            <v>171.53</v>
          </cell>
          <cell r="F1443">
            <v>0</v>
          </cell>
        </row>
        <row r="1444">
          <cell r="B1444" t="str">
            <v>E02693014</v>
          </cell>
          <cell r="C1444" t="str">
            <v>DEC-06</v>
          </cell>
          <cell r="D1444">
            <v>757.52</v>
          </cell>
          <cell r="E1444">
            <v>0</v>
          </cell>
          <cell r="F1444">
            <v>0</v>
          </cell>
        </row>
        <row r="1445">
          <cell r="B1445" t="str">
            <v>E02693017</v>
          </cell>
          <cell r="C1445" t="str">
            <v>DEC-06</v>
          </cell>
          <cell r="D1445">
            <v>222.3</v>
          </cell>
          <cell r="E1445">
            <v>0</v>
          </cell>
          <cell r="F1445">
            <v>0</v>
          </cell>
        </row>
        <row r="1446">
          <cell r="B1446" t="str">
            <v>E02693100</v>
          </cell>
          <cell r="C1446" t="str">
            <v>DEC-06</v>
          </cell>
          <cell r="D1446">
            <v>1107.0899999999999</v>
          </cell>
          <cell r="E1446">
            <v>0</v>
          </cell>
          <cell r="F1446">
            <v>0</v>
          </cell>
        </row>
        <row r="1447">
          <cell r="B1447" t="str">
            <v>E02694001</v>
          </cell>
          <cell r="C1447" t="str">
            <v>DEC-06</v>
          </cell>
          <cell r="D1447">
            <v>20416.73</v>
          </cell>
          <cell r="E1447">
            <v>209.51</v>
          </cell>
          <cell r="F1447">
            <v>0</v>
          </cell>
        </row>
        <row r="1448">
          <cell r="B1448" t="str">
            <v>E02694005</v>
          </cell>
          <cell r="C1448" t="str">
            <v>DEC-06</v>
          </cell>
          <cell r="D1448">
            <v>10.63</v>
          </cell>
          <cell r="E1448">
            <v>0</v>
          </cell>
          <cell r="F1448">
            <v>0</v>
          </cell>
        </row>
        <row r="1449">
          <cell r="B1449" t="str">
            <v>E02694006</v>
          </cell>
          <cell r="C1449" t="str">
            <v>DEC-06</v>
          </cell>
          <cell r="D1449">
            <v>50634.62</v>
          </cell>
          <cell r="E1449">
            <v>245.05</v>
          </cell>
          <cell r="F1449">
            <v>0</v>
          </cell>
        </row>
        <row r="1450">
          <cell r="B1450" t="str">
            <v>E02694007</v>
          </cell>
          <cell r="C1450" t="str">
            <v>DEC-06</v>
          </cell>
          <cell r="D1450">
            <v>605.88</v>
          </cell>
          <cell r="E1450">
            <v>24.75</v>
          </cell>
          <cell r="F1450">
            <v>0</v>
          </cell>
        </row>
        <row r="1451">
          <cell r="B1451" t="str">
            <v>E02694008</v>
          </cell>
          <cell r="C1451" t="str">
            <v>DEC-06</v>
          </cell>
          <cell r="D1451">
            <v>16630.900000000001</v>
          </cell>
          <cell r="E1451">
            <v>21.06</v>
          </cell>
          <cell r="F1451">
            <v>0</v>
          </cell>
        </row>
        <row r="1452">
          <cell r="B1452" t="str">
            <v>E02694009</v>
          </cell>
          <cell r="C1452" t="str">
            <v>DEC-06</v>
          </cell>
          <cell r="D1452">
            <v>23678.25</v>
          </cell>
          <cell r="E1452">
            <v>184.2</v>
          </cell>
          <cell r="F1452">
            <v>2880</v>
          </cell>
        </row>
        <row r="1453">
          <cell r="B1453" t="str">
            <v>E02694010</v>
          </cell>
          <cell r="C1453" t="str">
            <v>DEC-06</v>
          </cell>
          <cell r="D1453">
            <v>21329.85</v>
          </cell>
          <cell r="E1453">
            <v>179.08</v>
          </cell>
          <cell r="F1453">
            <v>1380</v>
          </cell>
        </row>
        <row r="1454">
          <cell r="B1454" t="str">
            <v>E02694011</v>
          </cell>
          <cell r="C1454" t="str">
            <v>DEC-06</v>
          </cell>
          <cell r="D1454">
            <v>50619.41</v>
          </cell>
          <cell r="E1454">
            <v>2273.4299999999998</v>
          </cell>
          <cell r="F1454">
            <v>0</v>
          </cell>
        </row>
        <row r="1455">
          <cell r="B1455" t="str">
            <v>E02694012</v>
          </cell>
          <cell r="C1455" t="str">
            <v>DEC-06</v>
          </cell>
          <cell r="D1455">
            <v>4641.43</v>
          </cell>
          <cell r="E1455">
            <v>0</v>
          </cell>
          <cell r="F1455">
            <v>0</v>
          </cell>
        </row>
        <row r="1456">
          <cell r="B1456" t="str">
            <v>E02694013</v>
          </cell>
          <cell r="C1456" t="str">
            <v>DEC-06</v>
          </cell>
          <cell r="D1456">
            <v>42911.34</v>
          </cell>
          <cell r="E1456">
            <v>494.19</v>
          </cell>
          <cell r="F1456">
            <v>0</v>
          </cell>
        </row>
        <row r="1457">
          <cell r="B1457" t="str">
            <v>E02694014</v>
          </cell>
          <cell r="C1457" t="str">
            <v>DEC-06</v>
          </cell>
          <cell r="D1457">
            <v>0</v>
          </cell>
          <cell r="E1457">
            <v>10383.719999999999</v>
          </cell>
          <cell r="F1457">
            <v>0</v>
          </cell>
        </row>
        <row r="1458">
          <cell r="B1458" t="str">
            <v>E02694015</v>
          </cell>
          <cell r="C1458" t="str">
            <v>DEC-06</v>
          </cell>
          <cell r="D1458">
            <v>261.36</v>
          </cell>
          <cell r="E1458">
            <v>2.52</v>
          </cell>
          <cell r="F1458">
            <v>0</v>
          </cell>
        </row>
        <row r="1459">
          <cell r="B1459" t="str">
            <v>E02694017</v>
          </cell>
          <cell r="C1459" t="str">
            <v>DEC-06</v>
          </cell>
          <cell r="D1459">
            <v>1985.17</v>
          </cell>
          <cell r="E1459">
            <v>0</v>
          </cell>
          <cell r="F1459">
            <v>0</v>
          </cell>
        </row>
        <row r="1460">
          <cell r="B1460" t="str">
            <v>E02694018</v>
          </cell>
          <cell r="C1460" t="str">
            <v>DEC-06</v>
          </cell>
          <cell r="D1460">
            <v>121.09</v>
          </cell>
          <cell r="E1460">
            <v>0</v>
          </cell>
          <cell r="F1460">
            <v>0</v>
          </cell>
        </row>
        <row r="1461">
          <cell r="B1461" t="str">
            <v>E02695001</v>
          </cell>
          <cell r="C1461" t="str">
            <v>DEC-06</v>
          </cell>
          <cell r="D1461">
            <v>22638.080000000002</v>
          </cell>
          <cell r="E1461">
            <v>9.49</v>
          </cell>
          <cell r="F1461">
            <v>0</v>
          </cell>
        </row>
        <row r="1462">
          <cell r="B1462" t="str">
            <v>E02695002</v>
          </cell>
          <cell r="C1462" t="str">
            <v>DEC-06</v>
          </cell>
          <cell r="D1462">
            <v>854.98</v>
          </cell>
          <cell r="E1462">
            <v>137.19999999999999</v>
          </cell>
          <cell r="F1462">
            <v>0</v>
          </cell>
        </row>
        <row r="1463">
          <cell r="B1463" t="str">
            <v>E02695003</v>
          </cell>
          <cell r="C1463" t="str">
            <v>DEC-06</v>
          </cell>
          <cell r="D1463">
            <v>12158.03</v>
          </cell>
          <cell r="E1463">
            <v>384.05</v>
          </cell>
          <cell r="F1463">
            <v>0</v>
          </cell>
        </row>
        <row r="1464">
          <cell r="B1464" t="str">
            <v>E02695004</v>
          </cell>
          <cell r="C1464" t="str">
            <v>DEC-06</v>
          </cell>
          <cell r="D1464">
            <v>1541.23</v>
          </cell>
          <cell r="E1464">
            <v>4.43</v>
          </cell>
          <cell r="F1464">
            <v>300</v>
          </cell>
        </row>
        <row r="1465">
          <cell r="B1465" t="str">
            <v>E02695005</v>
          </cell>
          <cell r="C1465" t="str">
            <v>DEC-06</v>
          </cell>
          <cell r="D1465">
            <v>5249.56</v>
          </cell>
          <cell r="E1465">
            <v>260</v>
          </cell>
          <cell r="F1465">
            <v>0</v>
          </cell>
        </row>
        <row r="1466">
          <cell r="B1466" t="str">
            <v>E02695006</v>
          </cell>
          <cell r="C1466" t="str">
            <v>DEC-06</v>
          </cell>
          <cell r="D1466">
            <v>1921.49</v>
          </cell>
          <cell r="E1466">
            <v>13.72</v>
          </cell>
          <cell r="F1466">
            <v>0</v>
          </cell>
        </row>
        <row r="1467">
          <cell r="B1467" t="str">
            <v>E02695008</v>
          </cell>
          <cell r="C1467" t="str">
            <v>DEC-06</v>
          </cell>
          <cell r="D1467">
            <v>406.93</v>
          </cell>
          <cell r="E1467">
            <v>0</v>
          </cell>
          <cell r="F1467">
            <v>0</v>
          </cell>
        </row>
        <row r="1468">
          <cell r="B1468" t="str">
            <v>E02695009</v>
          </cell>
          <cell r="C1468" t="str">
            <v>DEC-06</v>
          </cell>
          <cell r="D1468">
            <v>1323.06</v>
          </cell>
          <cell r="E1468">
            <v>0</v>
          </cell>
          <cell r="F1468">
            <v>0</v>
          </cell>
        </row>
        <row r="1469">
          <cell r="B1469" t="str">
            <v>E02696001</v>
          </cell>
          <cell r="C1469" t="str">
            <v>DEC-06</v>
          </cell>
          <cell r="D1469">
            <v>11776.3</v>
          </cell>
          <cell r="E1469">
            <v>38661.629999999997</v>
          </cell>
          <cell r="F1469">
            <v>0</v>
          </cell>
        </row>
        <row r="1470">
          <cell r="B1470" t="str">
            <v>E02697001</v>
          </cell>
          <cell r="C1470" t="str">
            <v>DEC-06</v>
          </cell>
          <cell r="D1470">
            <v>25189.63</v>
          </cell>
          <cell r="E1470">
            <v>0</v>
          </cell>
          <cell r="F1470">
            <v>1080</v>
          </cell>
        </row>
        <row r="1471">
          <cell r="B1471" t="str">
            <v>E02697002</v>
          </cell>
          <cell r="C1471" t="str">
            <v>DEC-06</v>
          </cell>
          <cell r="D1471">
            <v>30433.17</v>
          </cell>
          <cell r="E1471">
            <v>0</v>
          </cell>
          <cell r="F1471">
            <v>0</v>
          </cell>
        </row>
        <row r="1472">
          <cell r="B1472" t="str">
            <v>E02697004</v>
          </cell>
          <cell r="C1472" t="str">
            <v>DEC-06</v>
          </cell>
          <cell r="D1472">
            <v>2760.98</v>
          </cell>
          <cell r="E1472">
            <v>0</v>
          </cell>
          <cell r="F1472">
            <v>0</v>
          </cell>
        </row>
        <row r="1473">
          <cell r="B1473" t="str">
            <v>E02697005</v>
          </cell>
          <cell r="C1473" t="str">
            <v>DEC-06</v>
          </cell>
          <cell r="D1473">
            <v>10814.76</v>
          </cell>
          <cell r="E1473">
            <v>17.16</v>
          </cell>
          <cell r="F1473">
            <v>2800</v>
          </cell>
        </row>
        <row r="1474">
          <cell r="B1474" t="str">
            <v>E02697006</v>
          </cell>
          <cell r="C1474" t="str">
            <v>DEC-06</v>
          </cell>
          <cell r="D1474">
            <v>14031.81</v>
          </cell>
          <cell r="E1474">
            <v>0</v>
          </cell>
          <cell r="F1474">
            <v>570</v>
          </cell>
        </row>
        <row r="1475">
          <cell r="B1475" t="str">
            <v>E02697007</v>
          </cell>
          <cell r="C1475" t="str">
            <v>DEC-06</v>
          </cell>
          <cell r="D1475">
            <v>20835.71</v>
          </cell>
          <cell r="E1475">
            <v>3.1</v>
          </cell>
          <cell r="F1475">
            <v>5355</v>
          </cell>
        </row>
        <row r="1476">
          <cell r="B1476" t="str">
            <v>E02697008</v>
          </cell>
          <cell r="C1476" t="str">
            <v>DEC-06</v>
          </cell>
          <cell r="D1476">
            <v>19718.87</v>
          </cell>
          <cell r="E1476">
            <v>0</v>
          </cell>
          <cell r="F1476">
            <v>13320</v>
          </cell>
        </row>
        <row r="1477">
          <cell r="B1477" t="str">
            <v>E02697009</v>
          </cell>
          <cell r="C1477" t="str">
            <v>DEC-06</v>
          </cell>
          <cell r="D1477">
            <v>84.03</v>
          </cell>
          <cell r="E1477">
            <v>0</v>
          </cell>
          <cell r="F1477">
            <v>39420</v>
          </cell>
        </row>
        <row r="1478">
          <cell r="B1478" t="str">
            <v>E02697010</v>
          </cell>
          <cell r="C1478" t="str">
            <v>DEC-06</v>
          </cell>
          <cell r="D1478">
            <v>10658.97</v>
          </cell>
          <cell r="E1478">
            <v>0</v>
          </cell>
          <cell r="F1478">
            <v>0</v>
          </cell>
        </row>
        <row r="1479">
          <cell r="B1479" t="str">
            <v>E02697012</v>
          </cell>
          <cell r="C1479" t="str">
            <v>DEC-06</v>
          </cell>
          <cell r="D1479">
            <v>3037.57</v>
          </cell>
          <cell r="E1479">
            <v>0</v>
          </cell>
          <cell r="F1479">
            <v>0</v>
          </cell>
        </row>
        <row r="1480">
          <cell r="B1480" t="str">
            <v>E02697014</v>
          </cell>
          <cell r="C1480" t="str">
            <v>DEC-06</v>
          </cell>
          <cell r="D1480">
            <v>326.45999999999998</v>
          </cell>
          <cell r="E1480">
            <v>0</v>
          </cell>
          <cell r="F1480">
            <v>0</v>
          </cell>
        </row>
        <row r="1481">
          <cell r="B1481" t="str">
            <v>E02697015</v>
          </cell>
          <cell r="C1481" t="str">
            <v>DEC-06</v>
          </cell>
          <cell r="D1481">
            <v>72.08</v>
          </cell>
          <cell r="E1481">
            <v>66856.27</v>
          </cell>
          <cell r="F1481">
            <v>0</v>
          </cell>
        </row>
        <row r="1482">
          <cell r="B1482" t="str">
            <v>E02697016</v>
          </cell>
          <cell r="C1482" t="str">
            <v>DEC-06</v>
          </cell>
          <cell r="D1482">
            <v>1323.79</v>
          </cell>
          <cell r="E1482">
            <v>0</v>
          </cell>
          <cell r="F1482">
            <v>0</v>
          </cell>
        </row>
        <row r="1483">
          <cell r="B1483" t="str">
            <v>E02697017</v>
          </cell>
          <cell r="C1483" t="str">
            <v>DEC-06</v>
          </cell>
          <cell r="D1483">
            <v>9741.02</v>
          </cell>
          <cell r="E1483">
            <v>6.78</v>
          </cell>
          <cell r="F1483">
            <v>0</v>
          </cell>
        </row>
        <row r="1484">
          <cell r="B1484" t="str">
            <v>E02697018</v>
          </cell>
          <cell r="C1484" t="str">
            <v>DEC-06</v>
          </cell>
          <cell r="D1484">
            <v>11044.68</v>
          </cell>
          <cell r="E1484">
            <v>4.21</v>
          </cell>
          <cell r="F1484">
            <v>0</v>
          </cell>
        </row>
        <row r="1485">
          <cell r="B1485" t="str">
            <v>E02697024</v>
          </cell>
          <cell r="C1485" t="str">
            <v>DEC-06</v>
          </cell>
          <cell r="D1485">
            <v>10507.64</v>
          </cell>
          <cell r="E1485">
            <v>5.62</v>
          </cell>
          <cell r="F1485">
            <v>0</v>
          </cell>
        </row>
        <row r="1486">
          <cell r="B1486" t="str">
            <v>E02698001</v>
          </cell>
          <cell r="C1486" t="str">
            <v>DEC-06</v>
          </cell>
          <cell r="D1486">
            <v>63134.07</v>
          </cell>
          <cell r="E1486">
            <v>17.03</v>
          </cell>
          <cell r="F1486">
            <v>0</v>
          </cell>
        </row>
        <row r="1487">
          <cell r="B1487" t="str">
            <v>E02698002</v>
          </cell>
          <cell r="C1487" t="str">
            <v>DEC-06</v>
          </cell>
          <cell r="D1487">
            <v>22370.73</v>
          </cell>
          <cell r="E1487">
            <v>15.81</v>
          </cell>
          <cell r="F1487">
            <v>0</v>
          </cell>
        </row>
        <row r="1488">
          <cell r="B1488" t="str">
            <v>E02698003</v>
          </cell>
          <cell r="C1488" t="str">
            <v>DEC-06</v>
          </cell>
          <cell r="D1488">
            <v>537.98</v>
          </cell>
          <cell r="E1488">
            <v>0</v>
          </cell>
          <cell r="F1488">
            <v>0</v>
          </cell>
        </row>
        <row r="1489">
          <cell r="B1489" t="str">
            <v>E02698004</v>
          </cell>
          <cell r="C1489" t="str">
            <v>DEC-06</v>
          </cell>
          <cell r="D1489">
            <v>899.12</v>
          </cell>
          <cell r="E1489">
            <v>101.67</v>
          </cell>
          <cell r="F1489">
            <v>0</v>
          </cell>
        </row>
        <row r="1490">
          <cell r="B1490" t="str">
            <v>E02698005</v>
          </cell>
          <cell r="C1490" t="str">
            <v>DEC-06</v>
          </cell>
          <cell r="D1490">
            <v>9404.6</v>
          </cell>
          <cell r="E1490">
            <v>0</v>
          </cell>
          <cell r="F1490">
            <v>0</v>
          </cell>
        </row>
        <row r="1491">
          <cell r="B1491" t="str">
            <v>E02698006</v>
          </cell>
          <cell r="C1491" t="str">
            <v>DEC-06</v>
          </cell>
          <cell r="D1491">
            <v>19097.25</v>
          </cell>
          <cell r="E1491">
            <v>9.43</v>
          </cell>
          <cell r="F1491">
            <v>0</v>
          </cell>
        </row>
        <row r="1492">
          <cell r="B1492" t="str">
            <v>E02698007</v>
          </cell>
          <cell r="C1492" t="str">
            <v>DEC-06</v>
          </cell>
          <cell r="D1492">
            <v>4737.2299999999996</v>
          </cell>
          <cell r="E1492">
            <v>0</v>
          </cell>
          <cell r="F1492">
            <v>0</v>
          </cell>
        </row>
        <row r="1493">
          <cell r="B1493" t="str">
            <v>E02698008</v>
          </cell>
          <cell r="C1493" t="str">
            <v>DEC-06</v>
          </cell>
          <cell r="D1493">
            <v>3448.99</v>
          </cell>
          <cell r="E1493">
            <v>0</v>
          </cell>
          <cell r="F1493">
            <v>0</v>
          </cell>
        </row>
        <row r="1494">
          <cell r="B1494" t="str">
            <v>E02698009</v>
          </cell>
          <cell r="C1494" t="str">
            <v>DEC-06</v>
          </cell>
          <cell r="D1494">
            <v>22338.07</v>
          </cell>
          <cell r="E1494">
            <v>1.05</v>
          </cell>
          <cell r="F1494">
            <v>0</v>
          </cell>
        </row>
        <row r="1495">
          <cell r="B1495" t="str">
            <v>E02698010</v>
          </cell>
          <cell r="C1495" t="str">
            <v>DEC-06</v>
          </cell>
          <cell r="D1495">
            <v>26597.86</v>
          </cell>
          <cell r="E1495">
            <v>16.28</v>
          </cell>
          <cell r="F1495">
            <v>2790</v>
          </cell>
        </row>
        <row r="1496">
          <cell r="B1496" t="str">
            <v>E02698011</v>
          </cell>
          <cell r="C1496" t="str">
            <v>DEC-06</v>
          </cell>
          <cell r="D1496">
            <v>75390.149999999994</v>
          </cell>
          <cell r="E1496">
            <v>30.1</v>
          </cell>
          <cell r="F1496">
            <v>0</v>
          </cell>
        </row>
        <row r="1497">
          <cell r="B1497" t="str">
            <v>E02698012</v>
          </cell>
          <cell r="C1497" t="str">
            <v>DEC-06</v>
          </cell>
          <cell r="D1497">
            <v>388.79</v>
          </cell>
          <cell r="E1497">
            <v>0</v>
          </cell>
          <cell r="F1497">
            <v>0</v>
          </cell>
        </row>
        <row r="1498">
          <cell r="B1498" t="str">
            <v>E02698013</v>
          </cell>
          <cell r="C1498" t="str">
            <v>DEC-06</v>
          </cell>
          <cell r="D1498">
            <v>80754.559999999998</v>
          </cell>
          <cell r="E1498">
            <v>655.94</v>
          </cell>
          <cell r="F1498">
            <v>0</v>
          </cell>
        </row>
        <row r="1499">
          <cell r="B1499" t="str">
            <v>E02698014</v>
          </cell>
          <cell r="C1499" t="str">
            <v>DEC-06</v>
          </cell>
          <cell r="D1499">
            <v>23159.7</v>
          </cell>
          <cell r="E1499">
            <v>120.71</v>
          </cell>
          <cell r="F1499">
            <v>0</v>
          </cell>
        </row>
        <row r="1500">
          <cell r="B1500" t="str">
            <v>E02698015</v>
          </cell>
          <cell r="C1500" t="str">
            <v>DEC-06</v>
          </cell>
          <cell r="D1500">
            <v>14946.81</v>
          </cell>
          <cell r="E1500">
            <v>0</v>
          </cell>
          <cell r="F1500">
            <v>5880</v>
          </cell>
        </row>
        <row r="1501">
          <cell r="B1501" t="str">
            <v>E02698017</v>
          </cell>
          <cell r="C1501" t="str">
            <v>DEC-06</v>
          </cell>
          <cell r="D1501">
            <v>11217.65</v>
          </cell>
          <cell r="E1501">
            <v>0</v>
          </cell>
          <cell r="F1501">
            <v>0</v>
          </cell>
        </row>
        <row r="1502">
          <cell r="B1502" t="str">
            <v>E02698018</v>
          </cell>
          <cell r="C1502" t="str">
            <v>DEC-06</v>
          </cell>
          <cell r="D1502">
            <v>2182.98</v>
          </cell>
          <cell r="E1502">
            <v>15837.5</v>
          </cell>
          <cell r="F1502">
            <v>0</v>
          </cell>
        </row>
        <row r="1503">
          <cell r="B1503" t="str">
            <v>E02698019</v>
          </cell>
          <cell r="C1503" t="str">
            <v>DEC-06</v>
          </cell>
          <cell r="D1503">
            <v>2508.2600000000002</v>
          </cell>
          <cell r="E1503">
            <v>23678.41</v>
          </cell>
          <cell r="F1503">
            <v>0</v>
          </cell>
        </row>
        <row r="1504">
          <cell r="B1504" t="str">
            <v>E02698020</v>
          </cell>
          <cell r="C1504" t="str">
            <v>DEC-06</v>
          </cell>
          <cell r="D1504">
            <v>6829.89</v>
          </cell>
          <cell r="E1504">
            <v>0</v>
          </cell>
          <cell r="F1504">
            <v>0</v>
          </cell>
        </row>
        <row r="1505">
          <cell r="B1505" t="str">
            <v>E02698021</v>
          </cell>
          <cell r="C1505" t="str">
            <v>DEC-06</v>
          </cell>
          <cell r="D1505">
            <v>13620.16</v>
          </cell>
          <cell r="E1505">
            <v>0</v>
          </cell>
          <cell r="F1505">
            <v>0</v>
          </cell>
        </row>
        <row r="1506">
          <cell r="B1506" t="str">
            <v>E02699007</v>
          </cell>
          <cell r="C1506" t="str">
            <v>DEC-06</v>
          </cell>
          <cell r="D1506">
            <v>11.55</v>
          </cell>
          <cell r="E1506">
            <v>0</v>
          </cell>
          <cell r="F1506">
            <v>0</v>
          </cell>
        </row>
        <row r="1507">
          <cell r="B1507" t="str">
            <v>E02699019</v>
          </cell>
          <cell r="C1507" t="str">
            <v>DEC-06</v>
          </cell>
          <cell r="D1507">
            <v>3495.56</v>
          </cell>
          <cell r="E1507">
            <v>0</v>
          </cell>
          <cell r="F1507">
            <v>5130</v>
          </cell>
        </row>
        <row r="1508">
          <cell r="B1508" t="str">
            <v>E02699022</v>
          </cell>
          <cell r="C1508" t="str">
            <v>DEC-06</v>
          </cell>
          <cell r="D1508">
            <v>990.05</v>
          </cell>
          <cell r="E1508">
            <v>0</v>
          </cell>
          <cell r="F1508">
            <v>0</v>
          </cell>
        </row>
        <row r="1509">
          <cell r="B1509" t="str">
            <v>E02699024</v>
          </cell>
          <cell r="C1509" t="str">
            <v>DEC-06</v>
          </cell>
          <cell r="D1509">
            <v>1259.4100000000001</v>
          </cell>
          <cell r="E1509">
            <v>0</v>
          </cell>
          <cell r="F1509">
            <v>0</v>
          </cell>
        </row>
        <row r="1510">
          <cell r="B1510" t="str">
            <v>E02700001</v>
          </cell>
          <cell r="C1510" t="str">
            <v>DEC-06</v>
          </cell>
          <cell r="D1510">
            <v>0</v>
          </cell>
          <cell r="E1510">
            <v>-4579.7700000000004</v>
          </cell>
          <cell r="F1510">
            <v>0</v>
          </cell>
        </row>
        <row r="1511">
          <cell r="B1511" t="str">
            <v>E02700002</v>
          </cell>
          <cell r="C1511" t="str">
            <v>DEC-06</v>
          </cell>
          <cell r="D1511">
            <v>15340.29</v>
          </cell>
          <cell r="E1511">
            <v>0</v>
          </cell>
          <cell r="F1511">
            <v>0</v>
          </cell>
        </row>
        <row r="1512">
          <cell r="B1512" t="str">
            <v>E02700003</v>
          </cell>
          <cell r="C1512" t="str">
            <v>DEC-06</v>
          </cell>
          <cell r="D1512">
            <v>36446.559999999998</v>
          </cell>
          <cell r="E1512">
            <v>1.89</v>
          </cell>
          <cell r="F1512">
            <v>0</v>
          </cell>
        </row>
        <row r="1513">
          <cell r="B1513" t="str">
            <v>E02700004</v>
          </cell>
          <cell r="C1513" t="str">
            <v>DEC-06</v>
          </cell>
          <cell r="D1513">
            <v>6306.68</v>
          </cell>
          <cell r="E1513">
            <v>0</v>
          </cell>
          <cell r="F1513">
            <v>0</v>
          </cell>
        </row>
        <row r="1514">
          <cell r="B1514" t="str">
            <v>E02700006</v>
          </cell>
          <cell r="C1514" t="str">
            <v>DEC-06</v>
          </cell>
          <cell r="D1514">
            <v>406.24</v>
          </cell>
          <cell r="E1514">
            <v>0</v>
          </cell>
          <cell r="F1514">
            <v>0</v>
          </cell>
        </row>
        <row r="1515">
          <cell r="B1515" t="str">
            <v>E02700007</v>
          </cell>
          <cell r="C1515" t="str">
            <v>DEC-06</v>
          </cell>
          <cell r="D1515">
            <v>876.96</v>
          </cell>
          <cell r="E1515">
            <v>0</v>
          </cell>
          <cell r="F1515">
            <v>0</v>
          </cell>
        </row>
        <row r="1516">
          <cell r="B1516" t="str">
            <v>E02700008</v>
          </cell>
          <cell r="C1516" t="str">
            <v>DEC-06</v>
          </cell>
          <cell r="D1516">
            <v>10931.68</v>
          </cell>
          <cell r="E1516">
            <v>32.6</v>
          </cell>
          <cell r="F1516">
            <v>5265</v>
          </cell>
        </row>
        <row r="1517">
          <cell r="B1517" t="str">
            <v>E02700010</v>
          </cell>
          <cell r="C1517" t="str">
            <v>DEC-06</v>
          </cell>
          <cell r="D1517">
            <v>28943.03</v>
          </cell>
          <cell r="E1517">
            <v>0</v>
          </cell>
          <cell r="F1517">
            <v>0</v>
          </cell>
        </row>
        <row r="1518">
          <cell r="B1518" t="str">
            <v>E02700011</v>
          </cell>
          <cell r="C1518" t="str">
            <v>DEC-06</v>
          </cell>
          <cell r="D1518">
            <v>483.2</v>
          </cell>
          <cell r="E1518">
            <v>0</v>
          </cell>
          <cell r="F1518">
            <v>0</v>
          </cell>
        </row>
        <row r="1519">
          <cell r="B1519" t="str">
            <v>E02700013</v>
          </cell>
          <cell r="C1519" t="str">
            <v>DEC-06</v>
          </cell>
          <cell r="D1519">
            <v>4624.3999999999996</v>
          </cell>
          <cell r="E1519">
            <v>138.79</v>
          </cell>
          <cell r="F1519">
            <v>0</v>
          </cell>
        </row>
        <row r="1520">
          <cell r="B1520" t="str">
            <v>E02700014</v>
          </cell>
          <cell r="C1520" t="str">
            <v>DEC-06</v>
          </cell>
          <cell r="D1520">
            <v>3346.89</v>
          </cell>
          <cell r="E1520">
            <v>29.36</v>
          </cell>
          <cell r="F1520">
            <v>0</v>
          </cell>
        </row>
        <row r="1521">
          <cell r="B1521" t="str">
            <v>E02700015</v>
          </cell>
          <cell r="C1521" t="str">
            <v>DEC-06</v>
          </cell>
          <cell r="D1521">
            <v>25273.58</v>
          </cell>
          <cell r="E1521">
            <v>184.27</v>
          </cell>
          <cell r="F1521">
            <v>0</v>
          </cell>
        </row>
        <row r="1522">
          <cell r="B1522" t="str">
            <v>E02700017</v>
          </cell>
          <cell r="C1522" t="str">
            <v>DEC-06</v>
          </cell>
          <cell r="D1522">
            <v>652.46</v>
          </cell>
          <cell r="E1522">
            <v>0</v>
          </cell>
          <cell r="F1522">
            <v>0</v>
          </cell>
        </row>
        <row r="1523">
          <cell r="B1523" t="str">
            <v>E02700018</v>
          </cell>
          <cell r="C1523" t="str">
            <v>DEC-06</v>
          </cell>
          <cell r="D1523">
            <v>5099.75</v>
          </cell>
          <cell r="E1523">
            <v>0</v>
          </cell>
          <cell r="F1523">
            <v>0</v>
          </cell>
        </row>
        <row r="1524">
          <cell r="B1524" t="str">
            <v>E02700019</v>
          </cell>
          <cell r="C1524" t="str">
            <v>DEC-06</v>
          </cell>
          <cell r="D1524">
            <v>7313.12</v>
          </cell>
          <cell r="E1524">
            <v>10.61</v>
          </cell>
          <cell r="F1524">
            <v>3370</v>
          </cell>
        </row>
        <row r="1525">
          <cell r="B1525" t="str">
            <v>E02700020</v>
          </cell>
          <cell r="C1525" t="str">
            <v>DEC-06</v>
          </cell>
          <cell r="D1525">
            <v>908.37</v>
          </cell>
          <cell r="E1525">
            <v>3392.06</v>
          </cell>
          <cell r="F1525">
            <v>0</v>
          </cell>
        </row>
        <row r="1526">
          <cell r="B1526" t="str">
            <v>E02701001</v>
          </cell>
          <cell r="C1526" t="str">
            <v>DEC-06</v>
          </cell>
          <cell r="D1526">
            <v>71316.25</v>
          </cell>
          <cell r="E1526">
            <v>1027.1199999999999</v>
          </cell>
          <cell r="F1526">
            <v>0</v>
          </cell>
        </row>
        <row r="1527">
          <cell r="B1527" t="str">
            <v>E02701002</v>
          </cell>
          <cell r="C1527" t="str">
            <v>DEC-06</v>
          </cell>
          <cell r="D1527">
            <v>59664.66</v>
          </cell>
          <cell r="E1527">
            <v>22939.11</v>
          </cell>
          <cell r="F1527">
            <v>0</v>
          </cell>
        </row>
        <row r="1528">
          <cell r="B1528" t="str">
            <v>E02701003</v>
          </cell>
          <cell r="C1528" t="str">
            <v>DEC-06</v>
          </cell>
          <cell r="D1528">
            <v>34031.79</v>
          </cell>
          <cell r="E1528">
            <v>0</v>
          </cell>
          <cell r="F1528">
            <v>0</v>
          </cell>
        </row>
        <row r="1529">
          <cell r="B1529" t="str">
            <v>E02701004</v>
          </cell>
          <cell r="C1529" t="str">
            <v>DEC-06</v>
          </cell>
          <cell r="D1529">
            <v>1777.18</v>
          </cell>
          <cell r="E1529">
            <v>0</v>
          </cell>
          <cell r="F1529">
            <v>0</v>
          </cell>
        </row>
        <row r="1530">
          <cell r="B1530" t="str">
            <v>E02701005</v>
          </cell>
          <cell r="C1530" t="str">
            <v>DEC-06</v>
          </cell>
          <cell r="D1530">
            <v>13610.37</v>
          </cell>
          <cell r="E1530">
            <v>63.21</v>
          </cell>
          <cell r="F1530">
            <v>0</v>
          </cell>
        </row>
        <row r="1531">
          <cell r="B1531" t="str">
            <v>E02701006</v>
          </cell>
          <cell r="C1531" t="str">
            <v>DEC-06</v>
          </cell>
          <cell r="D1531">
            <v>4126.93</v>
          </cell>
          <cell r="E1531">
            <v>0</v>
          </cell>
          <cell r="F1531">
            <v>0</v>
          </cell>
        </row>
        <row r="1532">
          <cell r="B1532" t="str">
            <v>E02701007</v>
          </cell>
          <cell r="C1532" t="str">
            <v>DEC-06</v>
          </cell>
          <cell r="D1532">
            <v>22896.77</v>
          </cell>
          <cell r="E1532">
            <v>0</v>
          </cell>
          <cell r="F1532">
            <v>0</v>
          </cell>
        </row>
        <row r="1533">
          <cell r="B1533" t="str">
            <v>E02701008</v>
          </cell>
          <cell r="C1533" t="str">
            <v>DEC-06</v>
          </cell>
          <cell r="D1533">
            <v>10220.780000000001</v>
          </cell>
          <cell r="E1533">
            <v>0</v>
          </cell>
          <cell r="F1533">
            <v>0</v>
          </cell>
        </row>
        <row r="1534">
          <cell r="B1534" t="str">
            <v>E02701009</v>
          </cell>
          <cell r="C1534" t="str">
            <v>DEC-06</v>
          </cell>
          <cell r="D1534">
            <v>13432.9</v>
          </cell>
          <cell r="E1534">
            <v>42.36</v>
          </cell>
          <cell r="F1534">
            <v>0</v>
          </cell>
        </row>
        <row r="1535">
          <cell r="B1535" t="str">
            <v>E02701010</v>
          </cell>
          <cell r="C1535" t="str">
            <v>DEC-06</v>
          </cell>
          <cell r="D1535">
            <v>32709.599999999999</v>
          </cell>
          <cell r="E1535">
            <v>629.47</v>
          </cell>
          <cell r="F1535">
            <v>0</v>
          </cell>
        </row>
        <row r="1536">
          <cell r="B1536" t="str">
            <v>E02701011</v>
          </cell>
          <cell r="C1536" t="str">
            <v>DEC-06</v>
          </cell>
          <cell r="D1536">
            <v>36443.58</v>
          </cell>
          <cell r="E1536">
            <v>725.97</v>
          </cell>
          <cell r="F1536">
            <v>0</v>
          </cell>
        </row>
        <row r="1537">
          <cell r="B1537" t="str">
            <v>E02701012</v>
          </cell>
          <cell r="C1537" t="str">
            <v>DEC-06</v>
          </cell>
          <cell r="D1537">
            <v>3764.05</v>
          </cell>
          <cell r="E1537">
            <v>0</v>
          </cell>
          <cell r="F1537">
            <v>0</v>
          </cell>
        </row>
        <row r="1538">
          <cell r="B1538" t="str">
            <v>E02701013</v>
          </cell>
          <cell r="C1538" t="str">
            <v>DEC-06</v>
          </cell>
          <cell r="D1538">
            <v>21199.53</v>
          </cell>
          <cell r="E1538">
            <v>0</v>
          </cell>
          <cell r="F1538">
            <v>0</v>
          </cell>
        </row>
        <row r="1539">
          <cell r="B1539" t="str">
            <v>E02701014</v>
          </cell>
          <cell r="C1539" t="str">
            <v>DEC-06</v>
          </cell>
          <cell r="D1539">
            <v>5542.29</v>
          </cell>
          <cell r="E1539">
            <v>0.17</v>
          </cell>
          <cell r="F1539">
            <v>0</v>
          </cell>
        </row>
        <row r="1540">
          <cell r="B1540" t="str">
            <v>E02701015</v>
          </cell>
          <cell r="C1540" t="str">
            <v>DEC-06</v>
          </cell>
          <cell r="D1540">
            <v>100.88</v>
          </cell>
          <cell r="E1540">
            <v>0</v>
          </cell>
          <cell r="F1540">
            <v>0</v>
          </cell>
        </row>
        <row r="1541">
          <cell r="B1541" t="str">
            <v>E02701016</v>
          </cell>
          <cell r="C1541" t="str">
            <v>DEC-06</v>
          </cell>
          <cell r="D1541">
            <v>3938.9</v>
          </cell>
          <cell r="E1541">
            <v>0</v>
          </cell>
          <cell r="F1541">
            <v>720</v>
          </cell>
        </row>
        <row r="1542">
          <cell r="B1542" t="str">
            <v>E02701017</v>
          </cell>
          <cell r="C1542" t="str">
            <v>DEC-06</v>
          </cell>
          <cell r="D1542">
            <v>7546.66</v>
          </cell>
          <cell r="E1542">
            <v>0</v>
          </cell>
          <cell r="F1542">
            <v>0</v>
          </cell>
        </row>
        <row r="1543">
          <cell r="B1543" t="str">
            <v>E02701018</v>
          </cell>
          <cell r="C1543" t="str">
            <v>DEC-06</v>
          </cell>
          <cell r="D1543">
            <v>877.68</v>
          </cell>
          <cell r="E1543">
            <v>0</v>
          </cell>
          <cell r="F1543">
            <v>0</v>
          </cell>
        </row>
        <row r="1544">
          <cell r="B1544" t="str">
            <v>E02701019</v>
          </cell>
          <cell r="C1544" t="str">
            <v>DEC-06</v>
          </cell>
          <cell r="D1544">
            <v>341.47</v>
          </cell>
          <cell r="E1544">
            <v>0</v>
          </cell>
          <cell r="F1544">
            <v>0</v>
          </cell>
        </row>
        <row r="1545">
          <cell r="B1545" t="str">
            <v>E02701020</v>
          </cell>
          <cell r="C1545" t="str">
            <v>DEC-06</v>
          </cell>
          <cell r="D1545">
            <v>118.43</v>
          </cell>
          <cell r="E1545">
            <v>0</v>
          </cell>
          <cell r="F1545">
            <v>0</v>
          </cell>
        </row>
        <row r="1546">
          <cell r="B1546" t="str">
            <v>E02701022</v>
          </cell>
          <cell r="C1546" t="str">
            <v>DEC-06</v>
          </cell>
          <cell r="D1546">
            <v>7023.2</v>
          </cell>
          <cell r="E1546">
            <v>0</v>
          </cell>
          <cell r="F1546">
            <v>0</v>
          </cell>
        </row>
        <row r="1547">
          <cell r="B1547" t="str">
            <v>E02701023</v>
          </cell>
          <cell r="C1547" t="str">
            <v>DEC-06</v>
          </cell>
          <cell r="D1547">
            <v>109.78</v>
          </cell>
          <cell r="E1547">
            <v>0</v>
          </cell>
          <cell r="F1547">
            <v>0</v>
          </cell>
        </row>
        <row r="1548">
          <cell r="B1548" t="str">
            <v>E02701057</v>
          </cell>
          <cell r="C1548" t="str">
            <v>DEC-06</v>
          </cell>
          <cell r="D1548">
            <v>0</v>
          </cell>
          <cell r="E1548">
            <v>3231.4</v>
          </cell>
          <cell r="F1548">
            <v>0</v>
          </cell>
        </row>
        <row r="1549">
          <cell r="B1549" t="str">
            <v>E02701062</v>
          </cell>
          <cell r="C1549" t="str">
            <v>DEC-06</v>
          </cell>
          <cell r="D1549">
            <v>1862.61</v>
          </cell>
          <cell r="E1549">
            <v>0</v>
          </cell>
          <cell r="F1549">
            <v>0</v>
          </cell>
        </row>
        <row r="1550">
          <cell r="B1550" t="str">
            <v>E02702001</v>
          </cell>
          <cell r="C1550" t="str">
            <v>DEC-06</v>
          </cell>
          <cell r="D1550">
            <v>34710.9</v>
          </cell>
          <cell r="E1550">
            <v>119.9</v>
          </cell>
          <cell r="F1550">
            <v>0</v>
          </cell>
        </row>
        <row r="1551">
          <cell r="B1551" t="str">
            <v>E02702002</v>
          </cell>
          <cell r="C1551" t="str">
            <v>DEC-06</v>
          </cell>
          <cell r="D1551">
            <v>188.87</v>
          </cell>
          <cell r="E1551">
            <v>0</v>
          </cell>
          <cell r="F1551">
            <v>0</v>
          </cell>
        </row>
        <row r="1552">
          <cell r="B1552" t="str">
            <v>E02703001</v>
          </cell>
          <cell r="C1552" t="str">
            <v>DEC-06</v>
          </cell>
          <cell r="D1552">
            <v>5408.65</v>
          </cell>
          <cell r="E1552">
            <v>0</v>
          </cell>
          <cell r="F1552">
            <v>0</v>
          </cell>
        </row>
        <row r="1553">
          <cell r="B1553" t="str">
            <v>E02703002</v>
          </cell>
          <cell r="C1553" t="str">
            <v>DEC-06</v>
          </cell>
          <cell r="D1553">
            <v>387.67</v>
          </cell>
          <cell r="E1553">
            <v>0</v>
          </cell>
          <cell r="F1553">
            <v>0</v>
          </cell>
        </row>
        <row r="1554">
          <cell r="B1554" t="str">
            <v>E02704001</v>
          </cell>
          <cell r="C1554" t="str">
            <v>DEC-06</v>
          </cell>
          <cell r="D1554">
            <v>30517.64</v>
          </cell>
          <cell r="E1554">
            <v>8.5500000000000007</v>
          </cell>
          <cell r="F1554">
            <v>16515</v>
          </cell>
        </row>
        <row r="1555">
          <cell r="B1555" t="str">
            <v>E02704002</v>
          </cell>
          <cell r="C1555" t="str">
            <v>DEC-06</v>
          </cell>
          <cell r="D1555">
            <v>1156.42</v>
          </cell>
          <cell r="E1555">
            <v>0</v>
          </cell>
          <cell r="F1555">
            <v>0</v>
          </cell>
        </row>
        <row r="1556">
          <cell r="B1556" t="str">
            <v>E02704003</v>
          </cell>
          <cell r="C1556" t="str">
            <v>DEC-06</v>
          </cell>
          <cell r="D1556">
            <v>2475.56</v>
          </cell>
          <cell r="E1556">
            <v>0</v>
          </cell>
          <cell r="F1556">
            <v>0</v>
          </cell>
        </row>
        <row r="1557">
          <cell r="B1557" t="str">
            <v>E02704007</v>
          </cell>
          <cell r="C1557" t="str">
            <v>DEC-06</v>
          </cell>
          <cell r="D1557">
            <v>1825.17</v>
          </cell>
          <cell r="E1557">
            <v>0</v>
          </cell>
          <cell r="F1557">
            <v>0</v>
          </cell>
        </row>
        <row r="1558">
          <cell r="B1558" t="str">
            <v>E02704008</v>
          </cell>
          <cell r="C1558" t="str">
            <v>DEC-06</v>
          </cell>
          <cell r="D1558">
            <v>4261.93</v>
          </cell>
          <cell r="E1558">
            <v>77244.19</v>
          </cell>
          <cell r="F1558">
            <v>0</v>
          </cell>
        </row>
        <row r="1559">
          <cell r="B1559" t="str">
            <v>E02704010</v>
          </cell>
          <cell r="C1559" t="str">
            <v>DEC-06</v>
          </cell>
          <cell r="D1559">
            <v>1501.64</v>
          </cell>
          <cell r="E1559">
            <v>0</v>
          </cell>
          <cell r="F1559">
            <v>0</v>
          </cell>
        </row>
        <row r="1560">
          <cell r="B1560" t="str">
            <v>E02704011</v>
          </cell>
          <cell r="C1560" t="str">
            <v>DEC-06</v>
          </cell>
          <cell r="D1560">
            <v>13069.4</v>
          </cell>
          <cell r="E1560">
            <v>0</v>
          </cell>
          <cell r="F1560">
            <v>7840</v>
          </cell>
        </row>
        <row r="1561">
          <cell r="B1561" t="str">
            <v>E02704012</v>
          </cell>
          <cell r="C1561" t="str">
            <v>DEC-06</v>
          </cell>
          <cell r="D1561">
            <v>4944.58</v>
          </cell>
          <cell r="E1561">
            <v>0</v>
          </cell>
          <cell r="F1561">
            <v>2940</v>
          </cell>
        </row>
        <row r="1562">
          <cell r="B1562" t="str">
            <v>E02704013</v>
          </cell>
          <cell r="C1562" t="str">
            <v>DEC-06</v>
          </cell>
          <cell r="D1562">
            <v>12511.08</v>
          </cell>
          <cell r="E1562">
            <v>0</v>
          </cell>
          <cell r="F1562">
            <v>0</v>
          </cell>
        </row>
        <row r="1563">
          <cell r="B1563" t="str">
            <v>E02704014</v>
          </cell>
          <cell r="C1563" t="str">
            <v>DEC-06</v>
          </cell>
          <cell r="D1563">
            <v>956.37</v>
          </cell>
          <cell r="E1563">
            <v>1895.52</v>
          </cell>
          <cell r="F1563">
            <v>0</v>
          </cell>
        </row>
        <row r="1564">
          <cell r="B1564" t="str">
            <v>E02704015</v>
          </cell>
          <cell r="C1564" t="str">
            <v>DEC-06</v>
          </cell>
          <cell r="D1564">
            <v>623.20000000000005</v>
          </cell>
          <cell r="E1564">
            <v>40049.22</v>
          </cell>
          <cell r="F1564">
            <v>0</v>
          </cell>
        </row>
        <row r="1565">
          <cell r="B1565" t="str">
            <v>E02704016</v>
          </cell>
          <cell r="C1565" t="str">
            <v>DEC-06</v>
          </cell>
          <cell r="D1565">
            <v>280.81</v>
          </cell>
          <cell r="E1565">
            <v>0</v>
          </cell>
          <cell r="F1565">
            <v>0</v>
          </cell>
        </row>
        <row r="1566">
          <cell r="B1566" t="str">
            <v>E02704017</v>
          </cell>
          <cell r="C1566" t="str">
            <v>DEC-06</v>
          </cell>
          <cell r="D1566">
            <v>4085.85</v>
          </cell>
          <cell r="E1566">
            <v>21252.36</v>
          </cell>
          <cell r="F1566">
            <v>0</v>
          </cell>
        </row>
        <row r="1567">
          <cell r="B1567" t="str">
            <v>E02704018</v>
          </cell>
          <cell r="C1567" t="str">
            <v>DEC-06</v>
          </cell>
          <cell r="D1567">
            <v>1287.58</v>
          </cell>
          <cell r="E1567">
            <v>0</v>
          </cell>
          <cell r="F1567">
            <v>0</v>
          </cell>
        </row>
        <row r="1568">
          <cell r="B1568" t="str">
            <v>E02704020</v>
          </cell>
          <cell r="C1568" t="str">
            <v>DEC-06</v>
          </cell>
          <cell r="D1568">
            <v>952.93</v>
          </cell>
          <cell r="E1568">
            <v>0</v>
          </cell>
          <cell r="F1568">
            <v>0</v>
          </cell>
        </row>
        <row r="1569">
          <cell r="B1569" t="str">
            <v>E02704021</v>
          </cell>
          <cell r="C1569" t="str">
            <v>DEC-06</v>
          </cell>
          <cell r="D1569">
            <v>1732.37</v>
          </cell>
          <cell r="E1569">
            <v>0</v>
          </cell>
          <cell r="F1569">
            <v>0</v>
          </cell>
        </row>
        <row r="1570">
          <cell r="B1570" t="str">
            <v>E02704022</v>
          </cell>
          <cell r="C1570" t="str">
            <v>DEC-06</v>
          </cell>
          <cell r="D1570">
            <v>6856.5</v>
          </cell>
          <cell r="E1570">
            <v>0</v>
          </cell>
          <cell r="F1570">
            <v>0</v>
          </cell>
        </row>
        <row r="1571">
          <cell r="B1571" t="str">
            <v>E02705001</v>
          </cell>
          <cell r="C1571" t="str">
            <v>DEC-06</v>
          </cell>
          <cell r="D1571">
            <v>1677.31</v>
          </cell>
          <cell r="E1571">
            <v>1007.16</v>
          </cell>
          <cell r="F1571">
            <v>0</v>
          </cell>
        </row>
        <row r="1572">
          <cell r="B1572" t="str">
            <v>E02705013</v>
          </cell>
          <cell r="C1572" t="str">
            <v>DEC-06</v>
          </cell>
          <cell r="D1572">
            <v>2528.38</v>
          </cell>
          <cell r="E1572">
            <v>0</v>
          </cell>
          <cell r="F1572">
            <v>0</v>
          </cell>
        </row>
        <row r="1573">
          <cell r="B1573" t="str">
            <v>E02705014</v>
          </cell>
          <cell r="C1573" t="str">
            <v>DEC-06</v>
          </cell>
          <cell r="D1573">
            <v>4911.78</v>
          </cell>
          <cell r="E1573">
            <v>0</v>
          </cell>
          <cell r="F1573">
            <v>2280</v>
          </cell>
        </row>
        <row r="1574">
          <cell r="B1574" t="str">
            <v>E02705016</v>
          </cell>
          <cell r="C1574" t="str">
            <v>DEC-06</v>
          </cell>
          <cell r="D1574">
            <v>521.1</v>
          </cell>
          <cell r="E1574">
            <v>0</v>
          </cell>
          <cell r="F1574">
            <v>0</v>
          </cell>
        </row>
        <row r="1575">
          <cell r="B1575" t="str">
            <v>E02705021</v>
          </cell>
          <cell r="C1575" t="str">
            <v>DEC-06</v>
          </cell>
          <cell r="D1575">
            <v>3677.49</v>
          </cell>
          <cell r="E1575">
            <v>0</v>
          </cell>
          <cell r="F1575">
            <v>0</v>
          </cell>
        </row>
        <row r="1576">
          <cell r="B1576" t="str">
            <v>E02706001</v>
          </cell>
          <cell r="C1576" t="str">
            <v>DEC-06</v>
          </cell>
          <cell r="D1576">
            <v>2330.04</v>
          </cell>
          <cell r="E1576">
            <v>0</v>
          </cell>
          <cell r="F1576">
            <v>0</v>
          </cell>
        </row>
        <row r="1577">
          <cell r="B1577" t="str">
            <v>E02706002</v>
          </cell>
          <cell r="C1577" t="str">
            <v>DEC-06</v>
          </cell>
          <cell r="D1577">
            <v>129.68</v>
          </cell>
          <cell r="E1577">
            <v>0</v>
          </cell>
          <cell r="F1577">
            <v>0</v>
          </cell>
        </row>
        <row r="1578">
          <cell r="B1578" t="str">
            <v>E02706008</v>
          </cell>
          <cell r="C1578" t="str">
            <v>DEC-06</v>
          </cell>
          <cell r="D1578">
            <v>2884.88</v>
          </cell>
          <cell r="E1578">
            <v>0</v>
          </cell>
          <cell r="F1578">
            <v>0</v>
          </cell>
        </row>
        <row r="1579">
          <cell r="B1579" t="str">
            <v>E02707001</v>
          </cell>
          <cell r="C1579" t="str">
            <v>DEC-06</v>
          </cell>
          <cell r="D1579">
            <v>45644.12</v>
          </cell>
          <cell r="E1579">
            <v>6078.39</v>
          </cell>
          <cell r="F1579">
            <v>0</v>
          </cell>
        </row>
        <row r="1580">
          <cell r="B1580" t="str">
            <v>E02708001</v>
          </cell>
          <cell r="C1580" t="str">
            <v>DEC-06</v>
          </cell>
          <cell r="D1580">
            <v>32.81</v>
          </cell>
          <cell r="E1580">
            <v>0</v>
          </cell>
          <cell r="F1580">
            <v>0</v>
          </cell>
        </row>
        <row r="1581">
          <cell r="B1581" t="str">
            <v>E02708003</v>
          </cell>
          <cell r="C1581" t="str">
            <v>DEC-06</v>
          </cell>
          <cell r="D1581">
            <v>22013.66</v>
          </cell>
          <cell r="E1581">
            <v>0</v>
          </cell>
          <cell r="F1581">
            <v>0</v>
          </cell>
        </row>
        <row r="1582">
          <cell r="B1582" t="str">
            <v>E02708008</v>
          </cell>
          <cell r="C1582" t="str">
            <v>DEC-06</v>
          </cell>
          <cell r="D1582">
            <v>6560.54</v>
          </cell>
          <cell r="E1582">
            <v>339.1</v>
          </cell>
          <cell r="F1582">
            <v>0</v>
          </cell>
        </row>
        <row r="1583">
          <cell r="B1583" t="str">
            <v>E02708009</v>
          </cell>
          <cell r="C1583" t="str">
            <v>DEC-06</v>
          </cell>
          <cell r="D1583">
            <v>1359.18</v>
          </cell>
          <cell r="E1583">
            <v>0</v>
          </cell>
          <cell r="F1583">
            <v>0</v>
          </cell>
        </row>
        <row r="1584">
          <cell r="B1584" t="str">
            <v>E02708013</v>
          </cell>
          <cell r="C1584" t="str">
            <v>DEC-06</v>
          </cell>
          <cell r="D1584">
            <v>834.63</v>
          </cell>
          <cell r="E1584">
            <v>0</v>
          </cell>
          <cell r="F1584">
            <v>0</v>
          </cell>
        </row>
        <row r="1585">
          <cell r="B1585" t="str">
            <v>E02708014</v>
          </cell>
          <cell r="C1585" t="str">
            <v>DEC-06</v>
          </cell>
          <cell r="D1585">
            <v>13178.2</v>
          </cell>
          <cell r="E1585">
            <v>103.1</v>
          </cell>
          <cell r="F1585">
            <v>0</v>
          </cell>
        </row>
        <row r="1586">
          <cell r="B1586" t="str">
            <v>E02708015</v>
          </cell>
          <cell r="C1586" t="str">
            <v>DEC-06</v>
          </cell>
          <cell r="D1586">
            <v>45371.839999999997</v>
          </cell>
          <cell r="E1586">
            <v>296.98</v>
          </cell>
          <cell r="F1586">
            <v>0</v>
          </cell>
        </row>
        <row r="1587">
          <cell r="B1587" t="str">
            <v>E02708016</v>
          </cell>
          <cell r="C1587" t="str">
            <v>DEC-06</v>
          </cell>
          <cell r="D1587">
            <v>313.20999999999998</v>
          </cell>
          <cell r="E1587">
            <v>0</v>
          </cell>
          <cell r="F1587">
            <v>0</v>
          </cell>
        </row>
        <row r="1588">
          <cell r="B1588" t="str">
            <v>E02708017</v>
          </cell>
          <cell r="C1588" t="str">
            <v>DEC-06</v>
          </cell>
          <cell r="D1588">
            <v>3282.81</v>
          </cell>
          <cell r="E1588">
            <v>0</v>
          </cell>
          <cell r="F1588">
            <v>0</v>
          </cell>
        </row>
        <row r="1589">
          <cell r="B1589" t="str">
            <v>E02708018</v>
          </cell>
          <cell r="C1589" t="str">
            <v>DEC-06</v>
          </cell>
          <cell r="D1589">
            <v>5580.1</v>
          </cell>
          <cell r="E1589">
            <v>0</v>
          </cell>
          <cell r="F1589">
            <v>0</v>
          </cell>
        </row>
        <row r="1590">
          <cell r="B1590" t="str">
            <v>E02708019</v>
          </cell>
          <cell r="C1590" t="str">
            <v>DEC-06</v>
          </cell>
          <cell r="D1590">
            <v>17533.650000000001</v>
          </cell>
          <cell r="E1590">
            <v>0</v>
          </cell>
          <cell r="F1590">
            <v>0</v>
          </cell>
        </row>
        <row r="1591">
          <cell r="B1591" t="str">
            <v>E02708020</v>
          </cell>
          <cell r="C1591" t="str">
            <v>DEC-06</v>
          </cell>
          <cell r="D1591">
            <v>1841.07</v>
          </cell>
          <cell r="E1591">
            <v>2454.09</v>
          </cell>
          <cell r="F1591">
            <v>0</v>
          </cell>
        </row>
        <row r="1592">
          <cell r="B1592" t="str">
            <v>E02708419</v>
          </cell>
          <cell r="C1592" t="str">
            <v>DEC-06</v>
          </cell>
          <cell r="D1592">
            <v>3453.74</v>
          </cell>
          <cell r="E1592">
            <v>0</v>
          </cell>
          <cell r="F1592">
            <v>0</v>
          </cell>
        </row>
        <row r="1593">
          <cell r="B1593" t="str">
            <v>E02709001</v>
          </cell>
          <cell r="C1593" t="str">
            <v>DEC-06</v>
          </cell>
          <cell r="D1593">
            <v>352.41</v>
          </cell>
          <cell r="E1593">
            <v>0</v>
          </cell>
          <cell r="F1593">
            <v>0</v>
          </cell>
        </row>
        <row r="1594">
          <cell r="B1594" t="str">
            <v>E02709002</v>
          </cell>
          <cell r="C1594" t="str">
            <v>DEC-06</v>
          </cell>
          <cell r="D1594">
            <v>32813.35</v>
          </cell>
          <cell r="E1594">
            <v>0</v>
          </cell>
          <cell r="F1594">
            <v>0</v>
          </cell>
        </row>
        <row r="1595">
          <cell r="B1595" t="str">
            <v>E02709005</v>
          </cell>
          <cell r="C1595" t="str">
            <v>DEC-06</v>
          </cell>
          <cell r="D1595">
            <v>415.39</v>
          </cell>
          <cell r="E1595">
            <v>0</v>
          </cell>
          <cell r="F1595">
            <v>0</v>
          </cell>
        </row>
        <row r="1596">
          <cell r="B1596" t="str">
            <v>E02709009</v>
          </cell>
          <cell r="C1596" t="str">
            <v>DEC-06</v>
          </cell>
          <cell r="D1596">
            <v>1890.45</v>
          </cell>
          <cell r="E1596">
            <v>0</v>
          </cell>
          <cell r="F1596">
            <v>16290</v>
          </cell>
        </row>
        <row r="1597">
          <cell r="B1597" t="str">
            <v>E02709010</v>
          </cell>
          <cell r="C1597" t="str">
            <v>DEC-06</v>
          </cell>
          <cell r="D1597">
            <v>25557.919999999998</v>
          </cell>
          <cell r="E1597">
            <v>0</v>
          </cell>
          <cell r="F1597">
            <v>5220</v>
          </cell>
        </row>
        <row r="1598">
          <cell r="B1598" t="str">
            <v>E02709011</v>
          </cell>
          <cell r="C1598" t="str">
            <v>DEC-06</v>
          </cell>
          <cell r="D1598">
            <v>13694.69</v>
          </cell>
          <cell r="E1598">
            <v>0</v>
          </cell>
          <cell r="F1598">
            <v>0</v>
          </cell>
        </row>
        <row r="1599">
          <cell r="B1599" t="str">
            <v>E02709012</v>
          </cell>
          <cell r="C1599" t="str">
            <v>DEC-06</v>
          </cell>
          <cell r="D1599">
            <v>14789.11</v>
          </cell>
          <cell r="E1599">
            <v>0</v>
          </cell>
          <cell r="F1599">
            <v>0</v>
          </cell>
        </row>
        <row r="1600">
          <cell r="B1600" t="str">
            <v>E02709014</v>
          </cell>
          <cell r="C1600" t="str">
            <v>DEC-06</v>
          </cell>
          <cell r="D1600">
            <v>3554.48</v>
          </cell>
          <cell r="E1600">
            <v>0</v>
          </cell>
          <cell r="F1600">
            <v>0</v>
          </cell>
        </row>
        <row r="1601">
          <cell r="B1601" t="str">
            <v>E02709015</v>
          </cell>
          <cell r="C1601" t="str">
            <v>DEC-06</v>
          </cell>
          <cell r="D1601">
            <v>210.24</v>
          </cell>
          <cell r="E1601">
            <v>126.46</v>
          </cell>
          <cell r="F1601">
            <v>0</v>
          </cell>
        </row>
        <row r="1602">
          <cell r="B1602" t="str">
            <v>E02709016</v>
          </cell>
          <cell r="C1602" t="str">
            <v>DEC-06</v>
          </cell>
          <cell r="D1602">
            <v>1258.78</v>
          </cell>
          <cell r="E1602">
            <v>0</v>
          </cell>
          <cell r="F1602">
            <v>0</v>
          </cell>
        </row>
        <row r="1603">
          <cell r="B1603" t="str">
            <v>E02709017</v>
          </cell>
          <cell r="C1603" t="str">
            <v>DEC-06</v>
          </cell>
          <cell r="D1603">
            <v>892.49</v>
          </cell>
          <cell r="E1603">
            <v>0</v>
          </cell>
          <cell r="F1603">
            <v>0</v>
          </cell>
        </row>
        <row r="1604">
          <cell r="B1604" t="str">
            <v>E02709018</v>
          </cell>
          <cell r="C1604" t="str">
            <v>DEC-06</v>
          </cell>
          <cell r="D1604">
            <v>1977.13</v>
          </cell>
          <cell r="E1604">
            <v>0</v>
          </cell>
          <cell r="F1604">
            <v>0</v>
          </cell>
        </row>
        <row r="1605">
          <cell r="B1605" t="str">
            <v>E02709019</v>
          </cell>
          <cell r="C1605" t="str">
            <v>DEC-06</v>
          </cell>
          <cell r="D1605">
            <v>19174.25</v>
          </cell>
          <cell r="E1605">
            <v>0</v>
          </cell>
          <cell r="F1605">
            <v>0</v>
          </cell>
        </row>
        <row r="1606">
          <cell r="B1606" t="str">
            <v>E02709023</v>
          </cell>
          <cell r="C1606" t="str">
            <v>DEC-06</v>
          </cell>
          <cell r="D1606">
            <v>2355.6799999999998</v>
          </cell>
          <cell r="E1606">
            <v>0</v>
          </cell>
          <cell r="F1606">
            <v>0</v>
          </cell>
        </row>
        <row r="1607">
          <cell r="B1607" t="str">
            <v>E02709024</v>
          </cell>
          <cell r="C1607" t="str">
            <v>DEC-06</v>
          </cell>
          <cell r="D1607">
            <v>1906.26</v>
          </cell>
          <cell r="E1607">
            <v>7.68</v>
          </cell>
          <cell r="F1607">
            <v>0</v>
          </cell>
        </row>
        <row r="1608">
          <cell r="B1608" t="str">
            <v>E02709025</v>
          </cell>
          <cell r="C1608" t="str">
            <v>DEC-06</v>
          </cell>
          <cell r="D1608">
            <v>23970.04</v>
          </cell>
          <cell r="E1608">
            <v>1512.89</v>
          </cell>
          <cell r="F1608">
            <v>0</v>
          </cell>
        </row>
        <row r="1609">
          <cell r="B1609" t="str">
            <v>E02709026</v>
          </cell>
          <cell r="C1609" t="str">
            <v>DEC-06</v>
          </cell>
          <cell r="D1609">
            <v>5110</v>
          </cell>
          <cell r="E1609">
            <v>17710</v>
          </cell>
          <cell r="F1609">
            <v>0</v>
          </cell>
        </row>
        <row r="1610">
          <cell r="B1610" t="str">
            <v>E02709027</v>
          </cell>
          <cell r="C1610" t="str">
            <v>DEC-06</v>
          </cell>
          <cell r="D1610">
            <v>2745.85</v>
          </cell>
          <cell r="E1610">
            <v>0</v>
          </cell>
          <cell r="F1610">
            <v>0</v>
          </cell>
        </row>
        <row r="1611">
          <cell r="B1611" t="str">
            <v>E02709028</v>
          </cell>
          <cell r="C1611" t="str">
            <v>DEC-06</v>
          </cell>
          <cell r="D1611">
            <v>4277.12</v>
          </cell>
          <cell r="E1611">
            <v>0</v>
          </cell>
          <cell r="F1611">
            <v>0</v>
          </cell>
        </row>
        <row r="1612">
          <cell r="B1612" t="str">
            <v>E02709401</v>
          </cell>
          <cell r="C1612" t="str">
            <v>DEC-06</v>
          </cell>
          <cell r="D1612">
            <v>24.69</v>
          </cell>
          <cell r="E1612">
            <v>0</v>
          </cell>
          <cell r="F1612">
            <v>0</v>
          </cell>
        </row>
        <row r="1613">
          <cell r="B1613" t="str">
            <v>E02709402</v>
          </cell>
          <cell r="C1613" t="str">
            <v>DEC-06</v>
          </cell>
          <cell r="D1613">
            <v>270.51</v>
          </cell>
          <cell r="E1613">
            <v>0</v>
          </cell>
          <cell r="F1613">
            <v>0</v>
          </cell>
        </row>
        <row r="1614">
          <cell r="B1614" t="str">
            <v>E02709412</v>
          </cell>
          <cell r="C1614" t="str">
            <v>DEC-06</v>
          </cell>
          <cell r="D1614">
            <v>14.25</v>
          </cell>
          <cell r="E1614">
            <v>0</v>
          </cell>
          <cell r="F1614">
            <v>0</v>
          </cell>
        </row>
        <row r="1615">
          <cell r="B1615" t="str">
            <v>E02709427</v>
          </cell>
          <cell r="C1615" t="str">
            <v>DEC-06</v>
          </cell>
          <cell r="D1615">
            <v>7681.05</v>
          </cell>
          <cell r="E1615">
            <v>4.25</v>
          </cell>
          <cell r="F1615">
            <v>0</v>
          </cell>
        </row>
        <row r="1616">
          <cell r="B1616" t="str">
            <v>E02709428</v>
          </cell>
          <cell r="C1616" t="str">
            <v>DEC-06</v>
          </cell>
          <cell r="D1616">
            <v>2460.62</v>
          </cell>
          <cell r="E1616">
            <v>13.02</v>
          </cell>
          <cell r="F1616">
            <v>0</v>
          </cell>
        </row>
        <row r="1617">
          <cell r="B1617" t="str">
            <v>E02710001</v>
          </cell>
          <cell r="C1617" t="str">
            <v>DEC-06</v>
          </cell>
          <cell r="D1617">
            <v>193.24</v>
          </cell>
          <cell r="E1617">
            <v>1.65</v>
          </cell>
          <cell r="F1617">
            <v>0</v>
          </cell>
        </row>
        <row r="1618">
          <cell r="B1618" t="str">
            <v>E02710002</v>
          </cell>
          <cell r="C1618" t="str">
            <v>DEC-06</v>
          </cell>
          <cell r="D1618">
            <v>16017.31</v>
          </cell>
          <cell r="E1618">
            <v>1070.8900000000001</v>
          </cell>
          <cell r="F1618">
            <v>0</v>
          </cell>
        </row>
        <row r="1619">
          <cell r="B1619" t="str">
            <v>E02710003</v>
          </cell>
          <cell r="C1619" t="str">
            <v>DEC-06</v>
          </cell>
          <cell r="D1619">
            <v>32326.11</v>
          </cell>
          <cell r="E1619">
            <v>63.2</v>
          </cell>
          <cell r="F1619">
            <v>0</v>
          </cell>
        </row>
        <row r="1620">
          <cell r="B1620" t="str">
            <v>E02710004</v>
          </cell>
          <cell r="C1620" t="str">
            <v>DEC-06</v>
          </cell>
          <cell r="D1620">
            <v>130.76</v>
          </cell>
          <cell r="E1620">
            <v>0</v>
          </cell>
          <cell r="F1620">
            <v>0</v>
          </cell>
        </row>
        <row r="1621">
          <cell r="B1621" t="str">
            <v>E02710006</v>
          </cell>
          <cell r="C1621" t="str">
            <v>DEC-06</v>
          </cell>
          <cell r="D1621">
            <v>122.46</v>
          </cell>
          <cell r="E1621">
            <v>0</v>
          </cell>
          <cell r="F1621">
            <v>0</v>
          </cell>
        </row>
        <row r="1622">
          <cell r="B1622" t="str">
            <v>E02710007</v>
          </cell>
          <cell r="C1622" t="str">
            <v>DEC-06</v>
          </cell>
          <cell r="D1622">
            <v>1684.8</v>
          </cell>
          <cell r="E1622">
            <v>0</v>
          </cell>
          <cell r="F1622">
            <v>0</v>
          </cell>
        </row>
        <row r="1623">
          <cell r="B1623" t="str">
            <v>E02710008</v>
          </cell>
          <cell r="C1623" t="str">
            <v>DEC-06</v>
          </cell>
          <cell r="D1623">
            <v>23845.66</v>
          </cell>
          <cell r="E1623">
            <v>28.11</v>
          </cell>
          <cell r="F1623">
            <v>0</v>
          </cell>
        </row>
        <row r="1624">
          <cell r="B1624" t="str">
            <v>E02710009</v>
          </cell>
          <cell r="C1624" t="str">
            <v>DEC-06</v>
          </cell>
          <cell r="D1624">
            <v>971.96</v>
          </cell>
          <cell r="E1624">
            <v>0</v>
          </cell>
          <cell r="F1624">
            <v>0</v>
          </cell>
        </row>
        <row r="1625">
          <cell r="B1625" t="str">
            <v>E02710010</v>
          </cell>
          <cell r="C1625" t="str">
            <v>DEC-06</v>
          </cell>
          <cell r="D1625">
            <v>531.75</v>
          </cell>
          <cell r="E1625">
            <v>0</v>
          </cell>
          <cell r="F1625">
            <v>0</v>
          </cell>
        </row>
        <row r="1626">
          <cell r="B1626" t="str">
            <v>E02710011</v>
          </cell>
          <cell r="C1626" t="str">
            <v>DEC-06</v>
          </cell>
          <cell r="D1626">
            <v>10980.8</v>
          </cell>
          <cell r="E1626">
            <v>271.74</v>
          </cell>
          <cell r="F1626">
            <v>0</v>
          </cell>
        </row>
        <row r="1627">
          <cell r="B1627" t="str">
            <v>E02710012</v>
          </cell>
          <cell r="C1627" t="str">
            <v>DEC-06</v>
          </cell>
          <cell r="D1627">
            <v>4198.75</v>
          </cell>
          <cell r="E1627">
            <v>0</v>
          </cell>
          <cell r="F1627">
            <v>0</v>
          </cell>
        </row>
        <row r="1628">
          <cell r="B1628" t="str">
            <v>E02710013</v>
          </cell>
          <cell r="C1628" t="str">
            <v>DEC-06</v>
          </cell>
          <cell r="D1628">
            <v>24583.65</v>
          </cell>
          <cell r="E1628">
            <v>0</v>
          </cell>
          <cell r="F1628">
            <v>0</v>
          </cell>
        </row>
        <row r="1629">
          <cell r="B1629" t="str">
            <v>E02710014</v>
          </cell>
          <cell r="C1629" t="str">
            <v>DEC-06</v>
          </cell>
          <cell r="D1629">
            <v>19490.46</v>
          </cell>
          <cell r="E1629">
            <v>0</v>
          </cell>
          <cell r="F1629">
            <v>0</v>
          </cell>
        </row>
        <row r="1630">
          <cell r="B1630" t="str">
            <v>E02710015</v>
          </cell>
          <cell r="C1630" t="str">
            <v>DEC-06</v>
          </cell>
          <cell r="D1630">
            <v>22868.18</v>
          </cell>
          <cell r="E1630">
            <v>8.7100000000000009</v>
          </cell>
          <cell r="F1630">
            <v>0</v>
          </cell>
        </row>
        <row r="1631">
          <cell r="B1631" t="str">
            <v>E02710016</v>
          </cell>
          <cell r="C1631" t="str">
            <v>DEC-06</v>
          </cell>
          <cell r="D1631">
            <v>6234.84</v>
          </cell>
          <cell r="E1631">
            <v>0</v>
          </cell>
          <cell r="F1631">
            <v>0</v>
          </cell>
        </row>
        <row r="1632">
          <cell r="B1632" t="str">
            <v>E02710017</v>
          </cell>
          <cell r="C1632" t="str">
            <v>DEC-06</v>
          </cell>
          <cell r="D1632">
            <v>17496.36</v>
          </cell>
          <cell r="E1632">
            <v>0</v>
          </cell>
          <cell r="F1632">
            <v>0</v>
          </cell>
        </row>
        <row r="1633">
          <cell r="B1633" t="str">
            <v>E02710018</v>
          </cell>
          <cell r="C1633" t="str">
            <v>DEC-06</v>
          </cell>
          <cell r="D1633">
            <v>19111.919999999998</v>
          </cell>
          <cell r="E1633">
            <v>0</v>
          </cell>
          <cell r="F1633">
            <v>0</v>
          </cell>
        </row>
        <row r="1634">
          <cell r="B1634" t="str">
            <v>E02710019</v>
          </cell>
          <cell r="C1634" t="str">
            <v>DEC-06</v>
          </cell>
          <cell r="D1634">
            <v>4281.45</v>
          </cell>
          <cell r="E1634">
            <v>0</v>
          </cell>
          <cell r="F1634">
            <v>0</v>
          </cell>
        </row>
        <row r="1635">
          <cell r="B1635" t="str">
            <v>E02710020</v>
          </cell>
          <cell r="C1635" t="str">
            <v>DEC-06</v>
          </cell>
          <cell r="D1635">
            <v>13487.1</v>
          </cell>
          <cell r="E1635">
            <v>0</v>
          </cell>
          <cell r="F1635">
            <v>0</v>
          </cell>
        </row>
        <row r="1636">
          <cell r="B1636" t="str">
            <v>E02710022</v>
          </cell>
          <cell r="C1636" t="str">
            <v>DEC-06</v>
          </cell>
          <cell r="D1636">
            <v>7411.06</v>
          </cell>
          <cell r="E1636">
            <v>69.48</v>
          </cell>
          <cell r="F1636">
            <v>0</v>
          </cell>
        </row>
        <row r="1637">
          <cell r="B1637" t="str">
            <v>E02710023</v>
          </cell>
          <cell r="C1637" t="str">
            <v>DEC-06</v>
          </cell>
          <cell r="D1637">
            <v>21286.49</v>
          </cell>
          <cell r="E1637">
            <v>0</v>
          </cell>
          <cell r="F1637">
            <v>0</v>
          </cell>
        </row>
        <row r="1638">
          <cell r="B1638" t="str">
            <v>E02710024</v>
          </cell>
          <cell r="C1638" t="str">
            <v>DEC-06</v>
          </cell>
          <cell r="D1638">
            <v>355.86</v>
          </cell>
          <cell r="E1638">
            <v>64.44</v>
          </cell>
          <cell r="F1638">
            <v>0</v>
          </cell>
        </row>
        <row r="1639">
          <cell r="B1639" t="str">
            <v>E02710025</v>
          </cell>
          <cell r="C1639" t="str">
            <v>DEC-06</v>
          </cell>
          <cell r="D1639">
            <v>4186.9399999999996</v>
          </cell>
          <cell r="E1639">
            <v>28.74</v>
          </cell>
          <cell r="F1639">
            <v>0</v>
          </cell>
        </row>
        <row r="1640">
          <cell r="B1640" t="str">
            <v>E02710026</v>
          </cell>
          <cell r="C1640" t="str">
            <v>DEC-06</v>
          </cell>
          <cell r="D1640">
            <v>5487.94</v>
          </cell>
          <cell r="E1640">
            <v>100.98</v>
          </cell>
          <cell r="F1640">
            <v>0</v>
          </cell>
        </row>
        <row r="1641">
          <cell r="B1641" t="str">
            <v>E02710027</v>
          </cell>
          <cell r="C1641" t="str">
            <v>DEC-06</v>
          </cell>
          <cell r="D1641">
            <v>8456.2099999999991</v>
          </cell>
          <cell r="E1641">
            <v>947.17</v>
          </cell>
          <cell r="F1641">
            <v>0</v>
          </cell>
        </row>
        <row r="1642">
          <cell r="B1642" t="str">
            <v>E02710028</v>
          </cell>
          <cell r="C1642" t="str">
            <v>DEC-06</v>
          </cell>
          <cell r="D1642">
            <v>15461.45</v>
          </cell>
          <cell r="E1642">
            <v>40.01</v>
          </cell>
          <cell r="F1642">
            <v>0</v>
          </cell>
        </row>
        <row r="1643">
          <cell r="B1643" t="str">
            <v>E02710029</v>
          </cell>
          <cell r="C1643" t="str">
            <v>DEC-06</v>
          </cell>
          <cell r="D1643">
            <v>4769.26</v>
          </cell>
          <cell r="E1643">
            <v>0</v>
          </cell>
          <cell r="F1643">
            <v>0</v>
          </cell>
        </row>
        <row r="1644">
          <cell r="B1644" t="str">
            <v>E02710030</v>
          </cell>
          <cell r="C1644" t="str">
            <v>DEC-06</v>
          </cell>
          <cell r="D1644">
            <v>13079.37</v>
          </cell>
          <cell r="E1644">
            <v>12</v>
          </cell>
          <cell r="F1644">
            <v>0</v>
          </cell>
        </row>
        <row r="1645">
          <cell r="B1645" t="str">
            <v>E02710032</v>
          </cell>
          <cell r="C1645" t="str">
            <v>DEC-06</v>
          </cell>
          <cell r="D1645">
            <v>0</v>
          </cell>
          <cell r="E1645">
            <v>66.78</v>
          </cell>
          <cell r="F1645">
            <v>0</v>
          </cell>
        </row>
        <row r="1646">
          <cell r="B1646" t="str">
            <v>E02710047</v>
          </cell>
          <cell r="C1646" t="str">
            <v>DEC-06</v>
          </cell>
          <cell r="D1646">
            <v>3072.84</v>
          </cell>
          <cell r="E1646">
            <v>0</v>
          </cell>
          <cell r="F1646">
            <v>0</v>
          </cell>
        </row>
        <row r="1647">
          <cell r="B1647" t="str">
            <v>E02710057</v>
          </cell>
          <cell r="C1647" t="str">
            <v>DEC-06</v>
          </cell>
          <cell r="D1647">
            <v>9697.94</v>
          </cell>
          <cell r="E1647">
            <v>41912.800000000003</v>
          </cell>
          <cell r="F1647">
            <v>0</v>
          </cell>
        </row>
        <row r="1648">
          <cell r="B1648" t="str">
            <v>E02710062</v>
          </cell>
          <cell r="C1648" t="str">
            <v>DEC-06</v>
          </cell>
          <cell r="D1648">
            <v>7878.15</v>
          </cell>
          <cell r="E1648">
            <v>0.49</v>
          </cell>
          <cell r="F1648">
            <v>0</v>
          </cell>
        </row>
        <row r="1649">
          <cell r="B1649" t="str">
            <v>E02710063</v>
          </cell>
          <cell r="C1649" t="str">
            <v>DEC-06</v>
          </cell>
          <cell r="D1649">
            <v>2446.36</v>
          </cell>
          <cell r="E1649">
            <v>0</v>
          </cell>
          <cell r="F1649">
            <v>0</v>
          </cell>
        </row>
        <row r="1650">
          <cell r="B1650" t="str">
            <v>E02710064</v>
          </cell>
          <cell r="C1650" t="str">
            <v>DEC-06</v>
          </cell>
          <cell r="D1650">
            <v>8100.49</v>
          </cell>
          <cell r="E1650">
            <v>11.95</v>
          </cell>
          <cell r="F1650">
            <v>0</v>
          </cell>
        </row>
        <row r="1651">
          <cell r="B1651" t="str">
            <v>E02710403</v>
          </cell>
          <cell r="C1651" t="str">
            <v>DEC-06</v>
          </cell>
          <cell r="D1651">
            <v>64.709999999999994</v>
          </cell>
          <cell r="E1651">
            <v>0</v>
          </cell>
          <cell r="F1651">
            <v>0</v>
          </cell>
        </row>
        <row r="1652">
          <cell r="B1652" t="str">
            <v>E02710463</v>
          </cell>
          <cell r="C1652" t="str">
            <v>DEC-06</v>
          </cell>
          <cell r="D1652">
            <v>98.72</v>
          </cell>
          <cell r="E1652">
            <v>0</v>
          </cell>
          <cell r="F1652">
            <v>0</v>
          </cell>
        </row>
        <row r="1653">
          <cell r="B1653" t="str">
            <v>E02711001</v>
          </cell>
          <cell r="C1653" t="str">
            <v>DEC-06</v>
          </cell>
          <cell r="D1653">
            <v>120.3</v>
          </cell>
          <cell r="E1653">
            <v>0</v>
          </cell>
          <cell r="F1653">
            <v>0</v>
          </cell>
        </row>
        <row r="1654">
          <cell r="B1654" t="str">
            <v>E02711002</v>
          </cell>
          <cell r="C1654" t="str">
            <v>DEC-06</v>
          </cell>
          <cell r="D1654">
            <v>5326.43</v>
          </cell>
          <cell r="E1654">
            <v>0</v>
          </cell>
          <cell r="F1654">
            <v>0</v>
          </cell>
        </row>
        <row r="1655">
          <cell r="B1655" t="str">
            <v>E02711007</v>
          </cell>
          <cell r="C1655" t="str">
            <v>DEC-06</v>
          </cell>
          <cell r="D1655">
            <v>7210.39</v>
          </cell>
          <cell r="E1655">
            <v>34.61</v>
          </cell>
          <cell r="F1655">
            <v>0</v>
          </cell>
        </row>
        <row r="1656">
          <cell r="B1656" t="str">
            <v>E02711008</v>
          </cell>
          <cell r="C1656" t="str">
            <v>DEC-06</v>
          </cell>
          <cell r="D1656">
            <v>6486.93</v>
          </cell>
          <cell r="E1656">
            <v>0</v>
          </cell>
          <cell r="F1656">
            <v>0</v>
          </cell>
        </row>
        <row r="1657">
          <cell r="B1657" t="str">
            <v>E02711009</v>
          </cell>
          <cell r="C1657" t="str">
            <v>DEC-06</v>
          </cell>
          <cell r="D1657">
            <v>348.27</v>
          </cell>
          <cell r="E1657">
            <v>0</v>
          </cell>
          <cell r="F1657">
            <v>0</v>
          </cell>
        </row>
        <row r="1658">
          <cell r="B1658" t="str">
            <v>E02711010</v>
          </cell>
          <cell r="C1658" t="str">
            <v>DEC-06</v>
          </cell>
          <cell r="D1658">
            <v>5407.54</v>
          </cell>
          <cell r="E1658">
            <v>13.36</v>
          </cell>
          <cell r="F1658">
            <v>0</v>
          </cell>
        </row>
        <row r="1659">
          <cell r="B1659" t="str">
            <v>E02711011</v>
          </cell>
          <cell r="C1659" t="str">
            <v>DEC-06</v>
          </cell>
          <cell r="D1659">
            <v>2620</v>
          </cell>
          <cell r="E1659">
            <v>0</v>
          </cell>
          <cell r="F1659">
            <v>0</v>
          </cell>
        </row>
        <row r="1660">
          <cell r="B1660" t="str">
            <v>E02711012</v>
          </cell>
          <cell r="C1660" t="str">
            <v>DEC-06</v>
          </cell>
          <cell r="D1660">
            <v>35.92</v>
          </cell>
          <cell r="E1660">
            <v>6991.85</v>
          </cell>
          <cell r="F1660">
            <v>0</v>
          </cell>
        </row>
        <row r="1661">
          <cell r="B1661" t="str">
            <v>E02711013</v>
          </cell>
          <cell r="C1661" t="str">
            <v>DEC-06</v>
          </cell>
          <cell r="D1661">
            <v>6919.84</v>
          </cell>
          <cell r="E1661">
            <v>90.01</v>
          </cell>
          <cell r="F1661">
            <v>0</v>
          </cell>
        </row>
        <row r="1662">
          <cell r="B1662" t="str">
            <v>E02711014</v>
          </cell>
          <cell r="C1662" t="str">
            <v>DEC-06</v>
          </cell>
          <cell r="D1662">
            <v>5407.86</v>
          </cell>
          <cell r="E1662">
            <v>24.18</v>
          </cell>
          <cell r="F1662">
            <v>0</v>
          </cell>
        </row>
        <row r="1663">
          <cell r="B1663" t="str">
            <v>E02711015</v>
          </cell>
          <cell r="C1663" t="str">
            <v>DEC-06</v>
          </cell>
          <cell r="D1663">
            <v>5058.8999999999996</v>
          </cell>
          <cell r="E1663">
            <v>0</v>
          </cell>
          <cell r="F1663">
            <v>0</v>
          </cell>
        </row>
        <row r="1664">
          <cell r="B1664" t="str">
            <v>E02711016</v>
          </cell>
          <cell r="C1664" t="str">
            <v>DEC-06</v>
          </cell>
          <cell r="D1664">
            <v>0</v>
          </cell>
          <cell r="E1664">
            <v>22.7</v>
          </cell>
          <cell r="F1664">
            <v>0</v>
          </cell>
        </row>
        <row r="1665">
          <cell r="B1665" t="str">
            <v>E02711017</v>
          </cell>
          <cell r="C1665" t="str">
            <v>DEC-06</v>
          </cell>
          <cell r="D1665">
            <v>371.84</v>
          </cell>
          <cell r="E1665">
            <v>0</v>
          </cell>
          <cell r="F1665">
            <v>0</v>
          </cell>
        </row>
        <row r="1666">
          <cell r="B1666" t="str">
            <v>E02711018</v>
          </cell>
          <cell r="C1666" t="str">
            <v>DEC-06</v>
          </cell>
          <cell r="D1666">
            <v>6256.74</v>
          </cell>
          <cell r="E1666">
            <v>0</v>
          </cell>
          <cell r="F1666">
            <v>0</v>
          </cell>
        </row>
        <row r="1667">
          <cell r="B1667" t="str">
            <v>E02712001</v>
          </cell>
          <cell r="C1667" t="str">
            <v>DEC-06</v>
          </cell>
          <cell r="D1667">
            <v>5001.3100000000004</v>
          </cell>
          <cell r="E1667">
            <v>0</v>
          </cell>
          <cell r="F1667">
            <v>0</v>
          </cell>
        </row>
        <row r="1668">
          <cell r="B1668" t="str">
            <v>E02712010</v>
          </cell>
          <cell r="C1668" t="str">
            <v>DEC-06</v>
          </cell>
          <cell r="D1668">
            <v>114.36</v>
          </cell>
          <cell r="E1668">
            <v>0</v>
          </cell>
          <cell r="F1668">
            <v>0</v>
          </cell>
        </row>
        <row r="1669">
          <cell r="B1669" t="str">
            <v>E02712011</v>
          </cell>
          <cell r="C1669" t="str">
            <v>DEC-06</v>
          </cell>
          <cell r="D1669">
            <v>1009.1</v>
          </cell>
          <cell r="E1669">
            <v>0</v>
          </cell>
          <cell r="F1669">
            <v>0</v>
          </cell>
        </row>
        <row r="1670">
          <cell r="B1670" t="str">
            <v>E02712014</v>
          </cell>
          <cell r="C1670" t="str">
            <v>DEC-06</v>
          </cell>
          <cell r="D1670">
            <v>14587.68</v>
          </cell>
          <cell r="E1670">
            <v>9.51</v>
          </cell>
          <cell r="F1670">
            <v>0</v>
          </cell>
        </row>
        <row r="1671">
          <cell r="B1671" t="str">
            <v>E02712015</v>
          </cell>
          <cell r="C1671" t="str">
            <v>DEC-06</v>
          </cell>
          <cell r="D1671">
            <v>52152.92</v>
          </cell>
          <cell r="E1671">
            <v>223.55</v>
          </cell>
          <cell r="F1671">
            <v>0</v>
          </cell>
        </row>
        <row r="1672">
          <cell r="B1672" t="str">
            <v>E02712017</v>
          </cell>
          <cell r="C1672" t="str">
            <v>DEC-06</v>
          </cell>
          <cell r="D1672">
            <v>704.38</v>
          </cell>
          <cell r="E1672">
            <v>0</v>
          </cell>
          <cell r="F1672">
            <v>0</v>
          </cell>
        </row>
        <row r="1673">
          <cell r="B1673" t="str">
            <v>E02712019</v>
          </cell>
          <cell r="C1673" t="str">
            <v>DEC-06</v>
          </cell>
          <cell r="D1673">
            <v>45.53</v>
          </cell>
          <cell r="E1673">
            <v>193.86</v>
          </cell>
          <cell r="F1673">
            <v>0</v>
          </cell>
        </row>
        <row r="1674">
          <cell r="B1674" t="str">
            <v>E02712401</v>
          </cell>
          <cell r="C1674" t="str">
            <v>DEC-06</v>
          </cell>
          <cell r="D1674">
            <v>196.88</v>
          </cell>
          <cell r="E1674">
            <v>0</v>
          </cell>
          <cell r="F1674">
            <v>0</v>
          </cell>
        </row>
        <row r="1675">
          <cell r="B1675" t="str">
            <v>E02712415</v>
          </cell>
          <cell r="C1675" t="str">
            <v>DEC-06</v>
          </cell>
          <cell r="D1675">
            <v>5830.64</v>
          </cell>
          <cell r="E1675">
            <v>34.840000000000003</v>
          </cell>
          <cell r="F1675">
            <v>0</v>
          </cell>
        </row>
        <row r="1676">
          <cell r="B1676" t="str">
            <v>E02713001</v>
          </cell>
          <cell r="C1676" t="str">
            <v>DEC-06</v>
          </cell>
          <cell r="D1676">
            <v>5771.82</v>
          </cell>
          <cell r="E1676">
            <v>2135.69</v>
          </cell>
          <cell r="F1676">
            <v>0</v>
          </cell>
        </row>
        <row r="1677">
          <cell r="B1677" t="str">
            <v>E02713002</v>
          </cell>
          <cell r="C1677" t="str">
            <v>DEC-06</v>
          </cell>
          <cell r="D1677">
            <v>858.14</v>
          </cell>
          <cell r="E1677">
            <v>0</v>
          </cell>
          <cell r="F1677">
            <v>0</v>
          </cell>
        </row>
        <row r="1678">
          <cell r="B1678" t="str">
            <v>E02713003</v>
          </cell>
          <cell r="C1678" t="str">
            <v>DEC-06</v>
          </cell>
          <cell r="D1678">
            <v>4552.0200000000004</v>
          </cell>
          <cell r="E1678">
            <v>0</v>
          </cell>
          <cell r="F1678">
            <v>0</v>
          </cell>
        </row>
        <row r="1679">
          <cell r="B1679" t="str">
            <v>E02713004</v>
          </cell>
          <cell r="C1679" t="str">
            <v>DEC-06</v>
          </cell>
          <cell r="D1679">
            <v>10519.18</v>
          </cell>
          <cell r="E1679">
            <v>0</v>
          </cell>
          <cell r="F1679">
            <v>0</v>
          </cell>
        </row>
        <row r="1680">
          <cell r="B1680" t="str">
            <v>E02713005</v>
          </cell>
          <cell r="C1680" t="str">
            <v>DEC-06</v>
          </cell>
          <cell r="D1680">
            <v>990.38</v>
          </cell>
          <cell r="E1680">
            <v>0</v>
          </cell>
          <cell r="F1680">
            <v>0</v>
          </cell>
        </row>
        <row r="1681">
          <cell r="B1681" t="str">
            <v>E02713006</v>
          </cell>
          <cell r="C1681" t="str">
            <v>DEC-06</v>
          </cell>
          <cell r="D1681">
            <v>1637.47</v>
          </cell>
          <cell r="E1681">
            <v>0</v>
          </cell>
          <cell r="F1681">
            <v>0</v>
          </cell>
        </row>
        <row r="1682">
          <cell r="B1682" t="str">
            <v>E02713007</v>
          </cell>
          <cell r="C1682" t="str">
            <v>DEC-06</v>
          </cell>
          <cell r="D1682">
            <v>7095.45</v>
          </cell>
          <cell r="E1682">
            <v>2.48</v>
          </cell>
          <cell r="F1682">
            <v>0</v>
          </cell>
        </row>
        <row r="1683">
          <cell r="B1683" t="str">
            <v>E02713008</v>
          </cell>
          <cell r="C1683" t="str">
            <v>DEC-06</v>
          </cell>
          <cell r="D1683">
            <v>10133.459999999999</v>
          </cell>
          <cell r="E1683">
            <v>0</v>
          </cell>
          <cell r="F1683">
            <v>0</v>
          </cell>
        </row>
        <row r="1684">
          <cell r="B1684" t="str">
            <v>E02713009</v>
          </cell>
          <cell r="C1684" t="str">
            <v>DEC-06</v>
          </cell>
          <cell r="D1684">
            <v>16113.29</v>
          </cell>
          <cell r="E1684">
            <v>0</v>
          </cell>
          <cell r="F1684">
            <v>0</v>
          </cell>
        </row>
        <row r="1685">
          <cell r="B1685" t="str">
            <v>E02713010</v>
          </cell>
          <cell r="C1685" t="str">
            <v>DEC-06</v>
          </cell>
          <cell r="D1685">
            <v>3482.08</v>
          </cell>
          <cell r="E1685">
            <v>0</v>
          </cell>
          <cell r="F1685">
            <v>0</v>
          </cell>
        </row>
        <row r="1686">
          <cell r="B1686" t="str">
            <v>E02713011</v>
          </cell>
          <cell r="C1686" t="str">
            <v>DEC-06</v>
          </cell>
          <cell r="D1686">
            <v>0</v>
          </cell>
          <cell r="E1686">
            <v>128865.73</v>
          </cell>
          <cell r="F1686">
            <v>0</v>
          </cell>
        </row>
        <row r="1687">
          <cell r="B1687" t="str">
            <v>E02713012</v>
          </cell>
          <cell r="C1687" t="str">
            <v>DEC-06</v>
          </cell>
          <cell r="D1687">
            <v>94.92</v>
          </cell>
          <cell r="E1687">
            <v>0</v>
          </cell>
          <cell r="F1687">
            <v>0</v>
          </cell>
        </row>
        <row r="1688">
          <cell r="B1688" t="str">
            <v>E02714001</v>
          </cell>
          <cell r="C1688" t="str">
            <v>DEC-06</v>
          </cell>
          <cell r="D1688">
            <v>-1462.69</v>
          </cell>
          <cell r="E1688">
            <v>-117.8</v>
          </cell>
          <cell r="F1688">
            <v>0</v>
          </cell>
        </row>
        <row r="1689">
          <cell r="B1689" t="str">
            <v>E02714002</v>
          </cell>
          <cell r="C1689" t="str">
            <v>DEC-06</v>
          </cell>
          <cell r="D1689">
            <v>6513.98</v>
          </cell>
          <cell r="E1689">
            <v>0</v>
          </cell>
          <cell r="F1689">
            <v>0</v>
          </cell>
        </row>
        <row r="1690">
          <cell r="B1690" t="str">
            <v>E02714003</v>
          </cell>
          <cell r="C1690" t="str">
            <v>DEC-06</v>
          </cell>
          <cell r="D1690">
            <v>10316.65</v>
          </cell>
          <cell r="E1690">
            <v>25.5</v>
          </cell>
          <cell r="F1690">
            <v>0</v>
          </cell>
        </row>
        <row r="1691">
          <cell r="B1691" t="str">
            <v>E02714004</v>
          </cell>
          <cell r="C1691" t="str">
            <v>DEC-06</v>
          </cell>
          <cell r="D1691">
            <v>12641.38</v>
          </cell>
          <cell r="E1691">
            <v>0</v>
          </cell>
          <cell r="F1691">
            <v>0</v>
          </cell>
        </row>
        <row r="1692">
          <cell r="B1692" t="str">
            <v>E02714005</v>
          </cell>
          <cell r="C1692" t="str">
            <v>DEC-06</v>
          </cell>
          <cell r="D1692">
            <v>5073.71</v>
          </cell>
          <cell r="E1692">
            <v>175.6</v>
          </cell>
          <cell r="F1692">
            <v>0</v>
          </cell>
        </row>
        <row r="1693">
          <cell r="B1693" t="str">
            <v>E02714006</v>
          </cell>
          <cell r="C1693" t="str">
            <v>DEC-06</v>
          </cell>
          <cell r="D1693">
            <v>87.93</v>
          </cell>
          <cell r="E1693">
            <v>0</v>
          </cell>
          <cell r="F1693">
            <v>0</v>
          </cell>
        </row>
        <row r="1694">
          <cell r="B1694" t="str">
            <v>E02714007</v>
          </cell>
          <cell r="C1694" t="str">
            <v>DEC-06</v>
          </cell>
          <cell r="D1694">
            <v>3399.2</v>
          </cell>
          <cell r="E1694">
            <v>8.06</v>
          </cell>
          <cell r="F1694">
            <v>0</v>
          </cell>
        </row>
        <row r="1695">
          <cell r="B1695" t="str">
            <v>E02714008</v>
          </cell>
          <cell r="C1695" t="str">
            <v>DEC-06</v>
          </cell>
          <cell r="D1695">
            <v>5741.72</v>
          </cell>
          <cell r="E1695">
            <v>0</v>
          </cell>
          <cell r="F1695">
            <v>0</v>
          </cell>
        </row>
        <row r="1696">
          <cell r="B1696" t="str">
            <v>E02714009</v>
          </cell>
          <cell r="C1696" t="str">
            <v>DEC-06</v>
          </cell>
          <cell r="D1696">
            <v>6410.11</v>
          </cell>
          <cell r="E1696">
            <v>0</v>
          </cell>
          <cell r="F1696">
            <v>0</v>
          </cell>
        </row>
        <row r="1697">
          <cell r="B1697" t="str">
            <v>E02714010</v>
          </cell>
          <cell r="C1697" t="str">
            <v>DEC-06</v>
          </cell>
          <cell r="D1697">
            <v>8311.83</v>
          </cell>
          <cell r="E1697">
            <v>0</v>
          </cell>
          <cell r="F1697">
            <v>0</v>
          </cell>
        </row>
        <row r="1698">
          <cell r="B1698" t="str">
            <v>E02714011</v>
          </cell>
          <cell r="C1698" t="str">
            <v>DEC-06</v>
          </cell>
          <cell r="D1698">
            <v>3110.18</v>
          </cell>
          <cell r="E1698">
            <v>56.25</v>
          </cell>
          <cell r="F1698">
            <v>0</v>
          </cell>
        </row>
        <row r="1699">
          <cell r="B1699" t="str">
            <v>E02714012</v>
          </cell>
          <cell r="C1699" t="str">
            <v>DEC-06</v>
          </cell>
          <cell r="D1699">
            <v>4785.47</v>
          </cell>
          <cell r="E1699">
            <v>0</v>
          </cell>
          <cell r="F1699">
            <v>0</v>
          </cell>
        </row>
        <row r="1700">
          <cell r="B1700" t="str">
            <v>E02714013</v>
          </cell>
          <cell r="C1700" t="str">
            <v>DEC-06</v>
          </cell>
          <cell r="D1700">
            <v>15662.24</v>
          </cell>
          <cell r="E1700">
            <v>10173.92</v>
          </cell>
          <cell r="F1700">
            <v>0</v>
          </cell>
        </row>
        <row r="1701">
          <cell r="B1701" t="str">
            <v>E02714014</v>
          </cell>
          <cell r="C1701" t="str">
            <v>DEC-06</v>
          </cell>
          <cell r="D1701">
            <v>483.52</v>
          </cell>
          <cell r="E1701">
            <v>0</v>
          </cell>
          <cell r="F1701">
            <v>0</v>
          </cell>
        </row>
        <row r="1702">
          <cell r="B1702" t="str">
            <v>E02714015</v>
          </cell>
          <cell r="C1702" t="str">
            <v>DEC-06</v>
          </cell>
          <cell r="D1702">
            <v>2814.9</v>
          </cell>
          <cell r="E1702">
            <v>12500</v>
          </cell>
          <cell r="F1702">
            <v>0</v>
          </cell>
        </row>
        <row r="1703">
          <cell r="B1703" t="str">
            <v>E02714016</v>
          </cell>
          <cell r="C1703" t="str">
            <v>DEC-06</v>
          </cell>
          <cell r="D1703">
            <v>1003.28</v>
          </cell>
          <cell r="E1703">
            <v>4416.49</v>
          </cell>
          <cell r="F1703">
            <v>0</v>
          </cell>
        </row>
        <row r="1704">
          <cell r="B1704" t="str">
            <v>E02714017</v>
          </cell>
          <cell r="C1704" t="str">
            <v>DEC-06</v>
          </cell>
          <cell r="D1704">
            <v>11753.17</v>
          </cell>
          <cell r="E1704">
            <v>0</v>
          </cell>
          <cell r="F1704">
            <v>0</v>
          </cell>
        </row>
        <row r="1705">
          <cell r="B1705" t="str">
            <v>E02714402</v>
          </cell>
          <cell r="C1705" t="str">
            <v>DEC-06</v>
          </cell>
          <cell r="D1705">
            <v>3277.78</v>
          </cell>
          <cell r="E1705">
            <v>0</v>
          </cell>
          <cell r="F1705">
            <v>0</v>
          </cell>
        </row>
        <row r="1706">
          <cell r="B1706" t="str">
            <v>E02714403</v>
          </cell>
          <cell r="C1706" t="str">
            <v>DEC-06</v>
          </cell>
          <cell r="D1706">
            <v>13783.12</v>
          </cell>
          <cell r="E1706">
            <v>0</v>
          </cell>
          <cell r="F1706">
            <v>0</v>
          </cell>
        </row>
        <row r="1707">
          <cell r="B1707" t="str">
            <v>E02714410</v>
          </cell>
          <cell r="C1707" t="str">
            <v>DEC-06</v>
          </cell>
          <cell r="D1707">
            <v>4129.93</v>
          </cell>
          <cell r="E1707">
            <v>0</v>
          </cell>
          <cell r="F1707">
            <v>0</v>
          </cell>
        </row>
        <row r="1708">
          <cell r="B1708" t="str">
            <v>E02714411</v>
          </cell>
          <cell r="C1708" t="str">
            <v>DEC-06</v>
          </cell>
          <cell r="D1708">
            <v>3838.82</v>
          </cell>
          <cell r="E1708">
            <v>0</v>
          </cell>
          <cell r="F1708">
            <v>0</v>
          </cell>
        </row>
        <row r="1709">
          <cell r="B1709" t="str">
            <v>E02714415</v>
          </cell>
          <cell r="C1709" t="str">
            <v>DEC-06</v>
          </cell>
          <cell r="D1709">
            <v>3494.39</v>
          </cell>
          <cell r="E1709">
            <v>0</v>
          </cell>
          <cell r="F1709">
            <v>0</v>
          </cell>
        </row>
        <row r="1710">
          <cell r="B1710" t="str">
            <v>E02714416</v>
          </cell>
          <cell r="C1710" t="str">
            <v>DEC-06</v>
          </cell>
          <cell r="D1710">
            <v>2706.13</v>
          </cell>
          <cell r="E1710">
            <v>691.92</v>
          </cell>
          <cell r="F1710">
            <v>0</v>
          </cell>
        </row>
        <row r="1711">
          <cell r="B1711" t="str">
            <v>E02714417</v>
          </cell>
          <cell r="C1711" t="str">
            <v>DEC-06</v>
          </cell>
          <cell r="D1711">
            <v>483.67</v>
          </cell>
          <cell r="E1711">
            <v>0</v>
          </cell>
          <cell r="F1711">
            <v>0</v>
          </cell>
        </row>
        <row r="1712">
          <cell r="B1712" t="str">
            <v>E02714418</v>
          </cell>
          <cell r="C1712" t="str">
            <v>DEC-06</v>
          </cell>
          <cell r="D1712">
            <v>9241.58</v>
          </cell>
          <cell r="E1712">
            <v>2995</v>
          </cell>
          <cell r="F1712">
            <v>0</v>
          </cell>
        </row>
        <row r="1713">
          <cell r="B1713" t="str">
            <v>E02714419</v>
          </cell>
          <cell r="C1713" t="str">
            <v>DEC-06</v>
          </cell>
          <cell r="D1713">
            <v>0</v>
          </cell>
          <cell r="E1713">
            <v>2000</v>
          </cell>
          <cell r="F1713">
            <v>0</v>
          </cell>
        </row>
        <row r="1714">
          <cell r="B1714" t="str">
            <v>E02714420</v>
          </cell>
          <cell r="C1714" t="str">
            <v>DEC-06</v>
          </cell>
          <cell r="D1714">
            <v>2325.87</v>
          </cell>
          <cell r="E1714">
            <v>30680</v>
          </cell>
          <cell r="F1714">
            <v>0</v>
          </cell>
        </row>
        <row r="1715">
          <cell r="B1715" t="str">
            <v>E02714421</v>
          </cell>
          <cell r="C1715" t="str">
            <v>DEC-06</v>
          </cell>
          <cell r="D1715">
            <v>1584.66</v>
          </cell>
          <cell r="E1715">
            <v>0</v>
          </cell>
          <cell r="F1715">
            <v>0</v>
          </cell>
        </row>
        <row r="1716">
          <cell r="B1716" t="str">
            <v>E02714422</v>
          </cell>
          <cell r="C1716" t="str">
            <v>DEC-06</v>
          </cell>
          <cell r="D1716">
            <v>1348</v>
          </cell>
          <cell r="E1716">
            <v>0</v>
          </cell>
          <cell r="F1716">
            <v>0</v>
          </cell>
        </row>
        <row r="1717">
          <cell r="B1717" t="str">
            <v>E02714423</v>
          </cell>
          <cell r="C1717" t="str">
            <v>DEC-06</v>
          </cell>
          <cell r="D1717">
            <v>21222.36</v>
          </cell>
          <cell r="E1717">
            <v>0</v>
          </cell>
          <cell r="F1717">
            <v>0</v>
          </cell>
        </row>
        <row r="1718">
          <cell r="B1718" t="str">
            <v>E02714424</v>
          </cell>
          <cell r="C1718" t="str">
            <v>DEC-06</v>
          </cell>
          <cell r="D1718">
            <v>2407.4699999999998</v>
          </cell>
          <cell r="E1718">
            <v>0</v>
          </cell>
          <cell r="F1718">
            <v>0</v>
          </cell>
        </row>
        <row r="1719">
          <cell r="B1719" t="str">
            <v>E02714425</v>
          </cell>
          <cell r="C1719" t="str">
            <v>DEC-06</v>
          </cell>
          <cell r="D1719">
            <v>289.3</v>
          </cell>
          <cell r="E1719">
            <v>0</v>
          </cell>
          <cell r="F1719">
            <v>0</v>
          </cell>
        </row>
        <row r="1720">
          <cell r="B1720" t="str">
            <v>E02714426</v>
          </cell>
          <cell r="C1720" t="str">
            <v>DEC-06</v>
          </cell>
          <cell r="D1720">
            <v>2816.66</v>
          </cell>
          <cell r="E1720">
            <v>4.1399999999999997</v>
          </cell>
          <cell r="F1720">
            <v>0</v>
          </cell>
        </row>
        <row r="1721">
          <cell r="B1721" t="str">
            <v>E02714427</v>
          </cell>
          <cell r="C1721" t="str">
            <v>DEC-06</v>
          </cell>
          <cell r="D1721">
            <v>4484</v>
          </cell>
          <cell r="E1721">
            <v>0</v>
          </cell>
          <cell r="F1721">
            <v>0</v>
          </cell>
        </row>
        <row r="1722">
          <cell r="B1722" t="str">
            <v>E02714428</v>
          </cell>
          <cell r="C1722" t="str">
            <v>DEC-06</v>
          </cell>
          <cell r="D1722">
            <v>2074.2399999999998</v>
          </cell>
          <cell r="E1722">
            <v>0</v>
          </cell>
          <cell r="F1722">
            <v>0</v>
          </cell>
        </row>
        <row r="1723">
          <cell r="B1723" t="str">
            <v>E02714429</v>
          </cell>
          <cell r="C1723" t="str">
            <v>DEC-06</v>
          </cell>
          <cell r="D1723">
            <v>1233.29</v>
          </cell>
          <cell r="E1723">
            <v>0</v>
          </cell>
          <cell r="F1723">
            <v>0</v>
          </cell>
        </row>
        <row r="1724">
          <cell r="B1724" t="str">
            <v>E02714431</v>
          </cell>
          <cell r="C1724" t="str">
            <v>DEC-06</v>
          </cell>
          <cell r="D1724">
            <v>2117.75</v>
          </cell>
          <cell r="E1724">
            <v>0</v>
          </cell>
          <cell r="F1724">
            <v>0</v>
          </cell>
        </row>
        <row r="1725">
          <cell r="B1725" t="str">
            <v>E02715001</v>
          </cell>
          <cell r="C1725" t="str">
            <v>DEC-06</v>
          </cell>
          <cell r="D1725">
            <v>38463.919999999998</v>
          </cell>
          <cell r="E1725">
            <v>7409.58</v>
          </cell>
          <cell r="F1725">
            <v>0</v>
          </cell>
        </row>
        <row r="1726">
          <cell r="B1726" t="str">
            <v>E02715002</v>
          </cell>
          <cell r="C1726" t="str">
            <v>DEC-06</v>
          </cell>
          <cell r="D1726">
            <v>17428.87</v>
          </cell>
          <cell r="E1726">
            <v>3.48</v>
          </cell>
          <cell r="F1726">
            <v>0</v>
          </cell>
        </row>
        <row r="1727">
          <cell r="B1727" t="str">
            <v>E02715003</v>
          </cell>
          <cell r="C1727" t="str">
            <v>DEC-06</v>
          </cell>
          <cell r="D1727">
            <v>5740.66</v>
          </cell>
          <cell r="E1727">
            <v>5.96</v>
          </cell>
          <cell r="F1727">
            <v>0</v>
          </cell>
        </row>
        <row r="1728">
          <cell r="B1728" t="str">
            <v>E02715004</v>
          </cell>
          <cell r="C1728" t="str">
            <v>DEC-06</v>
          </cell>
          <cell r="D1728">
            <v>25026.76</v>
          </cell>
          <cell r="E1728">
            <v>22.25</v>
          </cell>
          <cell r="F1728">
            <v>0</v>
          </cell>
        </row>
        <row r="1729">
          <cell r="B1729" t="str">
            <v>E02715005</v>
          </cell>
          <cell r="C1729" t="str">
            <v>DEC-06</v>
          </cell>
          <cell r="D1729">
            <v>7604.49</v>
          </cell>
          <cell r="E1729">
            <v>0</v>
          </cell>
          <cell r="F1729">
            <v>0</v>
          </cell>
        </row>
        <row r="1730">
          <cell r="B1730" t="str">
            <v>E02715006</v>
          </cell>
          <cell r="C1730" t="str">
            <v>DEC-06</v>
          </cell>
          <cell r="D1730">
            <v>13373.61</v>
          </cell>
          <cell r="E1730">
            <v>0</v>
          </cell>
          <cell r="F1730">
            <v>0</v>
          </cell>
        </row>
        <row r="1731">
          <cell r="B1731" t="str">
            <v>E02715007</v>
          </cell>
          <cell r="C1731" t="str">
            <v>DEC-06</v>
          </cell>
          <cell r="D1731">
            <v>18258.03</v>
          </cell>
          <cell r="E1731">
            <v>800</v>
          </cell>
          <cell r="F1731">
            <v>0</v>
          </cell>
        </row>
        <row r="1732">
          <cell r="B1732" t="str">
            <v>E02715008</v>
          </cell>
          <cell r="C1732" t="str">
            <v>DEC-06</v>
          </cell>
          <cell r="D1732">
            <v>13249.5</v>
          </cell>
          <cell r="E1732">
            <v>92.84</v>
          </cell>
          <cell r="F1732">
            <v>0</v>
          </cell>
        </row>
        <row r="1733">
          <cell r="B1733" t="str">
            <v>E02715009</v>
          </cell>
          <cell r="C1733" t="str">
            <v>DEC-06</v>
          </cell>
          <cell r="D1733">
            <v>40.39</v>
          </cell>
          <cell r="E1733">
            <v>4.8</v>
          </cell>
          <cell r="F1733">
            <v>0</v>
          </cell>
        </row>
        <row r="1734">
          <cell r="B1734" t="str">
            <v>E02715010</v>
          </cell>
          <cell r="C1734" t="str">
            <v>DEC-06</v>
          </cell>
          <cell r="D1734">
            <v>10066.49</v>
          </cell>
          <cell r="E1734">
            <v>3.05</v>
          </cell>
          <cell r="F1734">
            <v>0</v>
          </cell>
        </row>
        <row r="1735">
          <cell r="B1735" t="str">
            <v>E02715011</v>
          </cell>
          <cell r="C1735" t="str">
            <v>DEC-06</v>
          </cell>
          <cell r="D1735">
            <v>399.77</v>
          </cell>
          <cell r="E1735">
            <v>4403.87</v>
          </cell>
          <cell r="F1735">
            <v>0</v>
          </cell>
        </row>
        <row r="1736">
          <cell r="B1736" t="str">
            <v>E02715012</v>
          </cell>
          <cell r="C1736" t="str">
            <v>DEC-06</v>
          </cell>
          <cell r="D1736">
            <v>1768.25</v>
          </cell>
          <cell r="E1736">
            <v>0</v>
          </cell>
          <cell r="F1736">
            <v>0</v>
          </cell>
        </row>
        <row r="1737">
          <cell r="B1737" t="str">
            <v>E02715013</v>
          </cell>
          <cell r="C1737" t="str">
            <v>DEC-06</v>
          </cell>
          <cell r="D1737">
            <v>4044.39</v>
          </cell>
          <cell r="E1737">
            <v>0</v>
          </cell>
          <cell r="F1737">
            <v>0</v>
          </cell>
        </row>
        <row r="1738">
          <cell r="B1738" t="str">
            <v>E02715014</v>
          </cell>
          <cell r="C1738" t="str">
            <v>DEC-06</v>
          </cell>
          <cell r="D1738">
            <v>11477.41</v>
          </cell>
          <cell r="E1738">
            <v>96.82</v>
          </cell>
          <cell r="F1738">
            <v>0</v>
          </cell>
        </row>
        <row r="1739">
          <cell r="B1739" t="str">
            <v>E02715015</v>
          </cell>
          <cell r="C1739" t="str">
            <v>DEC-06</v>
          </cell>
          <cell r="D1739">
            <v>12868.79</v>
          </cell>
          <cell r="E1739">
            <v>119.44</v>
          </cell>
          <cell r="F1739">
            <v>0</v>
          </cell>
        </row>
        <row r="1740">
          <cell r="B1740" t="str">
            <v>E02715017</v>
          </cell>
          <cell r="C1740" t="str">
            <v>DEC-06</v>
          </cell>
          <cell r="D1740">
            <v>3050.31</v>
          </cell>
          <cell r="E1740">
            <v>0</v>
          </cell>
          <cell r="F1740">
            <v>0</v>
          </cell>
        </row>
        <row r="1741">
          <cell r="B1741" t="str">
            <v>E02715402</v>
          </cell>
          <cell r="C1741" t="str">
            <v>DEC-06</v>
          </cell>
          <cell r="D1741">
            <v>783.45</v>
          </cell>
          <cell r="E1741">
            <v>0</v>
          </cell>
          <cell r="F1741">
            <v>0</v>
          </cell>
        </row>
        <row r="1742">
          <cell r="B1742" t="str">
            <v>E02715404</v>
          </cell>
          <cell r="C1742" t="str">
            <v>DEC-06</v>
          </cell>
          <cell r="D1742">
            <v>927.88</v>
          </cell>
          <cell r="E1742">
            <v>0</v>
          </cell>
          <cell r="F1742">
            <v>0</v>
          </cell>
        </row>
        <row r="1743">
          <cell r="B1743" t="str">
            <v>E02715405</v>
          </cell>
          <cell r="C1743" t="str">
            <v>DEC-06</v>
          </cell>
          <cell r="D1743">
            <v>117.23</v>
          </cell>
          <cell r="E1743">
            <v>0</v>
          </cell>
          <cell r="F1743">
            <v>0</v>
          </cell>
        </row>
        <row r="1744">
          <cell r="B1744" t="str">
            <v>E02715406</v>
          </cell>
          <cell r="C1744" t="str">
            <v>DEC-06</v>
          </cell>
          <cell r="D1744">
            <v>245.99</v>
          </cell>
          <cell r="E1744">
            <v>0</v>
          </cell>
          <cell r="F1744">
            <v>0</v>
          </cell>
        </row>
        <row r="1745">
          <cell r="B1745" t="str">
            <v>E02715407</v>
          </cell>
          <cell r="C1745" t="str">
            <v>DEC-06</v>
          </cell>
          <cell r="D1745">
            <v>172.76</v>
          </cell>
          <cell r="E1745">
            <v>0</v>
          </cell>
          <cell r="F1745">
            <v>0</v>
          </cell>
        </row>
        <row r="1746">
          <cell r="B1746" t="str">
            <v>E02715409</v>
          </cell>
          <cell r="C1746" t="str">
            <v>DEC-06</v>
          </cell>
          <cell r="D1746">
            <v>71.28</v>
          </cell>
          <cell r="E1746">
            <v>238.88</v>
          </cell>
          <cell r="F1746">
            <v>0</v>
          </cell>
        </row>
        <row r="1747">
          <cell r="B1747" t="str">
            <v>E02715411</v>
          </cell>
          <cell r="C1747" t="str">
            <v>DEC-06</v>
          </cell>
          <cell r="D1747">
            <v>272</v>
          </cell>
          <cell r="E1747">
            <v>5535.42</v>
          </cell>
          <cell r="F1747">
            <v>0</v>
          </cell>
        </row>
        <row r="1748">
          <cell r="B1748" t="str">
            <v>E02715412</v>
          </cell>
          <cell r="C1748" t="str">
            <v>DEC-06</v>
          </cell>
          <cell r="D1748">
            <v>367.64</v>
          </cell>
          <cell r="E1748">
            <v>0</v>
          </cell>
          <cell r="F1748">
            <v>0</v>
          </cell>
        </row>
        <row r="1749">
          <cell r="B1749" t="str">
            <v>E02715413</v>
          </cell>
          <cell r="C1749" t="str">
            <v>DEC-06</v>
          </cell>
          <cell r="D1749">
            <v>260.61</v>
          </cell>
          <cell r="E1749">
            <v>0</v>
          </cell>
          <cell r="F1749">
            <v>0</v>
          </cell>
        </row>
        <row r="1750">
          <cell r="B1750" t="str">
            <v>E02715414</v>
          </cell>
          <cell r="C1750" t="str">
            <v>DEC-06</v>
          </cell>
          <cell r="D1750">
            <v>1080.98</v>
          </cell>
          <cell r="E1750">
            <v>0</v>
          </cell>
          <cell r="F1750">
            <v>0</v>
          </cell>
        </row>
        <row r="1751">
          <cell r="B1751" t="str">
            <v>E02715417</v>
          </cell>
          <cell r="C1751" t="str">
            <v>DEC-06</v>
          </cell>
          <cell r="D1751">
            <v>594.08000000000004</v>
          </cell>
          <cell r="E1751">
            <v>0</v>
          </cell>
          <cell r="F1751">
            <v>0</v>
          </cell>
        </row>
        <row r="1752">
          <cell r="B1752" t="str">
            <v>E02716001</v>
          </cell>
          <cell r="C1752" t="str">
            <v>DEC-06</v>
          </cell>
          <cell r="D1752">
            <v>77915.289999999994</v>
          </cell>
          <cell r="E1752">
            <v>87.9</v>
          </cell>
          <cell r="F1752">
            <v>0</v>
          </cell>
        </row>
        <row r="1753">
          <cell r="B1753" t="str">
            <v>E02716002</v>
          </cell>
          <cell r="C1753" t="str">
            <v>DEC-06</v>
          </cell>
          <cell r="D1753">
            <v>31944.18</v>
          </cell>
          <cell r="E1753">
            <v>0</v>
          </cell>
          <cell r="F1753">
            <v>0</v>
          </cell>
        </row>
        <row r="1754">
          <cell r="B1754" t="str">
            <v>E02716004</v>
          </cell>
          <cell r="C1754" t="str">
            <v>DEC-06</v>
          </cell>
          <cell r="D1754">
            <v>6794.69</v>
          </cell>
          <cell r="E1754">
            <v>6.73</v>
          </cell>
          <cell r="F1754">
            <v>0</v>
          </cell>
        </row>
        <row r="1755">
          <cell r="B1755" t="str">
            <v>E02716005</v>
          </cell>
          <cell r="C1755" t="str">
            <v>DEC-06</v>
          </cell>
          <cell r="D1755">
            <v>36577.279999999999</v>
          </cell>
          <cell r="E1755">
            <v>0</v>
          </cell>
          <cell r="F1755">
            <v>0</v>
          </cell>
        </row>
        <row r="1756">
          <cell r="B1756" t="str">
            <v>E02716006</v>
          </cell>
          <cell r="C1756" t="str">
            <v>DEC-06</v>
          </cell>
          <cell r="D1756">
            <v>29605.48</v>
          </cell>
          <cell r="E1756">
            <v>27.79</v>
          </cell>
          <cell r="F1756">
            <v>0</v>
          </cell>
        </row>
        <row r="1757">
          <cell r="B1757" t="str">
            <v>E02716007</v>
          </cell>
          <cell r="C1757" t="str">
            <v>DEC-06</v>
          </cell>
          <cell r="D1757">
            <v>55145.39</v>
          </cell>
          <cell r="E1757">
            <v>0</v>
          </cell>
          <cell r="F1757">
            <v>0</v>
          </cell>
        </row>
        <row r="1758">
          <cell r="B1758" t="str">
            <v>E02716008</v>
          </cell>
          <cell r="C1758" t="str">
            <v>DEC-06</v>
          </cell>
          <cell r="D1758">
            <v>14350.01</v>
          </cell>
          <cell r="E1758">
            <v>0</v>
          </cell>
          <cell r="F1758">
            <v>0</v>
          </cell>
        </row>
        <row r="1759">
          <cell r="B1759" t="str">
            <v>E02716009</v>
          </cell>
          <cell r="C1759" t="str">
            <v>DEC-06</v>
          </cell>
          <cell r="D1759">
            <v>25564.98</v>
          </cell>
          <cell r="E1759">
            <v>8.57</v>
          </cell>
          <cell r="F1759">
            <v>0</v>
          </cell>
        </row>
        <row r="1760">
          <cell r="B1760" t="str">
            <v>E02716010</v>
          </cell>
          <cell r="C1760" t="str">
            <v>DEC-06</v>
          </cell>
          <cell r="D1760">
            <v>23211.5</v>
          </cell>
          <cell r="E1760">
            <v>0</v>
          </cell>
          <cell r="F1760">
            <v>0</v>
          </cell>
        </row>
        <row r="1761">
          <cell r="B1761" t="str">
            <v>E02716011</v>
          </cell>
          <cell r="C1761" t="str">
            <v>DEC-06</v>
          </cell>
          <cell r="D1761">
            <v>298.39</v>
          </cell>
          <cell r="E1761">
            <v>17682.48</v>
          </cell>
          <cell r="F1761">
            <v>0</v>
          </cell>
        </row>
        <row r="1762">
          <cell r="B1762" t="str">
            <v>E02716012</v>
          </cell>
          <cell r="C1762" t="str">
            <v>DEC-06</v>
          </cell>
          <cell r="D1762">
            <v>16616.93</v>
          </cell>
          <cell r="E1762">
            <v>14.25</v>
          </cell>
          <cell r="F1762">
            <v>0</v>
          </cell>
        </row>
        <row r="1763">
          <cell r="B1763" t="str">
            <v>E02716014</v>
          </cell>
          <cell r="C1763" t="str">
            <v>DEC-06</v>
          </cell>
          <cell r="D1763">
            <v>9038.43</v>
          </cell>
          <cell r="E1763">
            <v>7.49</v>
          </cell>
          <cell r="F1763">
            <v>0</v>
          </cell>
        </row>
        <row r="1764">
          <cell r="B1764" t="str">
            <v>E02716019</v>
          </cell>
          <cell r="C1764" t="str">
            <v>DEC-06</v>
          </cell>
          <cell r="D1764">
            <v>213.64</v>
          </cell>
          <cell r="E1764">
            <v>13</v>
          </cell>
          <cell r="F1764">
            <v>0</v>
          </cell>
        </row>
        <row r="1765">
          <cell r="B1765" t="str">
            <v>E02717001</v>
          </cell>
          <cell r="C1765" t="str">
            <v>DEC-06</v>
          </cell>
          <cell r="D1765">
            <v>33936.01</v>
          </cell>
          <cell r="E1765">
            <v>0</v>
          </cell>
          <cell r="F1765">
            <v>0</v>
          </cell>
        </row>
        <row r="1766">
          <cell r="B1766" t="str">
            <v>E02717002</v>
          </cell>
          <cell r="C1766" t="str">
            <v>DEC-06</v>
          </cell>
          <cell r="D1766">
            <v>16082.27</v>
          </cell>
          <cell r="E1766">
            <v>0</v>
          </cell>
          <cell r="F1766">
            <v>0</v>
          </cell>
        </row>
        <row r="1767">
          <cell r="B1767" t="str">
            <v>E02717003</v>
          </cell>
          <cell r="C1767" t="str">
            <v>DEC-06</v>
          </cell>
          <cell r="D1767">
            <v>0</v>
          </cell>
          <cell r="E1767">
            <v>15610.45</v>
          </cell>
          <cell r="F1767">
            <v>0</v>
          </cell>
        </row>
        <row r="1768">
          <cell r="B1768" t="str">
            <v>E02717004</v>
          </cell>
          <cell r="C1768" t="str">
            <v>DEC-06</v>
          </cell>
          <cell r="D1768">
            <v>6406.61</v>
          </cell>
          <cell r="E1768">
            <v>0</v>
          </cell>
          <cell r="F1768">
            <v>0</v>
          </cell>
        </row>
        <row r="1769">
          <cell r="B1769" t="str">
            <v>E02717005</v>
          </cell>
          <cell r="C1769" t="str">
            <v>DEC-06</v>
          </cell>
          <cell r="D1769">
            <v>15929.22</v>
          </cell>
          <cell r="E1769">
            <v>35.409999999999997</v>
          </cell>
          <cell r="F1769">
            <v>0</v>
          </cell>
        </row>
        <row r="1770">
          <cell r="B1770" t="str">
            <v>E02717006</v>
          </cell>
          <cell r="C1770" t="str">
            <v>DEC-06</v>
          </cell>
          <cell r="D1770">
            <v>6406.43</v>
          </cell>
          <cell r="E1770">
            <v>0</v>
          </cell>
          <cell r="F1770">
            <v>0</v>
          </cell>
        </row>
        <row r="1771">
          <cell r="B1771" t="str">
            <v>E02717007</v>
          </cell>
          <cell r="C1771" t="str">
            <v>DEC-06</v>
          </cell>
          <cell r="D1771">
            <v>464.28</v>
          </cell>
          <cell r="E1771">
            <v>0</v>
          </cell>
          <cell r="F1771">
            <v>0</v>
          </cell>
        </row>
        <row r="1772">
          <cell r="B1772" t="str">
            <v>E02717008</v>
          </cell>
          <cell r="C1772" t="str">
            <v>DEC-06</v>
          </cell>
          <cell r="D1772">
            <v>3887.41</v>
          </cell>
          <cell r="E1772">
            <v>0</v>
          </cell>
          <cell r="F1772">
            <v>0</v>
          </cell>
        </row>
        <row r="1773">
          <cell r="B1773" t="str">
            <v>E02717009</v>
          </cell>
          <cell r="C1773" t="str">
            <v>DEC-06</v>
          </cell>
          <cell r="D1773">
            <v>29239.22</v>
          </cell>
          <cell r="E1773">
            <v>0</v>
          </cell>
          <cell r="F1773">
            <v>0</v>
          </cell>
        </row>
        <row r="1774">
          <cell r="B1774" t="str">
            <v>E02717401</v>
          </cell>
          <cell r="C1774" t="str">
            <v>DEC-06</v>
          </cell>
          <cell r="D1774">
            <v>1945.38</v>
          </cell>
          <cell r="E1774">
            <v>0</v>
          </cell>
          <cell r="F1774">
            <v>0</v>
          </cell>
        </row>
        <row r="1775">
          <cell r="B1775" t="str">
            <v>E02717403</v>
          </cell>
          <cell r="C1775" t="str">
            <v>DEC-06</v>
          </cell>
          <cell r="D1775">
            <v>0</v>
          </cell>
          <cell r="E1775">
            <v>5346.06</v>
          </cell>
          <cell r="F1775">
            <v>0</v>
          </cell>
        </row>
        <row r="1776">
          <cell r="B1776" t="str">
            <v>E02717404</v>
          </cell>
          <cell r="C1776" t="str">
            <v>DEC-06</v>
          </cell>
          <cell r="D1776">
            <v>197.03</v>
          </cell>
          <cell r="E1776">
            <v>0</v>
          </cell>
          <cell r="F1776">
            <v>0</v>
          </cell>
        </row>
        <row r="1777">
          <cell r="B1777" t="str">
            <v>E02717406</v>
          </cell>
          <cell r="C1777" t="str">
            <v>DEC-06</v>
          </cell>
          <cell r="D1777">
            <v>263.5</v>
          </cell>
          <cell r="E1777">
            <v>0</v>
          </cell>
          <cell r="F1777">
            <v>0</v>
          </cell>
        </row>
        <row r="1778">
          <cell r="B1778" t="str">
            <v>E02717407</v>
          </cell>
          <cell r="C1778" t="str">
            <v>DEC-06</v>
          </cell>
          <cell r="D1778">
            <v>1835.38</v>
          </cell>
          <cell r="E1778">
            <v>0</v>
          </cell>
          <cell r="F1778">
            <v>0</v>
          </cell>
        </row>
        <row r="1779">
          <cell r="B1779" t="str">
            <v>E02717409</v>
          </cell>
          <cell r="C1779" t="str">
            <v>DEC-06</v>
          </cell>
          <cell r="D1779">
            <v>4909.1099999999997</v>
          </cell>
          <cell r="E1779">
            <v>0</v>
          </cell>
          <cell r="F1779">
            <v>0</v>
          </cell>
        </row>
        <row r="1780">
          <cell r="B1780" t="str">
            <v>E02718001</v>
          </cell>
          <cell r="C1780" t="str">
            <v>DEC-06</v>
          </cell>
          <cell r="D1780">
            <v>7496.25</v>
          </cell>
          <cell r="E1780">
            <v>0</v>
          </cell>
          <cell r="F1780">
            <v>0</v>
          </cell>
        </row>
        <row r="1781">
          <cell r="B1781" t="str">
            <v>E02718401</v>
          </cell>
          <cell r="C1781" t="str">
            <v>DEC-06</v>
          </cell>
          <cell r="D1781">
            <v>1065.6099999999999</v>
          </cell>
          <cell r="E1781">
            <v>0</v>
          </cell>
          <cell r="F1781">
            <v>0</v>
          </cell>
        </row>
        <row r="1782">
          <cell r="B1782" t="str">
            <v>E02719001</v>
          </cell>
          <cell r="C1782" t="str">
            <v>DEC-06</v>
          </cell>
          <cell r="D1782">
            <v>34854.61</v>
          </cell>
          <cell r="E1782">
            <v>256.06</v>
          </cell>
          <cell r="F1782">
            <v>0</v>
          </cell>
        </row>
        <row r="1783">
          <cell r="B1783" t="str">
            <v>E02719002</v>
          </cell>
          <cell r="C1783" t="str">
            <v>DEC-06</v>
          </cell>
          <cell r="D1783">
            <v>13507.28</v>
          </cell>
          <cell r="E1783">
            <v>0</v>
          </cell>
          <cell r="F1783">
            <v>0</v>
          </cell>
        </row>
        <row r="1784">
          <cell r="B1784" t="str">
            <v>E02719003</v>
          </cell>
          <cell r="C1784" t="str">
            <v>DEC-06</v>
          </cell>
          <cell r="D1784">
            <v>43942.400000000001</v>
          </cell>
          <cell r="E1784">
            <v>20.14</v>
          </cell>
          <cell r="F1784">
            <v>0</v>
          </cell>
        </row>
        <row r="1785">
          <cell r="B1785" t="str">
            <v>E02719005</v>
          </cell>
          <cell r="C1785" t="str">
            <v>DEC-06</v>
          </cell>
          <cell r="D1785">
            <v>24159.29</v>
          </cell>
          <cell r="E1785">
            <v>0.76</v>
          </cell>
          <cell r="F1785">
            <v>0</v>
          </cell>
        </row>
        <row r="1786">
          <cell r="B1786" t="str">
            <v>E02719006</v>
          </cell>
          <cell r="C1786" t="str">
            <v>DEC-06</v>
          </cell>
          <cell r="D1786">
            <v>19526.849999999999</v>
          </cell>
          <cell r="E1786">
            <v>34.96</v>
          </cell>
          <cell r="F1786">
            <v>0</v>
          </cell>
        </row>
        <row r="1787">
          <cell r="B1787" t="str">
            <v>E02719007</v>
          </cell>
          <cell r="C1787" t="str">
            <v>DEC-06</v>
          </cell>
          <cell r="D1787">
            <v>26323.25</v>
          </cell>
          <cell r="E1787">
            <v>2.81</v>
          </cell>
          <cell r="F1787">
            <v>0</v>
          </cell>
        </row>
        <row r="1788">
          <cell r="B1788" t="str">
            <v>E02719008</v>
          </cell>
          <cell r="C1788" t="str">
            <v>DEC-06</v>
          </cell>
          <cell r="D1788">
            <v>4680.1499999999996</v>
          </cell>
          <cell r="E1788">
            <v>0</v>
          </cell>
          <cell r="F1788">
            <v>0</v>
          </cell>
        </row>
        <row r="1789">
          <cell r="B1789" t="str">
            <v>E02719009</v>
          </cell>
          <cell r="C1789" t="str">
            <v>DEC-06</v>
          </cell>
          <cell r="D1789">
            <v>0</v>
          </cell>
          <cell r="E1789">
            <v>5462.98</v>
          </cell>
          <cell r="F1789">
            <v>0</v>
          </cell>
        </row>
        <row r="1790">
          <cell r="B1790" t="str">
            <v>E02719010</v>
          </cell>
          <cell r="C1790" t="str">
            <v>DEC-06</v>
          </cell>
          <cell r="D1790">
            <v>317.95</v>
          </cell>
          <cell r="E1790">
            <v>0</v>
          </cell>
          <cell r="F1790">
            <v>0</v>
          </cell>
        </row>
        <row r="1791">
          <cell r="B1791" t="str">
            <v>E02719011</v>
          </cell>
          <cell r="C1791" t="str">
            <v>DEC-06</v>
          </cell>
          <cell r="D1791">
            <v>15419.3</v>
          </cell>
          <cell r="E1791">
            <v>0</v>
          </cell>
          <cell r="F1791">
            <v>0</v>
          </cell>
        </row>
        <row r="1792">
          <cell r="B1792" t="str">
            <v>E02719012</v>
          </cell>
          <cell r="C1792" t="str">
            <v>DEC-06</v>
          </cell>
          <cell r="D1792">
            <v>13096.95</v>
          </cell>
          <cell r="E1792">
            <v>182.94</v>
          </cell>
          <cell r="F1792">
            <v>0</v>
          </cell>
        </row>
        <row r="1793">
          <cell r="B1793" t="str">
            <v>E02719013</v>
          </cell>
          <cell r="C1793" t="str">
            <v>DEC-06</v>
          </cell>
          <cell r="D1793">
            <v>5018.54</v>
          </cell>
          <cell r="E1793">
            <v>5.87</v>
          </cell>
          <cell r="F1793">
            <v>0</v>
          </cell>
        </row>
        <row r="1794">
          <cell r="B1794" t="str">
            <v>E02719402</v>
          </cell>
          <cell r="C1794" t="str">
            <v>DEC-06</v>
          </cell>
          <cell r="D1794">
            <v>2780.3</v>
          </cell>
          <cell r="E1794">
            <v>0</v>
          </cell>
          <cell r="F1794">
            <v>0</v>
          </cell>
        </row>
        <row r="1795">
          <cell r="B1795" t="str">
            <v>E02719405</v>
          </cell>
          <cell r="C1795" t="str">
            <v>DEC-06</v>
          </cell>
          <cell r="D1795">
            <v>2582.9499999999998</v>
          </cell>
          <cell r="E1795">
            <v>0</v>
          </cell>
          <cell r="F1795">
            <v>0</v>
          </cell>
        </row>
        <row r="1796">
          <cell r="B1796" t="str">
            <v>E02719408</v>
          </cell>
          <cell r="C1796" t="str">
            <v>DEC-06</v>
          </cell>
          <cell r="D1796">
            <v>613.1</v>
          </cell>
          <cell r="E1796">
            <v>0</v>
          </cell>
          <cell r="F1796">
            <v>0</v>
          </cell>
        </row>
        <row r="1797">
          <cell r="B1797" t="str">
            <v>E02719409</v>
          </cell>
          <cell r="C1797" t="str">
            <v>DEC-06</v>
          </cell>
          <cell r="D1797">
            <v>18.64</v>
          </cell>
          <cell r="E1797">
            <v>1357.97</v>
          </cell>
          <cell r="F1797">
            <v>0</v>
          </cell>
        </row>
        <row r="1798">
          <cell r="B1798" t="str">
            <v>E02719410</v>
          </cell>
          <cell r="C1798" t="str">
            <v>DEC-06</v>
          </cell>
          <cell r="D1798">
            <v>4747.38</v>
          </cell>
          <cell r="E1798">
            <v>0</v>
          </cell>
          <cell r="F1798">
            <v>0</v>
          </cell>
        </row>
        <row r="1799">
          <cell r="B1799" t="str">
            <v>E02719411</v>
          </cell>
          <cell r="C1799" t="str">
            <v>DEC-06</v>
          </cell>
          <cell r="D1799">
            <v>3669.23</v>
          </cell>
          <cell r="E1799">
            <v>0</v>
          </cell>
          <cell r="F1799">
            <v>0</v>
          </cell>
        </row>
        <row r="1800">
          <cell r="B1800" t="str">
            <v>E02719412</v>
          </cell>
          <cell r="C1800" t="str">
            <v>DEC-06</v>
          </cell>
          <cell r="D1800">
            <v>3334.05</v>
          </cell>
          <cell r="E1800">
            <v>0</v>
          </cell>
          <cell r="F1800">
            <v>0</v>
          </cell>
        </row>
        <row r="1801">
          <cell r="B1801" t="str">
            <v>E02719413</v>
          </cell>
          <cell r="C1801" t="str">
            <v>DEC-06</v>
          </cell>
          <cell r="D1801">
            <v>5425.1</v>
          </cell>
          <cell r="E1801">
            <v>1</v>
          </cell>
          <cell r="F1801">
            <v>0</v>
          </cell>
        </row>
        <row r="1802">
          <cell r="B1802" t="str">
            <v>E02719414</v>
          </cell>
          <cell r="C1802" t="str">
            <v>DEC-06</v>
          </cell>
          <cell r="D1802">
            <v>648.70000000000005</v>
          </cell>
          <cell r="E1802">
            <v>0</v>
          </cell>
          <cell r="F1802">
            <v>0</v>
          </cell>
        </row>
        <row r="1803">
          <cell r="B1803" t="str">
            <v>E02720001</v>
          </cell>
          <cell r="C1803" t="str">
            <v>DEC-06</v>
          </cell>
          <cell r="D1803">
            <v>5639.67</v>
          </cell>
          <cell r="E1803">
            <v>0</v>
          </cell>
          <cell r="F1803">
            <v>0</v>
          </cell>
        </row>
        <row r="1804">
          <cell r="B1804" t="str">
            <v>E02720002</v>
          </cell>
          <cell r="C1804" t="str">
            <v>DEC-06</v>
          </cell>
          <cell r="D1804">
            <v>939.51</v>
          </cell>
          <cell r="E1804">
            <v>0</v>
          </cell>
          <cell r="F1804">
            <v>0</v>
          </cell>
        </row>
        <row r="1805">
          <cell r="B1805" t="str">
            <v>E02720003</v>
          </cell>
          <cell r="C1805" t="str">
            <v>DEC-06</v>
          </cell>
          <cell r="D1805">
            <v>2318.16</v>
          </cell>
          <cell r="E1805">
            <v>0</v>
          </cell>
          <cell r="F1805">
            <v>0</v>
          </cell>
        </row>
        <row r="1806">
          <cell r="B1806" t="str">
            <v>E02720401</v>
          </cell>
          <cell r="C1806" t="str">
            <v>DEC-06</v>
          </cell>
          <cell r="D1806">
            <v>10719.56</v>
          </cell>
          <cell r="E1806">
            <v>17.3</v>
          </cell>
          <cell r="F1806">
            <v>0</v>
          </cell>
        </row>
        <row r="1807">
          <cell r="B1807" t="str">
            <v>E02720402</v>
          </cell>
          <cell r="C1807" t="str">
            <v>DEC-06</v>
          </cell>
          <cell r="D1807">
            <v>187.94</v>
          </cell>
          <cell r="E1807">
            <v>0</v>
          </cell>
          <cell r="F1807">
            <v>0</v>
          </cell>
        </row>
        <row r="1808">
          <cell r="B1808" t="str">
            <v>E02720403</v>
          </cell>
          <cell r="C1808" t="str">
            <v>DEC-06</v>
          </cell>
          <cell r="D1808">
            <v>10740.01</v>
          </cell>
          <cell r="E1808">
            <v>9.48</v>
          </cell>
          <cell r="F1808">
            <v>0</v>
          </cell>
        </row>
        <row r="1809">
          <cell r="B1809" t="str">
            <v>E02721001</v>
          </cell>
          <cell r="C1809" t="str">
            <v>DEC-06</v>
          </cell>
          <cell r="D1809">
            <v>721.91</v>
          </cell>
          <cell r="E1809">
            <v>0</v>
          </cell>
          <cell r="F1809">
            <v>0</v>
          </cell>
        </row>
        <row r="1810">
          <cell r="B1810" t="str">
            <v>E02722001</v>
          </cell>
          <cell r="C1810" t="str">
            <v>DEC-06</v>
          </cell>
          <cell r="D1810">
            <v>180.75</v>
          </cell>
          <cell r="E1810">
            <v>0</v>
          </cell>
          <cell r="F1810">
            <v>0</v>
          </cell>
        </row>
        <row r="1811">
          <cell r="B1811" t="str">
            <v>E02722401</v>
          </cell>
          <cell r="C1811" t="str">
            <v>DEC-06</v>
          </cell>
          <cell r="D1811">
            <v>6823.69</v>
          </cell>
          <cell r="E1811">
            <v>2101.2600000000002</v>
          </cell>
          <cell r="F1811">
            <v>0</v>
          </cell>
        </row>
        <row r="1812">
          <cell r="B1812" t="str">
            <v>E02723001</v>
          </cell>
          <cell r="C1812" t="str">
            <v>DEC-06</v>
          </cell>
          <cell r="D1812">
            <v>38512.75</v>
          </cell>
          <cell r="E1812">
            <v>0</v>
          </cell>
          <cell r="F1812">
            <v>0</v>
          </cell>
        </row>
        <row r="1813">
          <cell r="B1813" t="str">
            <v>E02723002</v>
          </cell>
          <cell r="C1813" t="str">
            <v>DEC-06</v>
          </cell>
          <cell r="D1813">
            <v>16455.96</v>
          </cell>
          <cell r="E1813">
            <v>5641.82</v>
          </cell>
          <cell r="F1813">
            <v>0</v>
          </cell>
        </row>
        <row r="1814">
          <cell r="B1814" t="str">
            <v>E02723003</v>
          </cell>
          <cell r="C1814" t="str">
            <v>DEC-06</v>
          </cell>
          <cell r="D1814">
            <v>9700.31</v>
          </cell>
          <cell r="E1814">
            <v>151.5</v>
          </cell>
          <cell r="F1814">
            <v>0</v>
          </cell>
        </row>
        <row r="1815">
          <cell r="B1815" t="str">
            <v>E02723004</v>
          </cell>
          <cell r="C1815" t="str">
            <v>DEC-06</v>
          </cell>
          <cell r="D1815">
            <v>15082.03</v>
          </cell>
          <cell r="E1815">
            <v>26.92</v>
          </cell>
          <cell r="F1815">
            <v>0</v>
          </cell>
        </row>
        <row r="1816">
          <cell r="B1816" t="str">
            <v>E02723005</v>
          </cell>
          <cell r="C1816" t="str">
            <v>DEC-06</v>
          </cell>
          <cell r="D1816">
            <v>1381.02</v>
          </cell>
          <cell r="E1816">
            <v>0</v>
          </cell>
          <cell r="F1816">
            <v>0</v>
          </cell>
        </row>
        <row r="1817">
          <cell r="B1817" t="str">
            <v>E02723043</v>
          </cell>
          <cell r="C1817" t="str">
            <v>DEC-06</v>
          </cell>
          <cell r="D1817">
            <v>0</v>
          </cell>
          <cell r="E1817">
            <v>28358.28</v>
          </cell>
          <cell r="F1817">
            <v>0</v>
          </cell>
        </row>
        <row r="1818">
          <cell r="B1818" t="str">
            <v>E02723401</v>
          </cell>
          <cell r="C1818" t="str">
            <v>DEC-06</v>
          </cell>
          <cell r="D1818">
            <v>571.36</v>
          </cell>
          <cell r="E1818">
            <v>0</v>
          </cell>
          <cell r="F1818">
            <v>0</v>
          </cell>
        </row>
        <row r="1819">
          <cell r="B1819" t="str">
            <v>E02723402</v>
          </cell>
          <cell r="C1819" t="str">
            <v>DEC-06</v>
          </cell>
          <cell r="D1819">
            <v>32759.29</v>
          </cell>
          <cell r="E1819">
            <v>7384.62</v>
          </cell>
          <cell r="F1819">
            <v>0</v>
          </cell>
        </row>
        <row r="1820">
          <cell r="B1820" t="str">
            <v>E02723403</v>
          </cell>
          <cell r="C1820" t="str">
            <v>DEC-06</v>
          </cell>
          <cell r="D1820">
            <v>20781.099999999999</v>
          </cell>
          <cell r="E1820">
            <v>0</v>
          </cell>
          <cell r="F1820">
            <v>0</v>
          </cell>
        </row>
        <row r="1821">
          <cell r="B1821" t="str">
            <v>E02723404</v>
          </cell>
          <cell r="C1821" t="str">
            <v>DEC-06</v>
          </cell>
          <cell r="D1821">
            <v>12662</v>
          </cell>
          <cell r="E1821">
            <v>0</v>
          </cell>
          <cell r="F1821">
            <v>0</v>
          </cell>
        </row>
        <row r="1822">
          <cell r="B1822" t="str">
            <v>E02723405</v>
          </cell>
          <cell r="C1822" t="str">
            <v>DEC-06</v>
          </cell>
          <cell r="D1822">
            <v>4742.8500000000004</v>
          </cell>
          <cell r="E1822">
            <v>0</v>
          </cell>
          <cell r="F1822">
            <v>0</v>
          </cell>
        </row>
        <row r="1823">
          <cell r="B1823" t="str">
            <v>E02723406</v>
          </cell>
          <cell r="C1823" t="str">
            <v>DEC-06</v>
          </cell>
          <cell r="D1823">
            <v>42410.46</v>
          </cell>
          <cell r="E1823">
            <v>19.18</v>
          </cell>
          <cell r="F1823">
            <v>8610</v>
          </cell>
        </row>
        <row r="1824">
          <cell r="B1824" t="str">
            <v>E02723407</v>
          </cell>
          <cell r="C1824" t="str">
            <v>DEC-06</v>
          </cell>
          <cell r="D1824">
            <v>54834.84</v>
          </cell>
          <cell r="E1824">
            <v>0.12</v>
          </cell>
          <cell r="F1824">
            <v>0</v>
          </cell>
        </row>
        <row r="1825">
          <cell r="B1825" t="str">
            <v>E02723408</v>
          </cell>
          <cell r="C1825" t="str">
            <v>DEC-06</v>
          </cell>
          <cell r="D1825">
            <v>4960.91</v>
          </cell>
          <cell r="E1825">
            <v>0</v>
          </cell>
          <cell r="F1825">
            <v>0</v>
          </cell>
        </row>
        <row r="1826">
          <cell r="B1826" t="str">
            <v>E02723409</v>
          </cell>
          <cell r="C1826" t="str">
            <v>DEC-06</v>
          </cell>
          <cell r="D1826">
            <v>20713.810000000001</v>
          </cell>
          <cell r="E1826">
            <v>0</v>
          </cell>
          <cell r="F1826">
            <v>0</v>
          </cell>
        </row>
        <row r="1827">
          <cell r="B1827" t="str">
            <v>E02723410</v>
          </cell>
          <cell r="C1827" t="str">
            <v>DEC-06</v>
          </cell>
          <cell r="D1827">
            <v>12376.06</v>
          </cell>
          <cell r="E1827">
            <v>0</v>
          </cell>
          <cell r="F1827">
            <v>0</v>
          </cell>
        </row>
        <row r="1828">
          <cell r="B1828" t="str">
            <v>E02723411</v>
          </cell>
          <cell r="C1828" t="str">
            <v>DEC-06</v>
          </cell>
          <cell r="D1828">
            <v>1647.14</v>
          </cell>
          <cell r="E1828">
            <v>0</v>
          </cell>
          <cell r="F1828">
            <v>0</v>
          </cell>
        </row>
        <row r="1829">
          <cell r="B1829" t="str">
            <v>E02723413</v>
          </cell>
          <cell r="C1829" t="str">
            <v>DEC-06</v>
          </cell>
          <cell r="D1829">
            <v>1513.38</v>
          </cell>
          <cell r="E1829">
            <v>0</v>
          </cell>
          <cell r="F1829">
            <v>0</v>
          </cell>
        </row>
        <row r="1830">
          <cell r="B1830" t="str">
            <v>E02723415</v>
          </cell>
          <cell r="C1830" t="str">
            <v>DEC-06</v>
          </cell>
          <cell r="D1830">
            <v>210.17</v>
          </cell>
          <cell r="E1830">
            <v>79.2</v>
          </cell>
          <cell r="F1830">
            <v>0</v>
          </cell>
        </row>
        <row r="1831">
          <cell r="B1831" t="str">
            <v>E02723416</v>
          </cell>
          <cell r="C1831" t="str">
            <v>DEC-06</v>
          </cell>
          <cell r="D1831">
            <v>75.67</v>
          </cell>
          <cell r="E1831">
            <v>0</v>
          </cell>
          <cell r="F1831">
            <v>0</v>
          </cell>
        </row>
        <row r="1832">
          <cell r="B1832" t="str">
            <v>E02723417</v>
          </cell>
          <cell r="C1832" t="str">
            <v>DEC-06</v>
          </cell>
          <cell r="D1832">
            <v>48.94</v>
          </cell>
          <cell r="E1832">
            <v>0</v>
          </cell>
          <cell r="F1832">
            <v>0</v>
          </cell>
        </row>
        <row r="1833">
          <cell r="B1833" t="str">
            <v>E02723418</v>
          </cell>
          <cell r="C1833" t="str">
            <v>DEC-06</v>
          </cell>
          <cell r="D1833">
            <v>7417.43</v>
          </cell>
          <cell r="E1833">
            <v>0</v>
          </cell>
          <cell r="F1833">
            <v>0</v>
          </cell>
        </row>
        <row r="1834">
          <cell r="B1834" t="str">
            <v>E02723420</v>
          </cell>
          <cell r="C1834" t="str">
            <v>DEC-06</v>
          </cell>
          <cell r="D1834">
            <v>60.38</v>
          </cell>
          <cell r="E1834">
            <v>0</v>
          </cell>
          <cell r="F1834">
            <v>0</v>
          </cell>
        </row>
        <row r="1835">
          <cell r="B1835" t="str">
            <v>E02723421</v>
          </cell>
          <cell r="C1835" t="str">
            <v>DEC-06</v>
          </cell>
          <cell r="D1835">
            <v>585.75</v>
          </cell>
          <cell r="E1835">
            <v>0</v>
          </cell>
          <cell r="F1835">
            <v>0</v>
          </cell>
        </row>
        <row r="1836">
          <cell r="B1836" t="str">
            <v>E02723443</v>
          </cell>
          <cell r="C1836" t="str">
            <v>DEC-06</v>
          </cell>
          <cell r="D1836">
            <v>2063.09</v>
          </cell>
          <cell r="E1836">
            <v>19563.95</v>
          </cell>
          <cell r="F1836">
            <v>0</v>
          </cell>
        </row>
        <row r="1837">
          <cell r="B1837" t="str">
            <v>E02724001</v>
          </cell>
          <cell r="C1837" t="str">
            <v>DEC-06</v>
          </cell>
          <cell r="D1837">
            <v>1737.51</v>
          </cell>
          <cell r="E1837">
            <v>187.5</v>
          </cell>
          <cell r="F1837">
            <v>0</v>
          </cell>
        </row>
        <row r="1838">
          <cell r="B1838" t="str">
            <v>E02724002</v>
          </cell>
          <cell r="C1838" t="str">
            <v>DEC-06</v>
          </cell>
          <cell r="D1838">
            <v>54.93</v>
          </cell>
          <cell r="E1838">
            <v>0</v>
          </cell>
          <cell r="F1838">
            <v>0</v>
          </cell>
        </row>
        <row r="1839">
          <cell r="B1839" t="str">
            <v>E02724003</v>
          </cell>
          <cell r="C1839" t="str">
            <v>DEC-06</v>
          </cell>
          <cell r="D1839">
            <v>18660.23</v>
          </cell>
          <cell r="E1839">
            <v>537.51</v>
          </cell>
          <cell r="F1839">
            <v>0</v>
          </cell>
        </row>
        <row r="1840">
          <cell r="B1840" t="str">
            <v>E02725401</v>
          </cell>
          <cell r="C1840" t="str">
            <v>DEC-06</v>
          </cell>
          <cell r="D1840">
            <v>2533.38</v>
          </cell>
          <cell r="E1840">
            <v>0</v>
          </cell>
          <cell r="F1840">
            <v>0</v>
          </cell>
        </row>
        <row r="1841">
          <cell r="B1841" t="str">
            <v>E02725402</v>
          </cell>
          <cell r="C1841" t="str">
            <v>DEC-06</v>
          </cell>
          <cell r="D1841">
            <v>67.75</v>
          </cell>
          <cell r="E1841">
            <v>0</v>
          </cell>
          <cell r="F1841">
            <v>0</v>
          </cell>
        </row>
        <row r="1842">
          <cell r="B1842" t="str">
            <v>E02725404</v>
          </cell>
          <cell r="C1842" t="str">
            <v>DEC-06</v>
          </cell>
          <cell r="D1842">
            <v>140.74</v>
          </cell>
          <cell r="E1842">
            <v>2615</v>
          </cell>
          <cell r="F1842">
            <v>0</v>
          </cell>
        </row>
        <row r="1843">
          <cell r="B1843" t="str">
            <v>E02725406</v>
          </cell>
          <cell r="C1843" t="str">
            <v>DEC-06</v>
          </cell>
          <cell r="D1843">
            <v>2145.36</v>
          </cell>
          <cell r="E1843">
            <v>0</v>
          </cell>
          <cell r="F1843">
            <v>0</v>
          </cell>
        </row>
        <row r="1844">
          <cell r="B1844" t="str">
            <v>E02725408</v>
          </cell>
          <cell r="C1844" t="str">
            <v>DEC-06</v>
          </cell>
          <cell r="D1844">
            <v>482.71</v>
          </cell>
          <cell r="E1844">
            <v>311.85000000000002</v>
          </cell>
          <cell r="F1844">
            <v>0</v>
          </cell>
        </row>
        <row r="1845">
          <cell r="B1845" t="str">
            <v>E02726001</v>
          </cell>
          <cell r="C1845" t="str">
            <v>DEC-06</v>
          </cell>
          <cell r="D1845">
            <v>3562.62</v>
          </cell>
          <cell r="E1845">
            <v>0</v>
          </cell>
          <cell r="F1845">
            <v>0</v>
          </cell>
        </row>
        <row r="1846">
          <cell r="B1846" t="str">
            <v>E02726002</v>
          </cell>
          <cell r="C1846" t="str">
            <v>DEC-06</v>
          </cell>
          <cell r="D1846">
            <v>1715.45</v>
          </cell>
          <cell r="E1846">
            <v>28.56</v>
          </cell>
          <cell r="F1846">
            <v>0</v>
          </cell>
        </row>
        <row r="1847">
          <cell r="B1847" t="str">
            <v>E02726003</v>
          </cell>
          <cell r="C1847" t="str">
            <v>DEC-06</v>
          </cell>
          <cell r="D1847">
            <v>802.91</v>
          </cell>
          <cell r="E1847">
            <v>9.49</v>
          </cell>
          <cell r="F1847">
            <v>0</v>
          </cell>
        </row>
        <row r="1848">
          <cell r="B1848" t="str">
            <v>E02726004</v>
          </cell>
          <cell r="C1848" t="str">
            <v>DEC-06</v>
          </cell>
          <cell r="D1848">
            <v>186.64</v>
          </cell>
          <cell r="E1848">
            <v>0</v>
          </cell>
          <cell r="F1848">
            <v>0</v>
          </cell>
        </row>
        <row r="1849">
          <cell r="B1849" t="str">
            <v>E02726005</v>
          </cell>
          <cell r="C1849" t="str">
            <v>DEC-06</v>
          </cell>
          <cell r="D1849">
            <v>16734.89</v>
          </cell>
          <cell r="E1849">
            <v>8290.34</v>
          </cell>
          <cell r="F1849">
            <v>0</v>
          </cell>
        </row>
        <row r="1850">
          <cell r="B1850" t="str">
            <v>E02726006</v>
          </cell>
          <cell r="C1850" t="str">
            <v>DEC-06</v>
          </cell>
          <cell r="D1850">
            <v>4318.6000000000004</v>
          </cell>
          <cell r="E1850">
            <v>9413.41</v>
          </cell>
          <cell r="F1850">
            <v>0</v>
          </cell>
        </row>
        <row r="1851">
          <cell r="B1851" t="str">
            <v>E02726007</v>
          </cell>
          <cell r="C1851" t="str">
            <v>DEC-06</v>
          </cell>
          <cell r="D1851">
            <v>578.53</v>
          </cell>
          <cell r="E1851">
            <v>0</v>
          </cell>
          <cell r="F1851">
            <v>0</v>
          </cell>
        </row>
        <row r="1852">
          <cell r="B1852" t="str">
            <v>E02726008</v>
          </cell>
          <cell r="C1852" t="str">
            <v>DEC-06</v>
          </cell>
          <cell r="D1852">
            <v>512.28</v>
          </cell>
          <cell r="E1852">
            <v>0</v>
          </cell>
          <cell r="F1852">
            <v>0</v>
          </cell>
        </row>
        <row r="1853">
          <cell r="B1853" t="str">
            <v>E02726009</v>
          </cell>
          <cell r="C1853" t="str">
            <v>DEC-06</v>
          </cell>
          <cell r="D1853">
            <v>0</v>
          </cell>
          <cell r="E1853">
            <v>3323</v>
          </cell>
          <cell r="F1853">
            <v>0</v>
          </cell>
        </row>
        <row r="1854">
          <cell r="B1854" t="str">
            <v>E02726010</v>
          </cell>
          <cell r="C1854" t="str">
            <v>DEC-06</v>
          </cell>
          <cell r="D1854">
            <v>0</v>
          </cell>
          <cell r="E1854">
            <v>46401.15</v>
          </cell>
          <cell r="F1854">
            <v>0</v>
          </cell>
        </row>
        <row r="1855">
          <cell r="B1855" t="str">
            <v>E02726027</v>
          </cell>
          <cell r="C1855" t="str">
            <v>DEC-06</v>
          </cell>
          <cell r="D1855">
            <v>8455.83</v>
          </cell>
          <cell r="E1855">
            <v>5194.43</v>
          </cell>
          <cell r="F1855">
            <v>0</v>
          </cell>
        </row>
        <row r="1856">
          <cell r="B1856" t="str">
            <v>E02726028</v>
          </cell>
          <cell r="C1856" t="str">
            <v>DEC-06</v>
          </cell>
          <cell r="D1856">
            <v>6937.74</v>
          </cell>
          <cell r="E1856">
            <v>0</v>
          </cell>
          <cell r="F1856">
            <v>4560</v>
          </cell>
        </row>
        <row r="1857">
          <cell r="B1857" t="str">
            <v>E02726029</v>
          </cell>
          <cell r="C1857" t="str">
            <v>DEC-06</v>
          </cell>
          <cell r="D1857">
            <v>9075.57</v>
          </cell>
          <cell r="E1857">
            <v>5332.1</v>
          </cell>
          <cell r="F1857">
            <v>0</v>
          </cell>
        </row>
        <row r="1858">
          <cell r="B1858" t="str">
            <v>E02726030</v>
          </cell>
          <cell r="C1858" t="str">
            <v>DEC-06</v>
          </cell>
          <cell r="D1858">
            <v>49.36</v>
          </cell>
          <cell r="E1858">
            <v>0</v>
          </cell>
          <cell r="F1858">
            <v>0</v>
          </cell>
        </row>
        <row r="1859">
          <cell r="B1859" t="str">
            <v>E02726031</v>
          </cell>
          <cell r="C1859" t="str">
            <v>DEC-06</v>
          </cell>
          <cell r="D1859">
            <v>10001.86</v>
          </cell>
          <cell r="E1859">
            <v>5746.88</v>
          </cell>
          <cell r="F1859">
            <v>0</v>
          </cell>
        </row>
        <row r="1860">
          <cell r="B1860" t="str">
            <v>E02726032</v>
          </cell>
          <cell r="C1860" t="str">
            <v>DEC-06</v>
          </cell>
          <cell r="D1860">
            <v>8206.0400000000009</v>
          </cell>
          <cell r="E1860">
            <v>1650</v>
          </cell>
          <cell r="F1860">
            <v>0</v>
          </cell>
        </row>
        <row r="1861">
          <cell r="B1861" t="str">
            <v>E02726033</v>
          </cell>
          <cell r="C1861" t="str">
            <v>DEC-06</v>
          </cell>
          <cell r="D1861">
            <v>3599.14</v>
          </cell>
          <cell r="E1861">
            <v>1619</v>
          </cell>
          <cell r="F1861">
            <v>0</v>
          </cell>
        </row>
        <row r="1862">
          <cell r="B1862" t="str">
            <v>E02726034</v>
          </cell>
          <cell r="C1862" t="str">
            <v>DEC-06</v>
          </cell>
          <cell r="D1862">
            <v>257.89</v>
          </cell>
          <cell r="E1862">
            <v>0</v>
          </cell>
          <cell r="F1862">
            <v>18020</v>
          </cell>
        </row>
        <row r="1863">
          <cell r="B1863" t="str">
            <v>E02726051</v>
          </cell>
          <cell r="C1863" t="str">
            <v>DEC-06</v>
          </cell>
          <cell r="D1863">
            <v>8934.56</v>
          </cell>
          <cell r="E1863">
            <v>0</v>
          </cell>
          <cell r="F1863">
            <v>0</v>
          </cell>
        </row>
        <row r="1864">
          <cell r="B1864" t="str">
            <v>E02726052</v>
          </cell>
          <cell r="C1864" t="str">
            <v>DEC-06</v>
          </cell>
          <cell r="D1864">
            <v>3106.08</v>
          </cell>
          <cell r="E1864">
            <v>0</v>
          </cell>
          <cell r="F1864">
            <v>0</v>
          </cell>
        </row>
        <row r="1865">
          <cell r="B1865" t="str">
            <v>E02726076</v>
          </cell>
          <cell r="C1865" t="str">
            <v>DEC-06</v>
          </cell>
          <cell r="D1865">
            <v>7805.23</v>
          </cell>
          <cell r="E1865">
            <v>12621.56</v>
          </cell>
          <cell r="F1865">
            <v>0</v>
          </cell>
        </row>
        <row r="1866">
          <cell r="B1866" t="str">
            <v>E02726077</v>
          </cell>
          <cell r="C1866" t="str">
            <v>DEC-06</v>
          </cell>
          <cell r="D1866">
            <v>2864.98</v>
          </cell>
          <cell r="E1866">
            <v>0</v>
          </cell>
          <cell r="F1866">
            <v>0</v>
          </cell>
        </row>
        <row r="1867">
          <cell r="B1867" t="str">
            <v>E02726078</v>
          </cell>
          <cell r="C1867" t="str">
            <v>DEC-06</v>
          </cell>
          <cell r="D1867">
            <v>39160.269999999997</v>
          </cell>
          <cell r="E1867">
            <v>206.78</v>
          </cell>
          <cell r="F1867">
            <v>0</v>
          </cell>
        </row>
        <row r="1868">
          <cell r="B1868" t="str">
            <v>E02726079</v>
          </cell>
          <cell r="C1868" t="str">
            <v>DEC-06</v>
          </cell>
          <cell r="D1868">
            <v>6568.81</v>
          </cell>
          <cell r="E1868">
            <v>479372.53</v>
          </cell>
          <cell r="F1868">
            <v>0</v>
          </cell>
        </row>
        <row r="1869">
          <cell r="B1869" t="str">
            <v>E02727002</v>
          </cell>
          <cell r="C1869" t="str">
            <v>DEC-06</v>
          </cell>
          <cell r="D1869">
            <v>1866.65</v>
          </cell>
          <cell r="E1869">
            <v>1.32</v>
          </cell>
          <cell r="F1869">
            <v>0</v>
          </cell>
        </row>
        <row r="1870">
          <cell r="B1870" t="str">
            <v>E02727003</v>
          </cell>
          <cell r="C1870" t="str">
            <v>DEC-06</v>
          </cell>
          <cell r="D1870">
            <v>16518.36</v>
          </cell>
          <cell r="E1870">
            <v>0</v>
          </cell>
          <cell r="F1870">
            <v>0</v>
          </cell>
        </row>
        <row r="1871">
          <cell r="B1871" t="str">
            <v>E02727005</v>
          </cell>
          <cell r="C1871" t="str">
            <v>DEC-06</v>
          </cell>
          <cell r="D1871">
            <v>395.95</v>
          </cell>
          <cell r="E1871">
            <v>0</v>
          </cell>
          <cell r="F1871">
            <v>0</v>
          </cell>
        </row>
        <row r="1872">
          <cell r="B1872" t="str">
            <v>E02727006</v>
          </cell>
          <cell r="C1872" t="str">
            <v>DEC-06</v>
          </cell>
          <cell r="D1872">
            <v>6420.37</v>
          </cell>
          <cell r="E1872">
            <v>24.22</v>
          </cell>
          <cell r="F1872">
            <v>0</v>
          </cell>
        </row>
        <row r="1873">
          <cell r="B1873" t="str">
            <v>E02727007</v>
          </cell>
          <cell r="C1873" t="str">
            <v>DEC-06</v>
          </cell>
          <cell r="D1873">
            <v>30332.9</v>
          </cell>
          <cell r="E1873">
            <v>0</v>
          </cell>
          <cell r="F1873">
            <v>0</v>
          </cell>
        </row>
        <row r="1874">
          <cell r="B1874" t="str">
            <v>E02727008</v>
          </cell>
          <cell r="C1874" t="str">
            <v>DEC-06</v>
          </cell>
          <cell r="D1874">
            <v>6172.32</v>
          </cell>
          <cell r="E1874">
            <v>0</v>
          </cell>
          <cell r="F1874">
            <v>0</v>
          </cell>
        </row>
        <row r="1875">
          <cell r="B1875" t="str">
            <v>E02727009</v>
          </cell>
          <cell r="C1875" t="str">
            <v>DEC-06</v>
          </cell>
          <cell r="D1875">
            <v>12884.36</v>
          </cell>
          <cell r="E1875">
            <v>0</v>
          </cell>
          <cell r="F1875">
            <v>0</v>
          </cell>
        </row>
        <row r="1876">
          <cell r="B1876" t="str">
            <v>E02727010</v>
          </cell>
          <cell r="C1876" t="str">
            <v>DEC-06</v>
          </cell>
          <cell r="D1876">
            <v>11159.56</v>
          </cell>
          <cell r="E1876">
            <v>0</v>
          </cell>
          <cell r="F1876">
            <v>0</v>
          </cell>
        </row>
        <row r="1877">
          <cell r="B1877" t="str">
            <v>E02727011</v>
          </cell>
          <cell r="C1877" t="str">
            <v>DEC-06</v>
          </cell>
          <cell r="D1877">
            <v>3231.99</v>
          </cell>
          <cell r="E1877">
            <v>0</v>
          </cell>
          <cell r="F1877">
            <v>0</v>
          </cell>
        </row>
        <row r="1878">
          <cell r="B1878" t="str">
            <v>E02727012</v>
          </cell>
          <cell r="C1878" t="str">
            <v>DEC-06</v>
          </cell>
          <cell r="D1878">
            <v>4230.62</v>
          </cell>
          <cell r="E1878">
            <v>0</v>
          </cell>
          <cell r="F1878">
            <v>0</v>
          </cell>
        </row>
        <row r="1879">
          <cell r="B1879" t="str">
            <v>E02727013</v>
          </cell>
          <cell r="C1879" t="str">
            <v>DEC-06</v>
          </cell>
          <cell r="D1879">
            <v>6067.72</v>
          </cell>
          <cell r="E1879">
            <v>2.9</v>
          </cell>
          <cell r="F1879">
            <v>24640</v>
          </cell>
        </row>
        <row r="1880">
          <cell r="B1880" t="str">
            <v>E02727015</v>
          </cell>
          <cell r="C1880" t="str">
            <v>DEC-06</v>
          </cell>
          <cell r="D1880">
            <v>7718.91</v>
          </cell>
          <cell r="E1880">
            <v>0</v>
          </cell>
          <cell r="F1880">
            <v>0</v>
          </cell>
        </row>
        <row r="1881">
          <cell r="B1881" t="str">
            <v>E02727017</v>
          </cell>
          <cell r="C1881" t="str">
            <v>DEC-06</v>
          </cell>
          <cell r="D1881">
            <v>811.39</v>
          </cell>
          <cell r="E1881">
            <v>0</v>
          </cell>
          <cell r="F1881">
            <v>0</v>
          </cell>
        </row>
        <row r="1882">
          <cell r="B1882" t="str">
            <v>E02727018</v>
          </cell>
          <cell r="C1882" t="str">
            <v>DEC-06</v>
          </cell>
          <cell r="D1882">
            <v>3592.1</v>
          </cell>
          <cell r="E1882">
            <v>0</v>
          </cell>
          <cell r="F1882">
            <v>0</v>
          </cell>
        </row>
        <row r="1883">
          <cell r="B1883" t="str">
            <v>E02727019</v>
          </cell>
          <cell r="C1883" t="str">
            <v>DEC-06</v>
          </cell>
          <cell r="D1883">
            <v>87.59</v>
          </cell>
          <cell r="E1883">
            <v>0</v>
          </cell>
          <cell r="F1883">
            <v>0</v>
          </cell>
        </row>
        <row r="1884">
          <cell r="B1884" t="str">
            <v>E02727020</v>
          </cell>
          <cell r="C1884" t="str">
            <v>DEC-06</v>
          </cell>
          <cell r="D1884">
            <v>6128.67</v>
          </cell>
          <cell r="E1884">
            <v>0</v>
          </cell>
          <cell r="F1884">
            <v>0</v>
          </cell>
        </row>
        <row r="1885">
          <cell r="B1885" t="str">
            <v>E02727021</v>
          </cell>
          <cell r="C1885" t="str">
            <v>DEC-06</v>
          </cell>
          <cell r="D1885">
            <v>0</v>
          </cell>
          <cell r="E1885">
            <v>114.57</v>
          </cell>
          <cell r="F1885">
            <v>0</v>
          </cell>
        </row>
        <row r="1886">
          <cell r="B1886" t="str">
            <v>E02727043</v>
          </cell>
          <cell r="C1886" t="str">
            <v>DEC-06</v>
          </cell>
          <cell r="D1886">
            <v>794.96</v>
          </cell>
          <cell r="E1886">
            <v>19108.14</v>
          </cell>
          <cell r="F1886">
            <v>0</v>
          </cell>
        </row>
        <row r="1887">
          <cell r="B1887" t="str">
            <v>E02728001</v>
          </cell>
          <cell r="C1887" t="str">
            <v>DEC-06</v>
          </cell>
          <cell r="D1887">
            <v>222.25</v>
          </cell>
          <cell r="E1887">
            <v>0</v>
          </cell>
          <cell r="F1887">
            <v>0</v>
          </cell>
        </row>
        <row r="1888">
          <cell r="B1888" t="str">
            <v>E02728002</v>
          </cell>
          <cell r="C1888" t="str">
            <v>DEC-06</v>
          </cell>
          <cell r="D1888">
            <v>2147.14</v>
          </cell>
          <cell r="E1888">
            <v>0</v>
          </cell>
          <cell r="F1888">
            <v>0</v>
          </cell>
        </row>
        <row r="1889">
          <cell r="B1889" t="str">
            <v>E02728003</v>
          </cell>
          <cell r="C1889" t="str">
            <v>DEC-06</v>
          </cell>
          <cell r="D1889">
            <v>0</v>
          </cell>
          <cell r="E1889">
            <v>276000</v>
          </cell>
          <cell r="F1889">
            <v>0</v>
          </cell>
        </row>
        <row r="1890">
          <cell r="B1890" t="str">
            <v>E02728004</v>
          </cell>
          <cell r="C1890" t="str">
            <v>DEC-06</v>
          </cell>
          <cell r="D1890">
            <v>9338.0400000000009</v>
          </cell>
          <cell r="E1890">
            <v>20725.09</v>
          </cell>
          <cell r="F1890">
            <v>0</v>
          </cell>
        </row>
        <row r="1891">
          <cell r="B1891" t="str">
            <v>E02728005</v>
          </cell>
          <cell r="C1891" t="str">
            <v>DEC-06</v>
          </cell>
          <cell r="D1891">
            <v>10257</v>
          </cell>
          <cell r="E1891">
            <v>725.01</v>
          </cell>
          <cell r="F1891">
            <v>0</v>
          </cell>
        </row>
        <row r="1892">
          <cell r="B1892" t="str">
            <v>E02728006</v>
          </cell>
          <cell r="C1892" t="str">
            <v>DEC-06</v>
          </cell>
          <cell r="D1892">
            <v>14321.61</v>
          </cell>
          <cell r="E1892">
            <v>0</v>
          </cell>
          <cell r="F1892">
            <v>0</v>
          </cell>
        </row>
        <row r="1893">
          <cell r="B1893" t="str">
            <v>E02728007</v>
          </cell>
          <cell r="C1893" t="str">
            <v>DEC-06</v>
          </cell>
          <cell r="D1893">
            <v>6817.76</v>
          </cell>
          <cell r="E1893">
            <v>1.38</v>
          </cell>
          <cell r="F1893">
            <v>0</v>
          </cell>
        </row>
        <row r="1894">
          <cell r="B1894" t="str">
            <v>E02728008</v>
          </cell>
          <cell r="C1894" t="str">
            <v>DEC-06</v>
          </cell>
          <cell r="D1894">
            <v>298.55</v>
          </cell>
          <cell r="E1894">
            <v>1020.62</v>
          </cell>
          <cell r="F1894">
            <v>0</v>
          </cell>
        </row>
        <row r="1895">
          <cell r="B1895" t="str">
            <v>E02728009</v>
          </cell>
          <cell r="C1895" t="str">
            <v>DEC-06</v>
          </cell>
          <cell r="D1895">
            <v>3656.45</v>
          </cell>
          <cell r="E1895">
            <v>53.46</v>
          </cell>
          <cell r="F1895">
            <v>0</v>
          </cell>
        </row>
        <row r="1896">
          <cell r="B1896" t="str">
            <v>E02728010</v>
          </cell>
          <cell r="C1896" t="str">
            <v>DEC-06</v>
          </cell>
          <cell r="D1896">
            <v>903.13</v>
          </cell>
          <cell r="E1896">
            <v>0</v>
          </cell>
          <cell r="F1896">
            <v>0</v>
          </cell>
        </row>
        <row r="1897">
          <cell r="B1897" t="str">
            <v>E02728011</v>
          </cell>
          <cell r="C1897" t="str">
            <v>DEC-06</v>
          </cell>
          <cell r="D1897">
            <v>10313.950000000001</v>
          </cell>
          <cell r="E1897">
            <v>0</v>
          </cell>
          <cell r="F1897">
            <v>0</v>
          </cell>
        </row>
        <row r="1898">
          <cell r="B1898" t="str">
            <v>E02728012</v>
          </cell>
          <cell r="C1898" t="str">
            <v>DEC-06</v>
          </cell>
          <cell r="D1898">
            <v>1500.52</v>
          </cell>
          <cell r="E1898">
            <v>0</v>
          </cell>
          <cell r="F1898">
            <v>0</v>
          </cell>
        </row>
        <row r="1899">
          <cell r="B1899" t="str">
            <v>E02729001</v>
          </cell>
          <cell r="C1899" t="str">
            <v>DEC-06</v>
          </cell>
          <cell r="D1899">
            <v>13013.16</v>
          </cell>
          <cell r="E1899">
            <v>0</v>
          </cell>
          <cell r="F1899">
            <v>0</v>
          </cell>
        </row>
        <row r="1900">
          <cell r="B1900" t="str">
            <v>E02729002</v>
          </cell>
          <cell r="C1900" t="str">
            <v>DEC-06</v>
          </cell>
          <cell r="D1900">
            <v>6113.81</v>
          </cell>
          <cell r="E1900">
            <v>0.36</v>
          </cell>
          <cell r="F1900">
            <v>0</v>
          </cell>
        </row>
        <row r="1901">
          <cell r="B1901" t="str">
            <v>E02729003</v>
          </cell>
          <cell r="C1901" t="str">
            <v>DEC-06</v>
          </cell>
          <cell r="D1901">
            <v>6790.55</v>
          </cell>
          <cell r="E1901">
            <v>279.73</v>
          </cell>
          <cell r="F1901">
            <v>0</v>
          </cell>
        </row>
        <row r="1902">
          <cell r="B1902" t="str">
            <v>E02729018</v>
          </cell>
          <cell r="C1902" t="str">
            <v>DEC-06</v>
          </cell>
          <cell r="D1902">
            <v>39597.980000000003</v>
          </cell>
          <cell r="E1902">
            <v>43075.01</v>
          </cell>
          <cell r="F1902">
            <v>2216.1999999999998</v>
          </cell>
        </row>
        <row r="1903">
          <cell r="B1903" t="str">
            <v>E02730001</v>
          </cell>
          <cell r="C1903" t="str">
            <v>DEC-06</v>
          </cell>
          <cell r="D1903">
            <v>42176.27</v>
          </cell>
          <cell r="E1903">
            <v>216.65</v>
          </cell>
          <cell r="F1903">
            <v>98.6</v>
          </cell>
        </row>
        <row r="1904">
          <cell r="B1904" t="str">
            <v>E02730002</v>
          </cell>
          <cell r="C1904" t="str">
            <v>DEC-06</v>
          </cell>
          <cell r="D1904">
            <v>14110.44</v>
          </cell>
          <cell r="E1904">
            <v>0</v>
          </cell>
          <cell r="F1904">
            <v>0</v>
          </cell>
        </row>
        <row r="1905">
          <cell r="B1905" t="str">
            <v>E02730003</v>
          </cell>
          <cell r="C1905" t="str">
            <v>DEC-06</v>
          </cell>
          <cell r="D1905">
            <v>16426.25</v>
          </cell>
          <cell r="E1905">
            <v>0</v>
          </cell>
          <cell r="F1905">
            <v>0</v>
          </cell>
        </row>
        <row r="1906">
          <cell r="B1906" t="str">
            <v>E02730004</v>
          </cell>
          <cell r="C1906" t="str">
            <v>DEC-06</v>
          </cell>
          <cell r="D1906">
            <v>22359.38</v>
          </cell>
          <cell r="E1906">
            <v>0</v>
          </cell>
          <cell r="F1906">
            <v>0</v>
          </cell>
        </row>
        <row r="1907">
          <cell r="B1907" t="str">
            <v>E02730005</v>
          </cell>
          <cell r="C1907" t="str">
            <v>DEC-06</v>
          </cell>
          <cell r="D1907">
            <v>8244.6200000000008</v>
          </cell>
          <cell r="E1907">
            <v>0</v>
          </cell>
          <cell r="F1907">
            <v>0</v>
          </cell>
        </row>
        <row r="1908">
          <cell r="B1908" t="str">
            <v>E02730006</v>
          </cell>
          <cell r="C1908" t="str">
            <v>DEC-06</v>
          </cell>
          <cell r="D1908">
            <v>36.39</v>
          </cell>
          <cell r="E1908">
            <v>0</v>
          </cell>
          <cell r="F1908">
            <v>0</v>
          </cell>
        </row>
        <row r="1909">
          <cell r="B1909" t="str">
            <v>E02730007</v>
          </cell>
          <cell r="C1909" t="str">
            <v>DEC-06</v>
          </cell>
          <cell r="D1909">
            <v>8759.7800000000007</v>
          </cell>
          <cell r="E1909">
            <v>0</v>
          </cell>
          <cell r="F1909">
            <v>0</v>
          </cell>
        </row>
        <row r="1910">
          <cell r="B1910" t="str">
            <v>E02730008</v>
          </cell>
          <cell r="C1910" t="str">
            <v>DEC-06</v>
          </cell>
          <cell r="D1910">
            <v>28048.78</v>
          </cell>
          <cell r="E1910">
            <v>0</v>
          </cell>
          <cell r="F1910">
            <v>0</v>
          </cell>
        </row>
        <row r="1911">
          <cell r="B1911" t="str">
            <v>E02730009</v>
          </cell>
          <cell r="C1911" t="str">
            <v>DEC-06</v>
          </cell>
          <cell r="D1911">
            <v>13511.68</v>
          </cell>
          <cell r="E1911">
            <v>0</v>
          </cell>
          <cell r="F1911">
            <v>0</v>
          </cell>
        </row>
        <row r="1912">
          <cell r="B1912" t="str">
            <v>E02730010</v>
          </cell>
          <cell r="C1912" t="str">
            <v>DEC-06</v>
          </cell>
          <cell r="D1912">
            <v>44468.5</v>
          </cell>
          <cell r="E1912">
            <v>0.04</v>
          </cell>
          <cell r="F1912">
            <v>0</v>
          </cell>
        </row>
        <row r="1913">
          <cell r="B1913" t="str">
            <v>E02730011</v>
          </cell>
          <cell r="C1913" t="str">
            <v>DEC-06</v>
          </cell>
          <cell r="D1913">
            <v>4447.3100000000004</v>
          </cell>
          <cell r="E1913">
            <v>0</v>
          </cell>
          <cell r="F1913">
            <v>0</v>
          </cell>
        </row>
        <row r="1914">
          <cell r="B1914" t="str">
            <v>E02730012</v>
          </cell>
          <cell r="C1914" t="str">
            <v>DEC-06</v>
          </cell>
          <cell r="D1914">
            <v>19702.25</v>
          </cell>
          <cell r="E1914">
            <v>0</v>
          </cell>
          <cell r="F1914">
            <v>0</v>
          </cell>
        </row>
        <row r="1915">
          <cell r="B1915" t="str">
            <v>E02730013</v>
          </cell>
          <cell r="C1915" t="str">
            <v>DEC-06</v>
          </cell>
          <cell r="D1915">
            <v>87.63</v>
          </cell>
          <cell r="E1915">
            <v>1344.14</v>
          </cell>
          <cell r="F1915">
            <v>0</v>
          </cell>
        </row>
        <row r="1916">
          <cell r="B1916" t="str">
            <v>E02730015</v>
          </cell>
          <cell r="C1916" t="str">
            <v>DEC-06</v>
          </cell>
          <cell r="D1916">
            <v>9592.5300000000007</v>
          </cell>
          <cell r="E1916">
            <v>74.400000000000006</v>
          </cell>
          <cell r="F1916">
            <v>0</v>
          </cell>
        </row>
        <row r="1917">
          <cell r="B1917" t="str">
            <v>E02730016</v>
          </cell>
          <cell r="C1917" t="str">
            <v>DEC-06</v>
          </cell>
          <cell r="D1917">
            <v>7288.39</v>
          </cell>
          <cell r="E1917">
            <v>40.4</v>
          </cell>
          <cell r="F1917">
            <v>0</v>
          </cell>
        </row>
        <row r="1918">
          <cell r="B1918" t="str">
            <v>E02731001</v>
          </cell>
          <cell r="C1918" t="str">
            <v>DEC-06</v>
          </cell>
          <cell r="D1918">
            <v>5634.46</v>
          </cell>
          <cell r="E1918">
            <v>0</v>
          </cell>
          <cell r="F1918">
            <v>0</v>
          </cell>
        </row>
        <row r="1919">
          <cell r="B1919" t="str">
            <v>E02731002</v>
          </cell>
          <cell r="C1919" t="str">
            <v>DEC-06</v>
          </cell>
          <cell r="D1919">
            <v>1587.7</v>
          </cell>
          <cell r="E1919">
            <v>0</v>
          </cell>
          <cell r="F1919">
            <v>0</v>
          </cell>
        </row>
        <row r="1920">
          <cell r="B1920" t="str">
            <v>E02731003</v>
          </cell>
          <cell r="C1920" t="str">
            <v>DEC-06</v>
          </cell>
          <cell r="D1920">
            <v>1290.96</v>
          </cell>
          <cell r="E1920">
            <v>0</v>
          </cell>
          <cell r="F1920">
            <v>0</v>
          </cell>
        </row>
        <row r="1921">
          <cell r="B1921" t="str">
            <v>E02731004</v>
          </cell>
          <cell r="C1921" t="str">
            <v>DEC-06</v>
          </cell>
          <cell r="D1921">
            <v>5661.2</v>
          </cell>
          <cell r="E1921">
            <v>0</v>
          </cell>
          <cell r="F1921">
            <v>0</v>
          </cell>
        </row>
        <row r="1922">
          <cell r="B1922" t="str">
            <v>E02733001</v>
          </cell>
          <cell r="C1922" t="str">
            <v>DEC-06</v>
          </cell>
          <cell r="D1922">
            <v>32392.75</v>
          </cell>
          <cell r="E1922">
            <v>6.41</v>
          </cell>
          <cell r="F1922">
            <v>0</v>
          </cell>
        </row>
        <row r="1923">
          <cell r="B1923" t="str">
            <v>E02733002</v>
          </cell>
          <cell r="C1923" t="str">
            <v>DEC-06</v>
          </cell>
          <cell r="D1923">
            <v>15798.85</v>
          </cell>
          <cell r="E1923">
            <v>175.1</v>
          </cell>
          <cell r="F1923">
            <v>0</v>
          </cell>
        </row>
        <row r="1924">
          <cell r="B1924" t="str">
            <v>E02733003</v>
          </cell>
          <cell r="C1924" t="str">
            <v>DEC-06</v>
          </cell>
          <cell r="D1924">
            <v>11003.41</v>
          </cell>
          <cell r="E1924">
            <v>0</v>
          </cell>
          <cell r="F1924">
            <v>0</v>
          </cell>
        </row>
        <row r="1925">
          <cell r="B1925" t="str">
            <v>E02733004</v>
          </cell>
          <cell r="C1925" t="str">
            <v>DEC-06</v>
          </cell>
          <cell r="D1925">
            <v>767.97</v>
          </cell>
          <cell r="E1925">
            <v>0</v>
          </cell>
          <cell r="F1925">
            <v>0</v>
          </cell>
        </row>
        <row r="1926">
          <cell r="B1926" t="str">
            <v>E02733005</v>
          </cell>
          <cell r="C1926" t="str">
            <v>DEC-06</v>
          </cell>
          <cell r="D1926">
            <v>2423.5700000000002</v>
          </cell>
          <cell r="E1926">
            <v>0</v>
          </cell>
          <cell r="F1926">
            <v>0</v>
          </cell>
        </row>
        <row r="1927">
          <cell r="B1927" t="str">
            <v>E02733007</v>
          </cell>
          <cell r="C1927" t="str">
            <v>DEC-06</v>
          </cell>
          <cell r="D1927">
            <v>63192.97</v>
          </cell>
          <cell r="E1927">
            <v>321.52</v>
          </cell>
          <cell r="F1927">
            <v>0</v>
          </cell>
        </row>
        <row r="1928">
          <cell r="B1928" t="str">
            <v>E02733008</v>
          </cell>
          <cell r="C1928" t="str">
            <v>DEC-06</v>
          </cell>
          <cell r="D1928">
            <v>1090.82</v>
          </cell>
          <cell r="E1928">
            <v>0</v>
          </cell>
          <cell r="F1928">
            <v>0</v>
          </cell>
        </row>
        <row r="1929">
          <cell r="B1929" t="str">
            <v>E02734001</v>
          </cell>
          <cell r="C1929" t="str">
            <v>DEC-06</v>
          </cell>
          <cell r="D1929">
            <v>27911.7</v>
          </cell>
          <cell r="E1929">
            <v>0</v>
          </cell>
          <cell r="F1929">
            <v>0</v>
          </cell>
        </row>
        <row r="1930">
          <cell r="B1930" t="str">
            <v>E02734002</v>
          </cell>
          <cell r="C1930" t="str">
            <v>DEC-06</v>
          </cell>
          <cell r="D1930">
            <v>24559.97</v>
          </cell>
          <cell r="E1930">
            <v>0</v>
          </cell>
          <cell r="F1930">
            <v>0</v>
          </cell>
        </row>
        <row r="1931">
          <cell r="B1931" t="str">
            <v>E02734003</v>
          </cell>
          <cell r="C1931" t="str">
            <v>DEC-06</v>
          </cell>
          <cell r="D1931">
            <v>11620.15</v>
          </cell>
          <cell r="E1931">
            <v>0</v>
          </cell>
          <cell r="F1931">
            <v>0</v>
          </cell>
        </row>
        <row r="1932">
          <cell r="B1932" t="str">
            <v>E02734004</v>
          </cell>
          <cell r="C1932" t="str">
            <v>DEC-06</v>
          </cell>
          <cell r="D1932">
            <v>16813.349999999999</v>
          </cell>
          <cell r="E1932">
            <v>3.9</v>
          </cell>
          <cell r="F1932">
            <v>0</v>
          </cell>
        </row>
        <row r="1933">
          <cell r="B1933" t="str">
            <v>E02734005</v>
          </cell>
          <cell r="C1933" t="str">
            <v>DEC-06</v>
          </cell>
          <cell r="D1933">
            <v>21675.360000000001</v>
          </cell>
          <cell r="E1933">
            <v>0</v>
          </cell>
          <cell r="F1933">
            <v>0</v>
          </cell>
        </row>
        <row r="1934">
          <cell r="B1934" t="str">
            <v>E02734006</v>
          </cell>
          <cell r="C1934" t="str">
            <v>DEC-06</v>
          </cell>
          <cell r="D1934">
            <v>41673.47</v>
          </cell>
          <cell r="E1934">
            <v>0</v>
          </cell>
          <cell r="F1934">
            <v>0</v>
          </cell>
        </row>
        <row r="1935">
          <cell r="B1935" t="str">
            <v>E02734007</v>
          </cell>
          <cell r="C1935" t="str">
            <v>DEC-06</v>
          </cell>
          <cell r="D1935">
            <v>32941.15</v>
          </cell>
          <cell r="E1935">
            <v>4265.7700000000004</v>
          </cell>
          <cell r="F1935">
            <v>0</v>
          </cell>
        </row>
        <row r="1936">
          <cell r="B1936" t="str">
            <v>E02734008</v>
          </cell>
          <cell r="C1936" t="str">
            <v>DEC-06</v>
          </cell>
          <cell r="D1936">
            <v>4134.4399999999996</v>
          </cell>
          <cell r="E1936">
            <v>0</v>
          </cell>
          <cell r="F1936">
            <v>0</v>
          </cell>
        </row>
        <row r="1937">
          <cell r="B1937" t="str">
            <v>E02734009</v>
          </cell>
          <cell r="C1937" t="str">
            <v>DEC-06</v>
          </cell>
          <cell r="D1937">
            <v>11061.14</v>
          </cell>
          <cell r="E1937">
            <v>1009.2</v>
          </cell>
          <cell r="F1937">
            <v>0</v>
          </cell>
        </row>
        <row r="1938">
          <cell r="B1938" t="str">
            <v>E02734010</v>
          </cell>
          <cell r="C1938" t="str">
            <v>DEC-06</v>
          </cell>
          <cell r="D1938">
            <v>15576.98</v>
          </cell>
          <cell r="E1938">
            <v>27.86</v>
          </cell>
          <cell r="F1938">
            <v>0</v>
          </cell>
        </row>
        <row r="1939">
          <cell r="B1939" t="str">
            <v>E02734011</v>
          </cell>
          <cell r="C1939" t="str">
            <v>DEC-06</v>
          </cell>
          <cell r="D1939">
            <v>27360.959999999999</v>
          </cell>
          <cell r="E1939">
            <v>0</v>
          </cell>
          <cell r="F1939">
            <v>0</v>
          </cell>
        </row>
        <row r="1940">
          <cell r="B1940" t="str">
            <v>E02734015</v>
          </cell>
          <cell r="C1940" t="str">
            <v>DEC-06</v>
          </cell>
          <cell r="D1940">
            <v>16361.55</v>
          </cell>
          <cell r="E1940">
            <v>0</v>
          </cell>
          <cell r="F1940">
            <v>0</v>
          </cell>
        </row>
        <row r="1941">
          <cell r="B1941" t="str">
            <v>E02734017</v>
          </cell>
          <cell r="C1941" t="str">
            <v>DEC-06</v>
          </cell>
          <cell r="D1941">
            <v>753.56</v>
          </cell>
          <cell r="E1941">
            <v>10929.26</v>
          </cell>
          <cell r="F1941">
            <v>0</v>
          </cell>
        </row>
        <row r="1942">
          <cell r="B1942" t="str">
            <v>E02734018</v>
          </cell>
          <cell r="C1942" t="str">
            <v>DEC-06</v>
          </cell>
          <cell r="D1942">
            <v>11419.99</v>
          </cell>
          <cell r="E1942">
            <v>861.13</v>
          </cell>
          <cell r="F1942">
            <v>0</v>
          </cell>
        </row>
        <row r="1943">
          <cell r="B1943" t="str">
            <v>E02734019</v>
          </cell>
          <cell r="C1943" t="str">
            <v>DEC-06</v>
          </cell>
          <cell r="D1943">
            <v>7201.24</v>
          </cell>
          <cell r="E1943">
            <v>0</v>
          </cell>
          <cell r="F1943">
            <v>0</v>
          </cell>
        </row>
        <row r="1944">
          <cell r="B1944" t="str">
            <v>E02734020</v>
          </cell>
          <cell r="C1944" t="str">
            <v>DEC-06</v>
          </cell>
          <cell r="D1944">
            <v>6190.55</v>
          </cell>
          <cell r="E1944">
            <v>63.57</v>
          </cell>
          <cell r="F1944">
            <v>0</v>
          </cell>
        </row>
        <row r="1945">
          <cell r="B1945" t="str">
            <v>E02734021</v>
          </cell>
          <cell r="C1945" t="str">
            <v>DEC-06</v>
          </cell>
          <cell r="D1945">
            <v>12278.43</v>
          </cell>
          <cell r="E1945">
            <v>320.70999999999998</v>
          </cell>
          <cell r="F1945">
            <v>0</v>
          </cell>
        </row>
        <row r="1946">
          <cell r="B1946" t="str">
            <v>E02735001</v>
          </cell>
          <cell r="C1946" t="str">
            <v>DEC-06</v>
          </cell>
          <cell r="D1946">
            <v>24484.71</v>
          </cell>
          <cell r="E1946">
            <v>22328.240000000002</v>
          </cell>
          <cell r="F1946">
            <v>0</v>
          </cell>
        </row>
        <row r="1947">
          <cell r="B1947" t="str">
            <v>E02735002</v>
          </cell>
          <cell r="C1947" t="str">
            <v>DEC-06</v>
          </cell>
          <cell r="D1947">
            <v>32441.61</v>
          </cell>
          <cell r="E1947">
            <v>359.24</v>
          </cell>
          <cell r="F1947">
            <v>0</v>
          </cell>
        </row>
        <row r="1948">
          <cell r="B1948" t="str">
            <v>E02735003</v>
          </cell>
          <cell r="C1948" t="str">
            <v>DEC-06</v>
          </cell>
          <cell r="D1948">
            <v>1221.52</v>
          </cell>
          <cell r="E1948">
            <v>0</v>
          </cell>
          <cell r="F1948">
            <v>0</v>
          </cell>
        </row>
        <row r="1949">
          <cell r="B1949" t="str">
            <v>E02736001</v>
          </cell>
          <cell r="C1949" t="str">
            <v>DEC-06</v>
          </cell>
          <cell r="D1949">
            <v>3954.88</v>
          </cell>
          <cell r="E1949">
            <v>0</v>
          </cell>
          <cell r="F1949">
            <v>0</v>
          </cell>
        </row>
        <row r="1950">
          <cell r="B1950" t="str">
            <v>E02736002</v>
          </cell>
          <cell r="C1950" t="str">
            <v>DEC-06</v>
          </cell>
          <cell r="D1950">
            <v>161.15</v>
          </cell>
          <cell r="E1950">
            <v>0</v>
          </cell>
          <cell r="F1950">
            <v>0</v>
          </cell>
        </row>
        <row r="1951">
          <cell r="B1951" t="str">
            <v>E02736003</v>
          </cell>
          <cell r="C1951" t="str">
            <v>DEC-06</v>
          </cell>
          <cell r="D1951">
            <v>601.69000000000005</v>
          </cell>
          <cell r="E1951">
            <v>0</v>
          </cell>
          <cell r="F1951">
            <v>0</v>
          </cell>
        </row>
        <row r="1952">
          <cell r="B1952" t="str">
            <v>E02737002</v>
          </cell>
          <cell r="C1952" t="str">
            <v>DEC-06</v>
          </cell>
          <cell r="D1952">
            <v>160.15</v>
          </cell>
          <cell r="E1952">
            <v>0</v>
          </cell>
          <cell r="F1952">
            <v>0</v>
          </cell>
        </row>
        <row r="1953">
          <cell r="B1953" t="str">
            <v>E02738001</v>
          </cell>
          <cell r="C1953" t="str">
            <v>DEC-06</v>
          </cell>
          <cell r="D1953">
            <v>49010.22</v>
          </cell>
          <cell r="E1953">
            <v>0</v>
          </cell>
          <cell r="F1953">
            <v>0</v>
          </cell>
        </row>
        <row r="1954">
          <cell r="B1954" t="str">
            <v>E02738002</v>
          </cell>
          <cell r="C1954" t="str">
            <v>DEC-06</v>
          </cell>
          <cell r="D1954">
            <v>46921.46</v>
          </cell>
          <cell r="E1954">
            <v>24.25</v>
          </cell>
          <cell r="F1954">
            <v>0</v>
          </cell>
        </row>
        <row r="1955">
          <cell r="B1955" t="str">
            <v>E02738003</v>
          </cell>
          <cell r="C1955" t="str">
            <v>DEC-06</v>
          </cell>
          <cell r="D1955">
            <v>81.56</v>
          </cell>
          <cell r="E1955">
            <v>0</v>
          </cell>
          <cell r="F1955">
            <v>0</v>
          </cell>
        </row>
        <row r="1956">
          <cell r="B1956" t="str">
            <v>E02738005</v>
          </cell>
          <cell r="C1956" t="str">
            <v>DEC-06</v>
          </cell>
          <cell r="D1956">
            <v>11244.8</v>
          </cell>
          <cell r="E1956">
            <v>0</v>
          </cell>
          <cell r="F1956">
            <v>0</v>
          </cell>
        </row>
        <row r="1957">
          <cell r="B1957" t="str">
            <v>E02738006</v>
          </cell>
          <cell r="C1957" t="str">
            <v>DEC-06</v>
          </cell>
          <cell r="D1957">
            <v>1778.63</v>
          </cell>
          <cell r="E1957">
            <v>0</v>
          </cell>
          <cell r="F1957">
            <v>1120</v>
          </cell>
        </row>
        <row r="1958">
          <cell r="B1958" t="str">
            <v>E02738007</v>
          </cell>
          <cell r="C1958" t="str">
            <v>DEC-06</v>
          </cell>
          <cell r="D1958">
            <v>20682.810000000001</v>
          </cell>
          <cell r="E1958">
            <v>0</v>
          </cell>
          <cell r="F1958">
            <v>0</v>
          </cell>
        </row>
        <row r="1959">
          <cell r="B1959" t="str">
            <v>E02738008</v>
          </cell>
          <cell r="C1959" t="str">
            <v>DEC-06</v>
          </cell>
          <cell r="D1959">
            <v>45520.18</v>
          </cell>
          <cell r="E1959">
            <v>309.64999999999998</v>
          </cell>
          <cell r="F1959">
            <v>17220</v>
          </cell>
        </row>
        <row r="1960">
          <cell r="B1960" t="str">
            <v>E02738009</v>
          </cell>
          <cell r="C1960" t="str">
            <v>DEC-06</v>
          </cell>
          <cell r="D1960">
            <v>1602.08</v>
          </cell>
          <cell r="E1960">
            <v>62615.14</v>
          </cell>
          <cell r="F1960">
            <v>0</v>
          </cell>
        </row>
        <row r="1961">
          <cell r="B1961" t="str">
            <v>E02738010</v>
          </cell>
          <cell r="C1961" t="str">
            <v>DEC-06</v>
          </cell>
          <cell r="D1961">
            <v>873.97</v>
          </cell>
          <cell r="E1961">
            <v>0</v>
          </cell>
          <cell r="F1961">
            <v>0</v>
          </cell>
        </row>
        <row r="1962">
          <cell r="B1962" t="str">
            <v>E02738011</v>
          </cell>
          <cell r="C1962" t="str">
            <v>DEC-06</v>
          </cell>
          <cell r="D1962">
            <v>1743.13</v>
          </cell>
          <cell r="E1962">
            <v>22.97</v>
          </cell>
          <cell r="F1962">
            <v>0</v>
          </cell>
        </row>
        <row r="1963">
          <cell r="B1963" t="str">
            <v>E02738012</v>
          </cell>
          <cell r="C1963" t="str">
            <v>DEC-06</v>
          </cell>
          <cell r="D1963">
            <v>2582.0500000000002</v>
          </cell>
          <cell r="E1963">
            <v>0</v>
          </cell>
          <cell r="F1963">
            <v>0</v>
          </cell>
        </row>
        <row r="1964">
          <cell r="B1964" t="str">
            <v>E02738013</v>
          </cell>
          <cell r="C1964" t="str">
            <v>DEC-06</v>
          </cell>
          <cell r="D1964">
            <v>3012.76</v>
          </cell>
          <cell r="E1964">
            <v>1282.5</v>
          </cell>
          <cell r="F1964">
            <v>0</v>
          </cell>
        </row>
        <row r="1965">
          <cell r="B1965" t="str">
            <v>E02738014</v>
          </cell>
          <cell r="C1965" t="str">
            <v>DEC-06</v>
          </cell>
          <cell r="D1965">
            <v>38552.82</v>
          </cell>
          <cell r="E1965">
            <v>269.83</v>
          </cell>
          <cell r="F1965">
            <v>0</v>
          </cell>
        </row>
        <row r="1966">
          <cell r="B1966" t="str">
            <v>E02738015</v>
          </cell>
          <cell r="C1966" t="str">
            <v>DEC-06</v>
          </cell>
          <cell r="D1966">
            <v>49677.45</v>
          </cell>
          <cell r="E1966">
            <v>794.44</v>
          </cell>
          <cell r="F1966">
            <v>0</v>
          </cell>
        </row>
        <row r="1967">
          <cell r="B1967" t="str">
            <v>E02738016</v>
          </cell>
          <cell r="C1967" t="str">
            <v>DEC-06</v>
          </cell>
          <cell r="D1967">
            <v>871.17</v>
          </cell>
          <cell r="E1967">
            <v>0</v>
          </cell>
          <cell r="F1967">
            <v>0</v>
          </cell>
        </row>
        <row r="1968">
          <cell r="B1968" t="str">
            <v>E02738017</v>
          </cell>
          <cell r="C1968" t="str">
            <v>DEC-06</v>
          </cell>
          <cell r="D1968">
            <v>3635.93</v>
          </cell>
          <cell r="E1968">
            <v>0</v>
          </cell>
          <cell r="F1968">
            <v>0</v>
          </cell>
        </row>
        <row r="1969">
          <cell r="B1969" t="str">
            <v>E02738018</v>
          </cell>
          <cell r="C1969" t="str">
            <v>DEC-06</v>
          </cell>
          <cell r="D1969">
            <v>11090.05</v>
          </cell>
          <cell r="E1969">
            <v>19.46</v>
          </cell>
          <cell r="F1969">
            <v>0</v>
          </cell>
        </row>
        <row r="1970">
          <cell r="B1970" t="str">
            <v>E02738019</v>
          </cell>
          <cell r="C1970" t="str">
            <v>DEC-06</v>
          </cell>
          <cell r="D1970">
            <v>2727.83</v>
          </cell>
          <cell r="E1970">
            <v>0</v>
          </cell>
          <cell r="F1970">
            <v>0</v>
          </cell>
        </row>
        <row r="1971">
          <cell r="B1971" t="str">
            <v>E02739001</v>
          </cell>
          <cell r="C1971" t="str">
            <v>DEC-06</v>
          </cell>
          <cell r="D1971">
            <v>22167.78</v>
          </cell>
          <cell r="E1971">
            <v>34.94</v>
          </cell>
          <cell r="F1971">
            <v>0</v>
          </cell>
        </row>
        <row r="1972">
          <cell r="B1972" t="str">
            <v>E02739100</v>
          </cell>
          <cell r="C1972" t="str">
            <v>DEC-06</v>
          </cell>
          <cell r="D1972">
            <v>5148.83</v>
          </cell>
          <cell r="E1972">
            <v>0</v>
          </cell>
          <cell r="F1972">
            <v>0</v>
          </cell>
        </row>
        <row r="1973">
          <cell r="B1973" t="str">
            <v>E02739110</v>
          </cell>
          <cell r="C1973" t="str">
            <v>DEC-06</v>
          </cell>
          <cell r="D1973">
            <v>1814.34</v>
          </cell>
          <cell r="E1973">
            <v>0</v>
          </cell>
          <cell r="F1973">
            <v>0</v>
          </cell>
        </row>
        <row r="1974">
          <cell r="B1974" t="str">
            <v>E02739120</v>
          </cell>
          <cell r="C1974" t="str">
            <v>DEC-06</v>
          </cell>
          <cell r="D1974">
            <v>1098.2</v>
          </cell>
          <cell r="E1974">
            <v>0</v>
          </cell>
          <cell r="F1974">
            <v>0</v>
          </cell>
        </row>
        <row r="1975">
          <cell r="B1975" t="str">
            <v>E02739130</v>
          </cell>
          <cell r="C1975" t="str">
            <v>DEC-06</v>
          </cell>
          <cell r="D1975">
            <v>2238.38</v>
          </cell>
          <cell r="E1975">
            <v>0</v>
          </cell>
          <cell r="F1975">
            <v>0</v>
          </cell>
        </row>
        <row r="1976">
          <cell r="B1976" t="str">
            <v>E02739140</v>
          </cell>
          <cell r="C1976" t="str">
            <v>DEC-06</v>
          </cell>
          <cell r="D1976">
            <v>1072.5999999999999</v>
          </cell>
          <cell r="E1976">
            <v>0</v>
          </cell>
          <cell r="F1976">
            <v>0</v>
          </cell>
        </row>
        <row r="1977">
          <cell r="B1977" t="str">
            <v>E02739210</v>
          </cell>
          <cell r="C1977" t="str">
            <v>DEC-06</v>
          </cell>
          <cell r="D1977">
            <v>30274.45</v>
          </cell>
          <cell r="E1977">
            <v>315.33999999999997</v>
          </cell>
          <cell r="F1977">
            <v>0</v>
          </cell>
        </row>
        <row r="1978">
          <cell r="B1978" t="str">
            <v>E02739220</v>
          </cell>
          <cell r="C1978" t="str">
            <v>DEC-06</v>
          </cell>
          <cell r="D1978">
            <v>40371.71</v>
          </cell>
          <cell r="E1978">
            <v>0</v>
          </cell>
          <cell r="F1978">
            <v>0</v>
          </cell>
        </row>
        <row r="1979">
          <cell r="B1979" t="str">
            <v>E02739310</v>
          </cell>
          <cell r="C1979" t="str">
            <v>DEC-06</v>
          </cell>
          <cell r="D1979">
            <v>39125.620000000003</v>
          </cell>
          <cell r="E1979">
            <v>0</v>
          </cell>
          <cell r="F1979">
            <v>2550</v>
          </cell>
        </row>
        <row r="1980">
          <cell r="B1980" t="str">
            <v>E02739410</v>
          </cell>
          <cell r="C1980" t="str">
            <v>DEC-06</v>
          </cell>
          <cell r="D1980">
            <v>603.87</v>
          </cell>
          <cell r="E1980">
            <v>0</v>
          </cell>
          <cell r="F1980">
            <v>7505</v>
          </cell>
        </row>
        <row r="1981">
          <cell r="B1981" t="str">
            <v>E02739500</v>
          </cell>
          <cell r="C1981" t="str">
            <v>DEC-06</v>
          </cell>
          <cell r="D1981">
            <v>1250.48</v>
          </cell>
          <cell r="E1981">
            <v>0</v>
          </cell>
          <cell r="F1981">
            <v>0</v>
          </cell>
        </row>
        <row r="1982">
          <cell r="B1982" t="str">
            <v>E02739510</v>
          </cell>
          <cell r="C1982" t="str">
            <v>DEC-06</v>
          </cell>
          <cell r="D1982">
            <v>58.57</v>
          </cell>
          <cell r="E1982">
            <v>0</v>
          </cell>
          <cell r="F1982">
            <v>0</v>
          </cell>
        </row>
        <row r="1983">
          <cell r="B1983" t="str">
            <v>E02739610</v>
          </cell>
          <cell r="C1983" t="str">
            <v>DEC-06</v>
          </cell>
          <cell r="D1983">
            <v>5560.09</v>
          </cell>
          <cell r="E1983">
            <v>44.5</v>
          </cell>
          <cell r="F1983">
            <v>0</v>
          </cell>
        </row>
        <row r="1984">
          <cell r="B1984" t="str">
            <v>E02739620</v>
          </cell>
          <cell r="C1984" t="str">
            <v>DEC-06</v>
          </cell>
          <cell r="D1984">
            <v>1598.4</v>
          </cell>
          <cell r="E1984">
            <v>0</v>
          </cell>
          <cell r="F1984">
            <v>0</v>
          </cell>
        </row>
        <row r="1985">
          <cell r="B1985" t="str">
            <v>E02739810</v>
          </cell>
          <cell r="C1985" t="str">
            <v>DEC-06</v>
          </cell>
          <cell r="D1985">
            <v>15673.99</v>
          </cell>
          <cell r="E1985">
            <v>0</v>
          </cell>
          <cell r="F1985">
            <v>0</v>
          </cell>
        </row>
        <row r="1986">
          <cell r="B1986" t="str">
            <v>E02739820</v>
          </cell>
          <cell r="C1986" t="str">
            <v>DEC-06</v>
          </cell>
          <cell r="D1986">
            <v>1354.75</v>
          </cell>
          <cell r="E1986">
            <v>0</v>
          </cell>
          <cell r="F1986">
            <v>0</v>
          </cell>
        </row>
        <row r="1987">
          <cell r="B1987" t="str">
            <v>E02739900</v>
          </cell>
          <cell r="C1987" t="str">
            <v>DEC-06</v>
          </cell>
          <cell r="D1987">
            <v>28.94</v>
          </cell>
          <cell r="E1987">
            <v>5522.68</v>
          </cell>
          <cell r="F1987">
            <v>0</v>
          </cell>
        </row>
        <row r="1988">
          <cell r="B1988" t="str">
            <v>E02739950</v>
          </cell>
          <cell r="C1988" t="str">
            <v>DEC-06</v>
          </cell>
          <cell r="D1988">
            <v>1254.4000000000001</v>
          </cell>
          <cell r="E1988">
            <v>21.64</v>
          </cell>
          <cell r="F1988">
            <v>0</v>
          </cell>
        </row>
        <row r="1989">
          <cell r="B1989" t="str">
            <v>E02740100</v>
          </cell>
          <cell r="C1989" t="str">
            <v>DEC-06</v>
          </cell>
          <cell r="D1989">
            <v>447.38</v>
          </cell>
          <cell r="E1989">
            <v>0</v>
          </cell>
          <cell r="F1989">
            <v>0</v>
          </cell>
        </row>
        <row r="1990">
          <cell r="B1990" t="str">
            <v>E02740110</v>
          </cell>
          <cell r="C1990" t="str">
            <v>DEC-06</v>
          </cell>
          <cell r="D1990">
            <v>5865.54</v>
          </cell>
          <cell r="E1990">
            <v>0</v>
          </cell>
          <cell r="F1990">
            <v>0</v>
          </cell>
        </row>
        <row r="1991">
          <cell r="B1991" t="str">
            <v>E02740120</v>
          </cell>
          <cell r="C1991" t="str">
            <v>DEC-06</v>
          </cell>
          <cell r="D1991">
            <v>6236.12</v>
          </cell>
          <cell r="E1991">
            <v>0</v>
          </cell>
          <cell r="F1991">
            <v>0</v>
          </cell>
        </row>
        <row r="1992">
          <cell r="B1992" t="str">
            <v>E02740130</v>
          </cell>
          <cell r="C1992" t="str">
            <v>DEC-06</v>
          </cell>
          <cell r="D1992">
            <v>2482.91</v>
          </cell>
          <cell r="E1992">
            <v>0</v>
          </cell>
          <cell r="F1992">
            <v>0</v>
          </cell>
        </row>
        <row r="1993">
          <cell r="B1993" t="str">
            <v>E02740140</v>
          </cell>
          <cell r="C1993" t="str">
            <v>DEC-06</v>
          </cell>
          <cell r="D1993">
            <v>1387.69</v>
          </cell>
          <cell r="E1993">
            <v>0</v>
          </cell>
          <cell r="F1993">
            <v>0</v>
          </cell>
        </row>
        <row r="1994">
          <cell r="B1994" t="str">
            <v>E02740200</v>
          </cell>
          <cell r="C1994" t="str">
            <v>DEC-06</v>
          </cell>
          <cell r="D1994">
            <v>5360.45</v>
          </cell>
          <cell r="E1994">
            <v>26.85</v>
          </cell>
          <cell r="F1994">
            <v>0</v>
          </cell>
        </row>
        <row r="1995">
          <cell r="B1995" t="str">
            <v>E02740300</v>
          </cell>
          <cell r="C1995" t="str">
            <v>DEC-06</v>
          </cell>
          <cell r="D1995">
            <v>9509.64</v>
          </cell>
          <cell r="E1995">
            <v>507.75</v>
          </cell>
          <cell r="F1995">
            <v>0</v>
          </cell>
        </row>
        <row r="1996">
          <cell r="B1996" t="str">
            <v>E02740310</v>
          </cell>
          <cell r="C1996" t="str">
            <v>DEC-06</v>
          </cell>
          <cell r="D1996">
            <v>0</v>
          </cell>
          <cell r="E1996">
            <v>0</v>
          </cell>
          <cell r="F1996">
            <v>37382.5</v>
          </cell>
        </row>
        <row r="1997">
          <cell r="B1997" t="str">
            <v>E02740400</v>
          </cell>
          <cell r="C1997" t="str">
            <v>DEC-06</v>
          </cell>
          <cell r="D1997">
            <v>1899.32</v>
          </cell>
          <cell r="E1997">
            <v>0</v>
          </cell>
          <cell r="F1997">
            <v>0</v>
          </cell>
        </row>
        <row r="1998">
          <cell r="B1998" t="str">
            <v>E02740410</v>
          </cell>
          <cell r="C1998" t="str">
            <v>DEC-06</v>
          </cell>
          <cell r="D1998">
            <v>39868.21</v>
          </cell>
          <cell r="E1998">
            <v>5.4</v>
          </cell>
          <cell r="F1998">
            <v>51727.5</v>
          </cell>
        </row>
        <row r="1999">
          <cell r="B1999" t="str">
            <v>E02740420</v>
          </cell>
          <cell r="C1999" t="str">
            <v>DEC-06</v>
          </cell>
          <cell r="D1999">
            <v>4715.42</v>
          </cell>
          <cell r="E1999">
            <v>0</v>
          </cell>
          <cell r="F1999">
            <v>0</v>
          </cell>
        </row>
        <row r="2000">
          <cell r="B2000" t="str">
            <v>E02740430</v>
          </cell>
          <cell r="C2000" t="str">
            <v>DEC-06</v>
          </cell>
          <cell r="D2000">
            <v>4718.1400000000003</v>
          </cell>
          <cell r="E2000">
            <v>0</v>
          </cell>
          <cell r="F2000">
            <v>0</v>
          </cell>
        </row>
        <row r="2001">
          <cell r="B2001" t="str">
            <v>E02740500</v>
          </cell>
          <cell r="C2001" t="str">
            <v>DEC-06</v>
          </cell>
          <cell r="D2001">
            <v>0</v>
          </cell>
          <cell r="E2001">
            <v>396</v>
          </cell>
          <cell r="F2001">
            <v>0</v>
          </cell>
        </row>
        <row r="2002">
          <cell r="B2002" t="str">
            <v>E02740600</v>
          </cell>
          <cell r="C2002" t="str">
            <v>DEC-06</v>
          </cell>
          <cell r="D2002">
            <v>14949.65</v>
          </cell>
          <cell r="E2002">
            <v>38.53</v>
          </cell>
          <cell r="F2002">
            <v>764.08</v>
          </cell>
        </row>
        <row r="2003">
          <cell r="B2003" t="str">
            <v>E02740700</v>
          </cell>
          <cell r="C2003" t="str">
            <v>DEC-06</v>
          </cell>
          <cell r="D2003">
            <v>0</v>
          </cell>
          <cell r="E2003">
            <v>0</v>
          </cell>
          <cell r="F2003">
            <v>3515</v>
          </cell>
        </row>
        <row r="2004">
          <cell r="B2004" t="str">
            <v>E02740800</v>
          </cell>
          <cell r="C2004" t="str">
            <v>DEC-06</v>
          </cell>
          <cell r="D2004">
            <v>12404.3</v>
          </cell>
          <cell r="E2004">
            <v>0</v>
          </cell>
          <cell r="F2004">
            <v>0</v>
          </cell>
        </row>
        <row r="2005">
          <cell r="B2005" t="str">
            <v>E02740900</v>
          </cell>
          <cell r="C2005" t="str">
            <v>DEC-06</v>
          </cell>
          <cell r="D2005">
            <v>0</v>
          </cell>
          <cell r="E2005">
            <v>0</v>
          </cell>
          <cell r="F2005">
            <v>1615</v>
          </cell>
        </row>
        <row r="2006">
          <cell r="B2006" t="str">
            <v>E02740950</v>
          </cell>
          <cell r="C2006" t="str">
            <v>DEC-06</v>
          </cell>
          <cell r="D2006">
            <v>2269.08</v>
          </cell>
          <cell r="E2006">
            <v>0</v>
          </cell>
          <cell r="F2006">
            <v>12017.5</v>
          </cell>
        </row>
        <row r="2007">
          <cell r="B2007" t="str">
            <v>E02740990</v>
          </cell>
          <cell r="C2007" t="str">
            <v>DEC-06</v>
          </cell>
          <cell r="D2007">
            <v>0</v>
          </cell>
          <cell r="E2007">
            <v>19450.47</v>
          </cell>
          <cell r="F2007">
            <v>0</v>
          </cell>
        </row>
        <row r="2008">
          <cell r="B2008" t="str">
            <v>E02741101</v>
          </cell>
          <cell r="C2008" t="str">
            <v>DEC-06</v>
          </cell>
          <cell r="D2008">
            <v>12983.57</v>
          </cell>
          <cell r="E2008">
            <v>0</v>
          </cell>
          <cell r="F2008">
            <v>0</v>
          </cell>
        </row>
        <row r="2009">
          <cell r="B2009" t="str">
            <v>E02741110</v>
          </cell>
          <cell r="C2009" t="str">
            <v>DEC-06</v>
          </cell>
          <cell r="D2009">
            <v>9998.6299999999992</v>
          </cell>
          <cell r="E2009">
            <v>3.5</v>
          </cell>
          <cell r="F2009">
            <v>0</v>
          </cell>
        </row>
        <row r="2010">
          <cell r="B2010" t="str">
            <v>E02741120</v>
          </cell>
          <cell r="C2010" t="str">
            <v>DEC-06</v>
          </cell>
          <cell r="D2010">
            <v>4681.8</v>
          </cell>
          <cell r="E2010">
            <v>0</v>
          </cell>
          <cell r="F2010">
            <v>0</v>
          </cell>
        </row>
        <row r="2011">
          <cell r="B2011" t="str">
            <v>E02741130</v>
          </cell>
          <cell r="C2011" t="str">
            <v>DEC-06</v>
          </cell>
          <cell r="D2011">
            <v>6560.33</v>
          </cell>
          <cell r="E2011">
            <v>0</v>
          </cell>
          <cell r="F2011">
            <v>0</v>
          </cell>
        </row>
        <row r="2012">
          <cell r="B2012" t="str">
            <v>E02741140</v>
          </cell>
          <cell r="C2012" t="str">
            <v>DEC-06</v>
          </cell>
          <cell r="D2012">
            <v>2385.14</v>
          </cell>
          <cell r="E2012">
            <v>0</v>
          </cell>
          <cell r="F2012">
            <v>0</v>
          </cell>
        </row>
        <row r="2013">
          <cell r="B2013" t="str">
            <v>E02741320</v>
          </cell>
          <cell r="C2013" t="str">
            <v>DEC-06</v>
          </cell>
          <cell r="D2013">
            <v>760.56</v>
          </cell>
          <cell r="E2013">
            <v>0</v>
          </cell>
          <cell r="F2013">
            <v>0</v>
          </cell>
        </row>
        <row r="2014">
          <cell r="B2014" t="str">
            <v>E02741330</v>
          </cell>
          <cell r="C2014" t="str">
            <v>DEC-06</v>
          </cell>
          <cell r="D2014">
            <v>40378.199999999997</v>
          </cell>
          <cell r="E2014">
            <v>0</v>
          </cell>
          <cell r="F2014">
            <v>36648</v>
          </cell>
        </row>
        <row r="2015">
          <cell r="B2015" t="str">
            <v>E02741340</v>
          </cell>
          <cell r="C2015" t="str">
            <v>DEC-06</v>
          </cell>
          <cell r="D2015">
            <v>20739.509999999998</v>
          </cell>
          <cell r="E2015">
            <v>0</v>
          </cell>
          <cell r="F2015">
            <v>0</v>
          </cell>
        </row>
        <row r="2016">
          <cell r="B2016" t="str">
            <v>E02741350</v>
          </cell>
          <cell r="C2016" t="str">
            <v>DEC-06</v>
          </cell>
          <cell r="D2016">
            <v>15574.96</v>
          </cell>
          <cell r="E2016">
            <v>0</v>
          </cell>
          <cell r="F2016">
            <v>144</v>
          </cell>
        </row>
        <row r="2017">
          <cell r="B2017" t="str">
            <v>E02741360</v>
          </cell>
          <cell r="C2017" t="str">
            <v>DEC-06</v>
          </cell>
          <cell r="D2017">
            <v>1025.48</v>
          </cell>
          <cell r="E2017">
            <v>0</v>
          </cell>
          <cell r="F2017">
            <v>0</v>
          </cell>
        </row>
        <row r="2018">
          <cell r="B2018" t="str">
            <v>E02741370</v>
          </cell>
          <cell r="C2018" t="str">
            <v>DEC-06</v>
          </cell>
          <cell r="D2018">
            <v>26460.5</v>
          </cell>
          <cell r="E2018">
            <v>0</v>
          </cell>
          <cell r="F2018">
            <v>0</v>
          </cell>
        </row>
        <row r="2019">
          <cell r="B2019" t="str">
            <v>E02741380</v>
          </cell>
          <cell r="C2019" t="str">
            <v>DEC-06</v>
          </cell>
          <cell r="D2019">
            <v>6327.89</v>
          </cell>
          <cell r="E2019">
            <v>0</v>
          </cell>
          <cell r="F2019">
            <v>0</v>
          </cell>
        </row>
        <row r="2020">
          <cell r="B2020" t="str">
            <v>E02741390</v>
          </cell>
          <cell r="C2020" t="str">
            <v>DEC-06</v>
          </cell>
          <cell r="D2020">
            <v>8478.36</v>
          </cell>
          <cell r="E2020">
            <v>0</v>
          </cell>
          <cell r="F2020">
            <v>0</v>
          </cell>
        </row>
        <row r="2021">
          <cell r="B2021" t="str">
            <v>E02741950</v>
          </cell>
          <cell r="C2021" t="str">
            <v>DEC-06</v>
          </cell>
          <cell r="D2021">
            <v>0</v>
          </cell>
          <cell r="E2021">
            <v>2990</v>
          </cell>
          <cell r="F2021">
            <v>0</v>
          </cell>
        </row>
        <row r="2022">
          <cell r="B2022" t="str">
            <v>E02742001</v>
          </cell>
          <cell r="C2022" t="str">
            <v>DEC-06</v>
          </cell>
          <cell r="D2022">
            <v>582.41999999999996</v>
          </cell>
          <cell r="E2022">
            <v>0</v>
          </cell>
          <cell r="F2022">
            <v>0</v>
          </cell>
        </row>
        <row r="2023">
          <cell r="B2023" t="str">
            <v>E02742002</v>
          </cell>
          <cell r="C2023" t="str">
            <v>DEC-06</v>
          </cell>
          <cell r="D2023">
            <v>3601.23</v>
          </cell>
          <cell r="E2023">
            <v>0</v>
          </cell>
          <cell r="F2023">
            <v>0</v>
          </cell>
        </row>
        <row r="2024">
          <cell r="B2024" t="str">
            <v>E02742003</v>
          </cell>
          <cell r="C2024" t="str">
            <v>DEC-06</v>
          </cell>
          <cell r="D2024">
            <v>6427.57</v>
          </cell>
          <cell r="E2024">
            <v>0</v>
          </cell>
          <cell r="F2024">
            <v>0</v>
          </cell>
        </row>
        <row r="2025">
          <cell r="B2025" t="str">
            <v>E02742004</v>
          </cell>
          <cell r="C2025" t="str">
            <v>DEC-06</v>
          </cell>
          <cell r="D2025">
            <v>30798.83</v>
          </cell>
          <cell r="E2025">
            <v>363.72</v>
          </cell>
          <cell r="F2025">
            <v>0</v>
          </cell>
        </row>
        <row r="2026">
          <cell r="B2026" t="str">
            <v>E02742005</v>
          </cell>
          <cell r="C2026" t="str">
            <v>DEC-06</v>
          </cell>
          <cell r="D2026">
            <v>15148.26</v>
          </cell>
          <cell r="E2026">
            <v>0</v>
          </cell>
          <cell r="F2026">
            <v>0</v>
          </cell>
        </row>
        <row r="2027">
          <cell r="B2027" t="str">
            <v>E02742006</v>
          </cell>
          <cell r="C2027" t="str">
            <v>DEC-06</v>
          </cell>
          <cell r="D2027">
            <v>0</v>
          </cell>
          <cell r="E2027">
            <v>33902.089999999997</v>
          </cell>
          <cell r="F2027">
            <v>0</v>
          </cell>
        </row>
        <row r="2028">
          <cell r="B2028" t="str">
            <v>E02742007</v>
          </cell>
          <cell r="C2028" t="str">
            <v>DEC-06</v>
          </cell>
          <cell r="D2028">
            <v>22547.360000000001</v>
          </cell>
          <cell r="E2028">
            <v>2.62</v>
          </cell>
          <cell r="F2028">
            <v>20655</v>
          </cell>
        </row>
        <row r="2029">
          <cell r="B2029" t="str">
            <v>E02742008</v>
          </cell>
          <cell r="C2029" t="str">
            <v>DEC-06</v>
          </cell>
          <cell r="D2029">
            <v>279.57</v>
          </cell>
          <cell r="E2029">
            <v>0</v>
          </cell>
          <cell r="F2029">
            <v>16745</v>
          </cell>
        </row>
        <row r="2030">
          <cell r="B2030" t="str">
            <v>E02742009</v>
          </cell>
          <cell r="C2030" t="str">
            <v>DEC-06</v>
          </cell>
          <cell r="D2030">
            <v>0</v>
          </cell>
          <cell r="E2030">
            <v>0</v>
          </cell>
          <cell r="F2030">
            <v>18147.5</v>
          </cell>
        </row>
        <row r="2031">
          <cell r="B2031" t="str">
            <v>E02742010</v>
          </cell>
          <cell r="C2031" t="str">
            <v>DEC-06</v>
          </cell>
          <cell r="D2031">
            <v>0</v>
          </cell>
          <cell r="E2031">
            <v>0</v>
          </cell>
          <cell r="F2031">
            <v>3017.5</v>
          </cell>
        </row>
        <row r="2032">
          <cell r="B2032" t="str">
            <v>E02742011</v>
          </cell>
          <cell r="C2032" t="str">
            <v>DEC-06</v>
          </cell>
          <cell r="D2032">
            <v>42805.94</v>
          </cell>
          <cell r="E2032">
            <v>73.09</v>
          </cell>
          <cell r="F2032">
            <v>0</v>
          </cell>
        </row>
        <row r="2033">
          <cell r="B2033" t="str">
            <v>E02742012</v>
          </cell>
          <cell r="C2033" t="str">
            <v>DEC-06</v>
          </cell>
          <cell r="D2033">
            <v>34141.35</v>
          </cell>
          <cell r="E2033">
            <v>60.68</v>
          </cell>
          <cell r="F2033">
            <v>0</v>
          </cell>
        </row>
        <row r="2034">
          <cell r="B2034" t="str">
            <v>E02742013</v>
          </cell>
          <cell r="C2034" t="str">
            <v>DEC-06</v>
          </cell>
          <cell r="D2034">
            <v>1389.17</v>
          </cell>
          <cell r="E2034">
            <v>0</v>
          </cell>
          <cell r="F2034">
            <v>0</v>
          </cell>
        </row>
        <row r="2035">
          <cell r="B2035" t="str">
            <v>E02742014</v>
          </cell>
          <cell r="C2035" t="str">
            <v>DEC-06</v>
          </cell>
          <cell r="D2035">
            <v>14144.29</v>
          </cell>
          <cell r="E2035">
            <v>181.04</v>
          </cell>
          <cell r="F2035">
            <v>0</v>
          </cell>
        </row>
        <row r="2036">
          <cell r="B2036" t="str">
            <v>E02742016</v>
          </cell>
          <cell r="C2036" t="str">
            <v>DEC-06</v>
          </cell>
          <cell r="D2036">
            <v>291.08</v>
          </cell>
          <cell r="E2036">
            <v>0</v>
          </cell>
          <cell r="F2036">
            <v>0</v>
          </cell>
        </row>
        <row r="2037">
          <cell r="B2037" t="str">
            <v>E02742018</v>
          </cell>
          <cell r="C2037" t="str">
            <v>DEC-06</v>
          </cell>
          <cell r="D2037">
            <v>617.70000000000005</v>
          </cell>
          <cell r="E2037">
            <v>0</v>
          </cell>
          <cell r="F2037">
            <v>0</v>
          </cell>
        </row>
        <row r="2038">
          <cell r="B2038" t="str">
            <v>E02742021</v>
          </cell>
          <cell r="C2038" t="str">
            <v>DEC-06</v>
          </cell>
          <cell r="D2038">
            <v>6062.1</v>
          </cell>
          <cell r="E2038">
            <v>0</v>
          </cell>
          <cell r="F2038">
            <v>0</v>
          </cell>
        </row>
        <row r="2039">
          <cell r="B2039" t="str">
            <v>E02743001</v>
          </cell>
          <cell r="C2039" t="str">
            <v>DEC-06</v>
          </cell>
          <cell r="D2039">
            <v>6650.53</v>
          </cell>
          <cell r="E2039">
            <v>4.75</v>
          </cell>
          <cell r="F2039">
            <v>0</v>
          </cell>
        </row>
        <row r="2040">
          <cell r="B2040" t="str">
            <v>E02744001</v>
          </cell>
          <cell r="C2040" t="str">
            <v>DEC-06</v>
          </cell>
          <cell r="D2040">
            <v>337.51</v>
          </cell>
          <cell r="E2040">
            <v>0</v>
          </cell>
          <cell r="F2040">
            <v>0</v>
          </cell>
        </row>
        <row r="2041">
          <cell r="B2041" t="str">
            <v>E02746001</v>
          </cell>
          <cell r="C2041" t="str">
            <v>DEC-06</v>
          </cell>
          <cell r="D2041">
            <v>1947.75</v>
          </cell>
          <cell r="E2041">
            <v>17.63</v>
          </cell>
          <cell r="F2041">
            <v>0</v>
          </cell>
        </row>
        <row r="2042">
          <cell r="B2042" t="str">
            <v>E02746002</v>
          </cell>
          <cell r="C2042" t="str">
            <v>DEC-06</v>
          </cell>
          <cell r="D2042">
            <v>0</v>
          </cell>
          <cell r="E2042">
            <v>0</v>
          </cell>
          <cell r="F2042">
            <v>570</v>
          </cell>
        </row>
        <row r="2043">
          <cell r="B2043" t="str">
            <v>E02746003</v>
          </cell>
          <cell r="C2043" t="str">
            <v>DEC-06</v>
          </cell>
          <cell r="D2043">
            <v>21669.119999999999</v>
          </cell>
          <cell r="E2043">
            <v>936.3</v>
          </cell>
          <cell r="F2043">
            <v>0</v>
          </cell>
        </row>
        <row r="2044">
          <cell r="B2044" t="str">
            <v>E02746004</v>
          </cell>
          <cell r="C2044" t="str">
            <v>DEC-06</v>
          </cell>
          <cell r="D2044">
            <v>1673.9</v>
          </cell>
          <cell r="E2044">
            <v>0</v>
          </cell>
          <cell r="F2044">
            <v>0</v>
          </cell>
        </row>
        <row r="2045">
          <cell r="B2045" t="str">
            <v>E02746005</v>
          </cell>
          <cell r="C2045" t="str">
            <v>DEC-06</v>
          </cell>
          <cell r="D2045">
            <v>559.91</v>
          </cell>
          <cell r="E2045">
            <v>0</v>
          </cell>
          <cell r="F2045">
            <v>0</v>
          </cell>
        </row>
        <row r="2046">
          <cell r="B2046" t="str">
            <v>E02746006</v>
          </cell>
          <cell r="C2046" t="str">
            <v>DEC-06</v>
          </cell>
          <cell r="D2046">
            <v>703.88</v>
          </cell>
          <cell r="E2046">
            <v>0</v>
          </cell>
          <cell r="F2046">
            <v>0</v>
          </cell>
        </row>
        <row r="2047">
          <cell r="B2047" t="str">
            <v>E02746007</v>
          </cell>
          <cell r="C2047" t="str">
            <v>DEC-06</v>
          </cell>
          <cell r="D2047">
            <v>7227.73</v>
          </cell>
          <cell r="E2047">
            <v>2706.84</v>
          </cell>
          <cell r="F2047">
            <v>0</v>
          </cell>
        </row>
        <row r="2048">
          <cell r="B2048" t="str">
            <v>E02747002</v>
          </cell>
          <cell r="C2048" t="str">
            <v>DEC-06</v>
          </cell>
          <cell r="D2048">
            <v>1791.88</v>
          </cell>
          <cell r="E2048">
            <v>0</v>
          </cell>
          <cell r="F2048">
            <v>495</v>
          </cell>
        </row>
        <row r="2049">
          <cell r="B2049" t="str">
            <v>E02747003</v>
          </cell>
          <cell r="C2049" t="str">
            <v>DEC-06</v>
          </cell>
          <cell r="D2049">
            <v>12910.57</v>
          </cell>
          <cell r="E2049">
            <v>174.21</v>
          </cell>
          <cell r="F2049">
            <v>3280</v>
          </cell>
        </row>
        <row r="2050">
          <cell r="B2050" t="str">
            <v>E02748001</v>
          </cell>
          <cell r="C2050" t="str">
            <v>DEC-06</v>
          </cell>
          <cell r="D2050">
            <v>590.88</v>
          </cell>
          <cell r="E2050">
            <v>987.78</v>
          </cell>
          <cell r="F2050">
            <v>0</v>
          </cell>
        </row>
        <row r="2051">
          <cell r="B2051" t="str">
            <v>E02748002</v>
          </cell>
          <cell r="C2051" t="str">
            <v>DEC-06</v>
          </cell>
          <cell r="D2051">
            <v>396.83</v>
          </cell>
          <cell r="E2051">
            <v>0</v>
          </cell>
          <cell r="F2051">
            <v>0</v>
          </cell>
        </row>
        <row r="2052">
          <cell r="B2052" t="str">
            <v>E02748003</v>
          </cell>
          <cell r="C2052" t="str">
            <v>DEC-06</v>
          </cell>
          <cell r="D2052">
            <v>8633.76</v>
          </cell>
          <cell r="E2052">
            <v>1675.54</v>
          </cell>
          <cell r="F2052">
            <v>0</v>
          </cell>
        </row>
        <row r="2053">
          <cell r="B2053" t="str">
            <v>E02748004</v>
          </cell>
          <cell r="C2053" t="str">
            <v>DEC-06</v>
          </cell>
          <cell r="D2053">
            <v>5625.51</v>
          </cell>
          <cell r="E2053">
            <v>6.86</v>
          </cell>
          <cell r="F2053">
            <v>0</v>
          </cell>
        </row>
        <row r="2054">
          <cell r="B2054" t="str">
            <v>E02748005</v>
          </cell>
          <cell r="C2054" t="str">
            <v>DEC-06</v>
          </cell>
          <cell r="D2054">
            <v>118.02</v>
          </cell>
          <cell r="E2054">
            <v>2475</v>
          </cell>
          <cell r="F2054">
            <v>0</v>
          </cell>
        </row>
        <row r="2055">
          <cell r="B2055" t="str">
            <v>E02749001</v>
          </cell>
          <cell r="C2055" t="str">
            <v>DEC-06</v>
          </cell>
          <cell r="D2055">
            <v>5923.98</v>
          </cell>
          <cell r="E2055">
            <v>0</v>
          </cell>
          <cell r="F2055">
            <v>0</v>
          </cell>
        </row>
        <row r="2056">
          <cell r="B2056" t="str">
            <v>E02753001</v>
          </cell>
          <cell r="C2056" t="str">
            <v>DEC-06</v>
          </cell>
          <cell r="D2056">
            <v>2383.6799999999998</v>
          </cell>
          <cell r="E2056">
            <v>0</v>
          </cell>
          <cell r="F2056">
            <v>0</v>
          </cell>
        </row>
        <row r="2057">
          <cell r="B2057" t="str">
            <v>E02753004</v>
          </cell>
          <cell r="C2057" t="str">
            <v>DEC-06</v>
          </cell>
          <cell r="D2057">
            <v>3440.78</v>
          </cell>
          <cell r="E2057">
            <v>0</v>
          </cell>
          <cell r="F2057">
            <v>0</v>
          </cell>
        </row>
        <row r="2058">
          <cell r="B2058" t="str">
            <v>E02753005</v>
          </cell>
          <cell r="C2058" t="str">
            <v>DEC-06</v>
          </cell>
          <cell r="D2058">
            <v>79.180000000000007</v>
          </cell>
          <cell r="E2058">
            <v>0</v>
          </cell>
          <cell r="F2058">
            <v>0</v>
          </cell>
        </row>
        <row r="2059">
          <cell r="B2059" t="str">
            <v>E02753006</v>
          </cell>
          <cell r="C2059" t="str">
            <v>DEC-06</v>
          </cell>
          <cell r="D2059">
            <v>7218.82</v>
          </cell>
          <cell r="E2059">
            <v>0</v>
          </cell>
          <cell r="F2059">
            <v>0</v>
          </cell>
        </row>
        <row r="2060">
          <cell r="B2060" t="str">
            <v>E02753007</v>
          </cell>
          <cell r="C2060" t="str">
            <v>DEC-06</v>
          </cell>
          <cell r="D2060">
            <v>0</v>
          </cell>
          <cell r="E2060">
            <v>-34.950000000000003</v>
          </cell>
          <cell r="F2060">
            <v>0</v>
          </cell>
        </row>
        <row r="2061">
          <cell r="B2061" t="str">
            <v>E02753009</v>
          </cell>
          <cell r="C2061" t="str">
            <v>DEC-06</v>
          </cell>
          <cell r="D2061">
            <v>2215.21</v>
          </cell>
          <cell r="E2061">
            <v>125.83</v>
          </cell>
          <cell r="F2061">
            <v>0</v>
          </cell>
        </row>
        <row r="2062">
          <cell r="B2062" t="str">
            <v>E02753010</v>
          </cell>
          <cell r="C2062" t="str">
            <v>DEC-06</v>
          </cell>
          <cell r="D2062">
            <v>207.2</v>
          </cell>
          <cell r="E2062">
            <v>0</v>
          </cell>
          <cell r="F2062">
            <v>0</v>
          </cell>
        </row>
        <row r="2063">
          <cell r="B2063" t="str">
            <v>E02753012</v>
          </cell>
          <cell r="C2063" t="str">
            <v>DEC-06</v>
          </cell>
          <cell r="D2063">
            <v>3707.22</v>
          </cell>
          <cell r="E2063">
            <v>4.84</v>
          </cell>
          <cell r="F2063">
            <v>0</v>
          </cell>
        </row>
        <row r="2064">
          <cell r="B2064" t="str">
            <v>E02753013</v>
          </cell>
          <cell r="C2064" t="str">
            <v>DEC-06</v>
          </cell>
          <cell r="D2064">
            <v>197.94</v>
          </cell>
          <cell r="E2064">
            <v>0</v>
          </cell>
          <cell r="F2064">
            <v>0</v>
          </cell>
        </row>
        <row r="2065">
          <cell r="B2065" t="str">
            <v>E02753015</v>
          </cell>
          <cell r="C2065" t="str">
            <v>DEC-06</v>
          </cell>
          <cell r="D2065">
            <v>7384.73</v>
          </cell>
          <cell r="E2065">
            <v>60.5</v>
          </cell>
          <cell r="F2065">
            <v>0</v>
          </cell>
        </row>
        <row r="2066">
          <cell r="B2066" t="str">
            <v>E02753016</v>
          </cell>
          <cell r="C2066" t="str">
            <v>DEC-06</v>
          </cell>
          <cell r="D2066">
            <v>36</v>
          </cell>
          <cell r="E2066">
            <v>4246.74</v>
          </cell>
          <cell r="F2066">
            <v>0</v>
          </cell>
        </row>
        <row r="2067">
          <cell r="B2067" t="str">
            <v>E02753017</v>
          </cell>
          <cell r="C2067" t="str">
            <v>DEC-06</v>
          </cell>
          <cell r="D2067">
            <v>124.42</v>
          </cell>
          <cell r="E2067">
            <v>76.25</v>
          </cell>
          <cell r="F2067">
            <v>0</v>
          </cell>
        </row>
        <row r="2068">
          <cell r="B2068" t="str">
            <v>E02753020</v>
          </cell>
          <cell r="C2068" t="str">
            <v>DEC-06</v>
          </cell>
          <cell r="D2068">
            <v>684.33</v>
          </cell>
          <cell r="E2068">
            <v>0</v>
          </cell>
          <cell r="F2068">
            <v>0</v>
          </cell>
        </row>
        <row r="2069">
          <cell r="B2069" t="str">
            <v>E02753021</v>
          </cell>
          <cell r="C2069" t="str">
            <v>DEC-06</v>
          </cell>
          <cell r="D2069">
            <v>4810.33</v>
          </cell>
          <cell r="E2069">
            <v>43.86</v>
          </cell>
          <cell r="F2069">
            <v>0</v>
          </cell>
        </row>
        <row r="2070">
          <cell r="B2070" t="str">
            <v>E02754003</v>
          </cell>
          <cell r="C2070" t="str">
            <v>DEC-06</v>
          </cell>
          <cell r="D2070">
            <v>10939.12</v>
          </cell>
          <cell r="E2070">
            <v>0</v>
          </cell>
          <cell r="F2070">
            <v>0</v>
          </cell>
        </row>
        <row r="2071">
          <cell r="B2071" t="str">
            <v>E02754004</v>
          </cell>
          <cell r="C2071" t="str">
            <v>DEC-06</v>
          </cell>
          <cell r="D2071">
            <v>1652.66</v>
          </cell>
          <cell r="E2071">
            <v>0</v>
          </cell>
          <cell r="F2071">
            <v>0</v>
          </cell>
        </row>
        <row r="2072">
          <cell r="B2072" t="str">
            <v>E02754007</v>
          </cell>
          <cell r="C2072" t="str">
            <v>DEC-06</v>
          </cell>
          <cell r="D2072">
            <v>28791.72</v>
          </cell>
          <cell r="E2072">
            <v>116.79</v>
          </cell>
          <cell r="F2072">
            <v>0</v>
          </cell>
        </row>
        <row r="2073">
          <cell r="B2073" t="str">
            <v>E02754008</v>
          </cell>
          <cell r="C2073" t="str">
            <v>DEC-06</v>
          </cell>
          <cell r="D2073">
            <v>27978.47</v>
          </cell>
          <cell r="E2073">
            <v>13.39</v>
          </cell>
          <cell r="F2073">
            <v>638</v>
          </cell>
        </row>
        <row r="2074">
          <cell r="B2074" t="str">
            <v>E02754010</v>
          </cell>
          <cell r="C2074" t="str">
            <v>DEC-06</v>
          </cell>
          <cell r="D2074">
            <v>824.58</v>
          </cell>
          <cell r="E2074">
            <v>0</v>
          </cell>
          <cell r="F2074">
            <v>0</v>
          </cell>
        </row>
        <row r="2075">
          <cell r="B2075" t="str">
            <v>E02754013</v>
          </cell>
          <cell r="C2075" t="str">
            <v>DEC-06</v>
          </cell>
          <cell r="D2075">
            <v>4840.93</v>
          </cell>
          <cell r="E2075">
            <v>74</v>
          </cell>
          <cell r="F2075">
            <v>0</v>
          </cell>
        </row>
        <row r="2076">
          <cell r="B2076" t="str">
            <v>E02754014</v>
          </cell>
          <cell r="C2076" t="str">
            <v>DEC-06</v>
          </cell>
          <cell r="D2076">
            <v>15237.01</v>
          </cell>
          <cell r="E2076">
            <v>141.74</v>
          </cell>
          <cell r="F2076">
            <v>0</v>
          </cell>
        </row>
        <row r="2077">
          <cell r="B2077" t="str">
            <v>E02754016</v>
          </cell>
          <cell r="C2077" t="str">
            <v>DEC-06</v>
          </cell>
          <cell r="D2077">
            <v>58.23</v>
          </cell>
          <cell r="E2077">
            <v>2267.1799999999998</v>
          </cell>
          <cell r="F2077">
            <v>0</v>
          </cell>
        </row>
        <row r="2078">
          <cell r="B2078" t="str">
            <v>E02755002</v>
          </cell>
          <cell r="C2078" t="str">
            <v>DEC-06</v>
          </cell>
          <cell r="D2078">
            <v>2993.66</v>
          </cell>
          <cell r="E2078">
            <v>0</v>
          </cell>
          <cell r="F2078">
            <v>0</v>
          </cell>
        </row>
        <row r="2079">
          <cell r="B2079" t="str">
            <v>E02755003</v>
          </cell>
          <cell r="C2079" t="str">
            <v>DEC-06</v>
          </cell>
          <cell r="D2079">
            <v>19095.79</v>
          </cell>
          <cell r="E2079">
            <v>0</v>
          </cell>
          <cell r="F2079">
            <v>0</v>
          </cell>
        </row>
        <row r="2080">
          <cell r="B2080" t="str">
            <v>E02755004</v>
          </cell>
          <cell r="C2080" t="str">
            <v>DEC-06</v>
          </cell>
          <cell r="D2080">
            <v>834.59</v>
          </cell>
          <cell r="E2080">
            <v>0</v>
          </cell>
          <cell r="F2080">
            <v>0</v>
          </cell>
        </row>
        <row r="2081">
          <cell r="B2081" t="str">
            <v>E02755007</v>
          </cell>
          <cell r="C2081" t="str">
            <v>DEC-06</v>
          </cell>
          <cell r="D2081">
            <v>7563.58</v>
          </cell>
          <cell r="E2081">
            <v>0</v>
          </cell>
          <cell r="F2081">
            <v>0</v>
          </cell>
        </row>
        <row r="2082">
          <cell r="B2082" t="str">
            <v>E02755008</v>
          </cell>
          <cell r="C2082" t="str">
            <v>DEC-06</v>
          </cell>
          <cell r="D2082">
            <v>17970.900000000001</v>
          </cell>
          <cell r="E2082">
            <v>0</v>
          </cell>
          <cell r="F2082">
            <v>0</v>
          </cell>
        </row>
        <row r="2083">
          <cell r="B2083" t="str">
            <v>E02755009</v>
          </cell>
          <cell r="C2083" t="str">
            <v>DEC-06</v>
          </cell>
          <cell r="D2083">
            <v>16157.19</v>
          </cell>
          <cell r="E2083">
            <v>0</v>
          </cell>
          <cell r="F2083">
            <v>0</v>
          </cell>
        </row>
        <row r="2084">
          <cell r="B2084" t="str">
            <v>E02755010</v>
          </cell>
          <cell r="C2084" t="str">
            <v>DEC-06</v>
          </cell>
          <cell r="D2084">
            <v>11183.46</v>
          </cell>
          <cell r="E2084">
            <v>59</v>
          </cell>
          <cell r="F2084">
            <v>0</v>
          </cell>
        </row>
        <row r="2085">
          <cell r="B2085" t="str">
            <v>E02755011</v>
          </cell>
          <cell r="C2085" t="str">
            <v>DEC-06</v>
          </cell>
          <cell r="D2085">
            <v>4256.6899999999996</v>
          </cell>
          <cell r="E2085">
            <v>4.5999999999999996</v>
          </cell>
          <cell r="F2085">
            <v>0</v>
          </cell>
        </row>
        <row r="2086">
          <cell r="B2086" t="str">
            <v>E02755012</v>
          </cell>
          <cell r="C2086" t="str">
            <v>DEC-06</v>
          </cell>
          <cell r="D2086">
            <v>13586.78</v>
          </cell>
          <cell r="E2086">
            <v>0</v>
          </cell>
          <cell r="F2086">
            <v>0</v>
          </cell>
        </row>
        <row r="2087">
          <cell r="B2087" t="str">
            <v>E02755013</v>
          </cell>
          <cell r="C2087" t="str">
            <v>DEC-06</v>
          </cell>
          <cell r="D2087">
            <v>132.58000000000001</v>
          </cell>
          <cell r="E2087">
            <v>11496.1</v>
          </cell>
          <cell r="F2087">
            <v>0</v>
          </cell>
        </row>
        <row r="2088">
          <cell r="B2088" t="str">
            <v>E02755014</v>
          </cell>
          <cell r="C2088" t="str">
            <v>DEC-06</v>
          </cell>
          <cell r="D2088">
            <v>148.58000000000001</v>
          </cell>
          <cell r="E2088">
            <v>0</v>
          </cell>
          <cell r="F2088">
            <v>0</v>
          </cell>
        </row>
        <row r="2089">
          <cell r="B2089" t="str">
            <v>E02755015</v>
          </cell>
          <cell r="C2089" t="str">
            <v>DEC-06</v>
          </cell>
          <cell r="D2089">
            <v>127619.76</v>
          </cell>
          <cell r="E2089">
            <v>179.48</v>
          </cell>
          <cell r="F2089">
            <v>0</v>
          </cell>
        </row>
        <row r="2090">
          <cell r="B2090" t="str">
            <v>E02755016</v>
          </cell>
          <cell r="C2090" t="str">
            <v>DEC-06</v>
          </cell>
          <cell r="D2090">
            <v>9992.94</v>
          </cell>
          <cell r="E2090">
            <v>3037.86</v>
          </cell>
          <cell r="F2090">
            <v>0</v>
          </cell>
        </row>
        <row r="2091">
          <cell r="B2091" t="str">
            <v>E02755017</v>
          </cell>
          <cell r="C2091" t="str">
            <v>DEC-06</v>
          </cell>
          <cell r="D2091">
            <v>40418.61</v>
          </cell>
          <cell r="E2091">
            <v>0</v>
          </cell>
          <cell r="F2091">
            <v>378</v>
          </cell>
        </row>
        <row r="2092">
          <cell r="B2092" t="str">
            <v>E02755018</v>
          </cell>
          <cell r="C2092" t="str">
            <v>DEC-06</v>
          </cell>
          <cell r="D2092">
            <v>3706.44</v>
          </cell>
          <cell r="E2092">
            <v>0</v>
          </cell>
          <cell r="F2092">
            <v>0</v>
          </cell>
        </row>
        <row r="2093">
          <cell r="B2093" t="str">
            <v>E02756002</v>
          </cell>
          <cell r="C2093" t="str">
            <v>DEC-06</v>
          </cell>
          <cell r="D2093">
            <v>2612.87</v>
          </cell>
          <cell r="E2093">
            <v>4.2</v>
          </cell>
          <cell r="F2093">
            <v>0</v>
          </cell>
        </row>
        <row r="2094">
          <cell r="B2094" t="str">
            <v>E02756003</v>
          </cell>
          <cell r="C2094" t="str">
            <v>DEC-06</v>
          </cell>
          <cell r="D2094">
            <v>37002.61</v>
          </cell>
          <cell r="E2094">
            <v>4.16</v>
          </cell>
          <cell r="F2094">
            <v>0</v>
          </cell>
        </row>
        <row r="2095">
          <cell r="B2095" t="str">
            <v>E02756004</v>
          </cell>
          <cell r="C2095" t="str">
            <v>DEC-06</v>
          </cell>
          <cell r="D2095">
            <v>0</v>
          </cell>
          <cell r="E2095">
            <v>195</v>
          </cell>
          <cell r="F2095">
            <v>0</v>
          </cell>
        </row>
        <row r="2096">
          <cell r="B2096" t="str">
            <v>E02756005</v>
          </cell>
          <cell r="C2096" t="str">
            <v>DEC-06</v>
          </cell>
          <cell r="D2096">
            <v>55658.01</v>
          </cell>
          <cell r="E2096">
            <v>4327</v>
          </cell>
          <cell r="F2096">
            <v>0</v>
          </cell>
        </row>
        <row r="2097">
          <cell r="B2097" t="str">
            <v>E02756006</v>
          </cell>
          <cell r="C2097" t="str">
            <v>DEC-06</v>
          </cell>
          <cell r="D2097">
            <v>999.83</v>
          </cell>
          <cell r="E2097">
            <v>144264.35999999999</v>
          </cell>
          <cell r="F2097">
            <v>0</v>
          </cell>
        </row>
        <row r="2098">
          <cell r="B2098" t="str">
            <v>E02756007</v>
          </cell>
          <cell r="C2098" t="str">
            <v>DEC-06</v>
          </cell>
          <cell r="D2098">
            <v>7331.93</v>
          </cell>
          <cell r="E2098">
            <v>0</v>
          </cell>
          <cell r="F2098">
            <v>711</v>
          </cell>
        </row>
        <row r="2099">
          <cell r="B2099" t="str">
            <v>E02756008</v>
          </cell>
          <cell r="C2099" t="str">
            <v>DEC-06</v>
          </cell>
          <cell r="D2099">
            <v>0</v>
          </cell>
          <cell r="E2099">
            <v>3230</v>
          </cell>
          <cell r="F2099">
            <v>21675</v>
          </cell>
        </row>
        <row r="2100">
          <cell r="B2100" t="str">
            <v>E02756009</v>
          </cell>
          <cell r="C2100" t="str">
            <v>DEC-06</v>
          </cell>
          <cell r="D2100">
            <v>137897.54999999999</v>
          </cell>
          <cell r="E2100">
            <v>4784.82</v>
          </cell>
          <cell r="F2100">
            <v>17510</v>
          </cell>
        </row>
        <row r="2101">
          <cell r="B2101" t="str">
            <v>E02756010</v>
          </cell>
          <cell r="C2101" t="str">
            <v>DEC-06</v>
          </cell>
          <cell r="D2101">
            <v>10293.299999999999</v>
          </cell>
          <cell r="E2101">
            <v>1.03</v>
          </cell>
          <cell r="F2101">
            <v>60010</v>
          </cell>
        </row>
        <row r="2102">
          <cell r="B2102" t="str">
            <v>E02756011</v>
          </cell>
          <cell r="C2102" t="str">
            <v>DEC-06</v>
          </cell>
          <cell r="D2102">
            <v>39848.089999999997</v>
          </cell>
          <cell r="E2102">
            <v>2935.88</v>
          </cell>
          <cell r="F2102">
            <v>0</v>
          </cell>
        </row>
        <row r="2103">
          <cell r="B2103" t="str">
            <v>E02756012</v>
          </cell>
          <cell r="C2103" t="str">
            <v>DEC-06</v>
          </cell>
          <cell r="D2103">
            <v>10045.200000000001</v>
          </cell>
          <cell r="E2103">
            <v>0</v>
          </cell>
          <cell r="F2103">
            <v>0</v>
          </cell>
        </row>
        <row r="2104">
          <cell r="B2104" t="str">
            <v>E02756013</v>
          </cell>
          <cell r="C2104" t="str">
            <v>DEC-06</v>
          </cell>
          <cell r="D2104">
            <v>134.47999999999999</v>
          </cell>
          <cell r="E2104">
            <v>0</v>
          </cell>
          <cell r="F2104">
            <v>0</v>
          </cell>
        </row>
        <row r="2105">
          <cell r="B2105" t="str">
            <v>E02756014</v>
          </cell>
          <cell r="C2105" t="str">
            <v>DEC-06</v>
          </cell>
          <cell r="D2105">
            <v>40848.019999999997</v>
          </cell>
          <cell r="E2105">
            <v>445.47</v>
          </cell>
          <cell r="F2105">
            <v>0</v>
          </cell>
        </row>
        <row r="2106">
          <cell r="B2106" t="str">
            <v>E02756015</v>
          </cell>
          <cell r="C2106" t="str">
            <v>DEC-06</v>
          </cell>
          <cell r="D2106">
            <v>1013.33</v>
          </cell>
          <cell r="E2106">
            <v>0</v>
          </cell>
          <cell r="F2106">
            <v>0</v>
          </cell>
        </row>
        <row r="2107">
          <cell r="B2107" t="str">
            <v>E02756016</v>
          </cell>
          <cell r="C2107" t="str">
            <v>DEC-06</v>
          </cell>
          <cell r="D2107">
            <v>3377.27</v>
          </cell>
          <cell r="E2107">
            <v>0</v>
          </cell>
          <cell r="F2107">
            <v>1737</v>
          </cell>
        </row>
        <row r="2108">
          <cell r="B2108" t="str">
            <v>E02756018</v>
          </cell>
          <cell r="C2108" t="str">
            <v>DEC-06</v>
          </cell>
          <cell r="D2108">
            <v>35784.379999999997</v>
          </cell>
          <cell r="E2108">
            <v>1492.93</v>
          </cell>
          <cell r="F2108">
            <v>0</v>
          </cell>
        </row>
        <row r="2109">
          <cell r="B2109" t="str">
            <v>E02756020</v>
          </cell>
          <cell r="C2109" t="str">
            <v>DEC-06</v>
          </cell>
          <cell r="D2109">
            <v>20616.27</v>
          </cell>
          <cell r="E2109">
            <v>6198.97</v>
          </cell>
          <cell r="F2109">
            <v>0</v>
          </cell>
        </row>
        <row r="2110">
          <cell r="B2110" t="str">
            <v>E02756021</v>
          </cell>
          <cell r="C2110" t="str">
            <v>DEC-06</v>
          </cell>
          <cell r="D2110">
            <v>7575.76</v>
          </cell>
          <cell r="E2110">
            <v>0</v>
          </cell>
          <cell r="F2110">
            <v>0</v>
          </cell>
        </row>
        <row r="2111">
          <cell r="B2111" t="str">
            <v>E02756024</v>
          </cell>
          <cell r="C2111" t="str">
            <v>DEC-06</v>
          </cell>
          <cell r="D2111">
            <v>3826.76</v>
          </cell>
          <cell r="E2111">
            <v>4.62</v>
          </cell>
          <cell r="F2111">
            <v>0</v>
          </cell>
        </row>
        <row r="2112">
          <cell r="B2112" t="str">
            <v>E02756029</v>
          </cell>
          <cell r="C2112" t="str">
            <v>DEC-06</v>
          </cell>
          <cell r="D2112">
            <v>0</v>
          </cell>
          <cell r="E2112">
            <v>171.99</v>
          </cell>
          <cell r="F2112">
            <v>0</v>
          </cell>
        </row>
        <row r="2113">
          <cell r="B2113" t="str">
            <v>E02756034</v>
          </cell>
          <cell r="C2113" t="str">
            <v>DEC-06</v>
          </cell>
          <cell r="D2113">
            <v>2978.55</v>
          </cell>
          <cell r="E2113">
            <v>0</v>
          </cell>
          <cell r="F2113">
            <v>0</v>
          </cell>
        </row>
        <row r="2114">
          <cell r="B2114" t="str">
            <v>E02757110</v>
          </cell>
          <cell r="C2114" t="str">
            <v>DEC-06</v>
          </cell>
          <cell r="D2114">
            <v>18914.97</v>
          </cell>
          <cell r="E2114">
            <v>0</v>
          </cell>
          <cell r="F2114">
            <v>0</v>
          </cell>
        </row>
        <row r="2115">
          <cell r="B2115" t="str">
            <v>E02757120</v>
          </cell>
          <cell r="C2115" t="str">
            <v>DEC-06</v>
          </cell>
          <cell r="D2115">
            <v>31174.84</v>
          </cell>
          <cell r="E2115">
            <v>0</v>
          </cell>
          <cell r="F2115">
            <v>0</v>
          </cell>
        </row>
        <row r="2116">
          <cell r="B2116" t="str">
            <v>E02757130</v>
          </cell>
          <cell r="C2116" t="str">
            <v>DEC-06</v>
          </cell>
          <cell r="D2116">
            <v>4774.9399999999996</v>
          </cell>
          <cell r="E2116">
            <v>0</v>
          </cell>
          <cell r="F2116">
            <v>0</v>
          </cell>
        </row>
        <row r="2117">
          <cell r="B2117" t="str">
            <v>E02757140</v>
          </cell>
          <cell r="C2117" t="str">
            <v>DEC-06</v>
          </cell>
          <cell r="D2117">
            <v>7182.79</v>
          </cell>
          <cell r="E2117">
            <v>236.21</v>
          </cell>
          <cell r="F2117">
            <v>0</v>
          </cell>
        </row>
        <row r="2118">
          <cell r="B2118" t="str">
            <v>E02757320</v>
          </cell>
          <cell r="C2118" t="str">
            <v>DEC-06</v>
          </cell>
          <cell r="D2118">
            <v>36.39</v>
          </cell>
          <cell r="E2118">
            <v>0</v>
          </cell>
          <cell r="F2118">
            <v>0</v>
          </cell>
        </row>
        <row r="2119">
          <cell r="B2119" t="str">
            <v>E02757330</v>
          </cell>
          <cell r="C2119" t="str">
            <v>DEC-06</v>
          </cell>
          <cell r="D2119">
            <v>15939.16</v>
          </cell>
          <cell r="E2119">
            <v>0</v>
          </cell>
          <cell r="F2119">
            <v>10908</v>
          </cell>
        </row>
        <row r="2120">
          <cell r="B2120" t="str">
            <v>E02757340</v>
          </cell>
          <cell r="C2120" t="str">
            <v>DEC-06</v>
          </cell>
          <cell r="D2120">
            <v>30163.279999999999</v>
          </cell>
          <cell r="E2120">
            <v>94.41</v>
          </cell>
          <cell r="F2120">
            <v>0</v>
          </cell>
        </row>
        <row r="2121">
          <cell r="B2121" t="str">
            <v>E02757350</v>
          </cell>
          <cell r="C2121" t="str">
            <v>DEC-06</v>
          </cell>
          <cell r="D2121">
            <v>35787.269999999997</v>
          </cell>
          <cell r="E2121">
            <v>90</v>
          </cell>
          <cell r="F2121">
            <v>0</v>
          </cell>
        </row>
        <row r="2122">
          <cell r="B2122" t="str">
            <v>E02757360</v>
          </cell>
          <cell r="C2122" t="str">
            <v>DEC-06</v>
          </cell>
          <cell r="D2122">
            <v>28470.18</v>
          </cell>
          <cell r="E2122">
            <v>86.46</v>
          </cell>
          <cell r="F2122">
            <v>0</v>
          </cell>
        </row>
        <row r="2123">
          <cell r="B2123" t="str">
            <v>E02757370</v>
          </cell>
          <cell r="C2123" t="str">
            <v>DEC-06</v>
          </cell>
          <cell r="D2123">
            <v>72388.259999999995</v>
          </cell>
          <cell r="E2123">
            <v>0</v>
          </cell>
          <cell r="F2123">
            <v>0</v>
          </cell>
        </row>
        <row r="2124">
          <cell r="B2124" t="str">
            <v>E02757380</v>
          </cell>
          <cell r="C2124" t="str">
            <v>DEC-06</v>
          </cell>
          <cell r="D2124">
            <v>6414.21</v>
          </cell>
          <cell r="E2124">
            <v>0</v>
          </cell>
          <cell r="F2124">
            <v>0</v>
          </cell>
        </row>
        <row r="2125">
          <cell r="B2125" t="str">
            <v>E02757390</v>
          </cell>
          <cell r="C2125" t="str">
            <v>DEC-06</v>
          </cell>
          <cell r="D2125">
            <v>46186.38</v>
          </cell>
          <cell r="E2125">
            <v>0</v>
          </cell>
          <cell r="F2125">
            <v>0</v>
          </cell>
        </row>
        <row r="2126">
          <cell r="B2126" t="str">
            <v>E02757510</v>
          </cell>
          <cell r="C2126" t="str">
            <v>DEC-06</v>
          </cell>
          <cell r="D2126">
            <v>4717.01</v>
          </cell>
          <cell r="E2126">
            <v>0</v>
          </cell>
          <cell r="F2126">
            <v>0</v>
          </cell>
        </row>
        <row r="2127">
          <cell r="B2127" t="str">
            <v>E02757610</v>
          </cell>
          <cell r="C2127" t="str">
            <v>DEC-06</v>
          </cell>
          <cell r="D2127">
            <v>20092.64</v>
          </cell>
          <cell r="E2127">
            <v>0</v>
          </cell>
          <cell r="F2127">
            <v>0</v>
          </cell>
        </row>
        <row r="2128">
          <cell r="B2128" t="str">
            <v>E02757620</v>
          </cell>
          <cell r="C2128" t="str">
            <v>DEC-06</v>
          </cell>
          <cell r="D2128">
            <v>13920.51</v>
          </cell>
          <cell r="E2128">
            <v>3.39</v>
          </cell>
          <cell r="F2128">
            <v>0</v>
          </cell>
        </row>
        <row r="2129">
          <cell r="B2129" t="str">
            <v>E02757630</v>
          </cell>
          <cell r="C2129" t="str">
            <v>DEC-06</v>
          </cell>
          <cell r="D2129">
            <v>6782.87</v>
          </cell>
          <cell r="E2129">
            <v>40.049999999999997</v>
          </cell>
          <cell r="F2129">
            <v>0</v>
          </cell>
        </row>
        <row r="2130">
          <cell r="B2130" t="str">
            <v>E02757650</v>
          </cell>
          <cell r="C2130" t="str">
            <v>DEC-06</v>
          </cell>
          <cell r="D2130">
            <v>12192.73</v>
          </cell>
          <cell r="E2130">
            <v>0</v>
          </cell>
          <cell r="F2130">
            <v>0</v>
          </cell>
        </row>
        <row r="2131">
          <cell r="B2131" t="str">
            <v>E02757700</v>
          </cell>
          <cell r="C2131" t="str">
            <v>DEC-06</v>
          </cell>
          <cell r="D2131">
            <v>9499.43</v>
          </cell>
          <cell r="E2131">
            <v>0</v>
          </cell>
          <cell r="F2131">
            <v>0</v>
          </cell>
        </row>
        <row r="2132">
          <cell r="B2132" t="str">
            <v>E02757800</v>
          </cell>
          <cell r="C2132" t="str">
            <v>DEC-06</v>
          </cell>
          <cell r="D2132">
            <v>2571.14</v>
          </cell>
          <cell r="E2132">
            <v>0</v>
          </cell>
          <cell r="F2132">
            <v>0</v>
          </cell>
        </row>
        <row r="2133">
          <cell r="B2133" t="str">
            <v>E02757910</v>
          </cell>
          <cell r="C2133" t="str">
            <v>DEC-06</v>
          </cell>
          <cell r="D2133">
            <v>58664.4</v>
          </cell>
          <cell r="E2133">
            <v>117.44</v>
          </cell>
          <cell r="F2133">
            <v>0</v>
          </cell>
        </row>
        <row r="2134">
          <cell r="B2134" t="str">
            <v>E02757950</v>
          </cell>
          <cell r="C2134" t="str">
            <v>DEC-06</v>
          </cell>
          <cell r="D2134">
            <v>781.05</v>
          </cell>
          <cell r="E2134">
            <v>4142.62</v>
          </cell>
          <cell r="F2134">
            <v>0</v>
          </cell>
        </row>
        <row r="2135">
          <cell r="B2135" t="str">
            <v>E02757960</v>
          </cell>
          <cell r="C2135" t="str">
            <v>DEC-06</v>
          </cell>
          <cell r="D2135">
            <v>6679.15</v>
          </cell>
          <cell r="E2135">
            <v>9.57</v>
          </cell>
          <cell r="F2135">
            <v>0</v>
          </cell>
        </row>
        <row r="2136">
          <cell r="B2136" t="str">
            <v>E02758100</v>
          </cell>
          <cell r="C2136" t="str">
            <v>DEC-06</v>
          </cell>
          <cell r="D2136">
            <v>909.68</v>
          </cell>
          <cell r="E2136">
            <v>0</v>
          </cell>
          <cell r="F2136">
            <v>0</v>
          </cell>
        </row>
        <row r="2137">
          <cell r="B2137" t="str">
            <v>E02758110</v>
          </cell>
          <cell r="C2137" t="str">
            <v>DEC-06</v>
          </cell>
          <cell r="D2137">
            <v>5288.96</v>
          </cell>
          <cell r="E2137">
            <v>0</v>
          </cell>
          <cell r="F2137">
            <v>0</v>
          </cell>
        </row>
        <row r="2138">
          <cell r="B2138" t="str">
            <v>E02758120</v>
          </cell>
          <cell r="C2138" t="str">
            <v>DEC-06</v>
          </cell>
          <cell r="D2138">
            <v>8985.19</v>
          </cell>
          <cell r="E2138">
            <v>0</v>
          </cell>
          <cell r="F2138">
            <v>0</v>
          </cell>
        </row>
        <row r="2139">
          <cell r="B2139" t="str">
            <v>E02758130</v>
          </cell>
          <cell r="C2139" t="str">
            <v>DEC-06</v>
          </cell>
          <cell r="D2139">
            <v>1774.76</v>
          </cell>
          <cell r="E2139">
            <v>0</v>
          </cell>
          <cell r="F2139">
            <v>0</v>
          </cell>
        </row>
        <row r="2140">
          <cell r="B2140" t="str">
            <v>E02758140</v>
          </cell>
          <cell r="C2140" t="str">
            <v>DEC-06</v>
          </cell>
          <cell r="D2140">
            <v>1033.98</v>
          </cell>
          <cell r="E2140">
            <v>0</v>
          </cell>
          <cell r="F2140">
            <v>0</v>
          </cell>
        </row>
        <row r="2141">
          <cell r="B2141" t="str">
            <v>E02758310</v>
          </cell>
          <cell r="C2141" t="str">
            <v>DEC-06</v>
          </cell>
          <cell r="D2141">
            <v>0</v>
          </cell>
          <cell r="E2141">
            <v>0</v>
          </cell>
          <cell r="F2141">
            <v>2565</v>
          </cell>
        </row>
        <row r="2142">
          <cell r="B2142" t="str">
            <v>E02758400</v>
          </cell>
          <cell r="C2142" t="str">
            <v>DEC-06</v>
          </cell>
          <cell r="D2142">
            <v>0</v>
          </cell>
          <cell r="E2142">
            <v>1560</v>
          </cell>
          <cell r="F2142">
            <v>0</v>
          </cell>
        </row>
        <row r="2143">
          <cell r="B2143" t="str">
            <v>E02758410</v>
          </cell>
          <cell r="C2143" t="str">
            <v>DEC-06</v>
          </cell>
          <cell r="D2143">
            <v>1343.61</v>
          </cell>
          <cell r="E2143">
            <v>0</v>
          </cell>
          <cell r="F2143">
            <v>0</v>
          </cell>
        </row>
        <row r="2144">
          <cell r="B2144" t="str">
            <v>E02758420</v>
          </cell>
          <cell r="C2144" t="str">
            <v>DEC-06</v>
          </cell>
          <cell r="D2144">
            <v>335.78</v>
          </cell>
          <cell r="E2144">
            <v>0</v>
          </cell>
          <cell r="F2144">
            <v>0</v>
          </cell>
        </row>
        <row r="2145">
          <cell r="B2145" t="str">
            <v>E02758500</v>
          </cell>
          <cell r="C2145" t="str">
            <v>DEC-06</v>
          </cell>
          <cell r="D2145">
            <v>7768</v>
          </cell>
          <cell r="E2145">
            <v>0</v>
          </cell>
          <cell r="F2145">
            <v>0</v>
          </cell>
        </row>
        <row r="2146">
          <cell r="B2146" t="str">
            <v>E02758600</v>
          </cell>
          <cell r="C2146" t="str">
            <v>DEC-06</v>
          </cell>
          <cell r="D2146">
            <v>36482.949999999997</v>
          </cell>
          <cell r="E2146">
            <v>37.340000000000003</v>
          </cell>
          <cell r="F2146">
            <v>2375</v>
          </cell>
        </row>
        <row r="2147">
          <cell r="B2147" t="str">
            <v>E02758700</v>
          </cell>
          <cell r="C2147" t="str">
            <v>DEC-06</v>
          </cell>
          <cell r="D2147">
            <v>8881.73</v>
          </cell>
          <cell r="E2147">
            <v>1.92</v>
          </cell>
          <cell r="F2147">
            <v>3040</v>
          </cell>
        </row>
        <row r="2148">
          <cell r="B2148" t="str">
            <v>E02758800</v>
          </cell>
          <cell r="C2148" t="str">
            <v>DEC-06</v>
          </cell>
          <cell r="D2148">
            <v>6525.14</v>
          </cell>
          <cell r="E2148">
            <v>0</v>
          </cell>
          <cell r="F2148">
            <v>0</v>
          </cell>
        </row>
        <row r="2149">
          <cell r="B2149" t="str">
            <v>E02758900</v>
          </cell>
          <cell r="C2149" t="str">
            <v>DEC-06</v>
          </cell>
          <cell r="D2149">
            <v>1706.06</v>
          </cell>
          <cell r="E2149">
            <v>0</v>
          </cell>
          <cell r="F2149">
            <v>3325</v>
          </cell>
        </row>
        <row r="2150">
          <cell r="B2150" t="str">
            <v>E02758950</v>
          </cell>
          <cell r="C2150" t="str">
            <v>DEC-06</v>
          </cell>
          <cell r="D2150">
            <v>1989.33</v>
          </cell>
          <cell r="E2150">
            <v>0</v>
          </cell>
          <cell r="F2150">
            <v>9120</v>
          </cell>
        </row>
        <row r="2151">
          <cell r="B2151" t="str">
            <v>E02758990</v>
          </cell>
          <cell r="C2151" t="str">
            <v>DEC-06</v>
          </cell>
          <cell r="D2151">
            <v>195.35</v>
          </cell>
          <cell r="E2151">
            <v>58116.639999999999</v>
          </cell>
          <cell r="F2151">
            <v>0</v>
          </cell>
        </row>
        <row r="2152">
          <cell r="B2152" t="str">
            <v>E02759001</v>
          </cell>
          <cell r="C2152" t="str">
            <v>DEC-06</v>
          </cell>
          <cell r="D2152">
            <v>50.19</v>
          </cell>
          <cell r="E2152">
            <v>3140</v>
          </cell>
          <cell r="F2152">
            <v>0</v>
          </cell>
        </row>
        <row r="2153">
          <cell r="B2153" t="str">
            <v>E02759002</v>
          </cell>
          <cell r="C2153" t="str">
            <v>DEC-06</v>
          </cell>
          <cell r="D2153">
            <v>405.28</v>
          </cell>
          <cell r="E2153">
            <v>0</v>
          </cell>
          <cell r="F2153">
            <v>0</v>
          </cell>
        </row>
        <row r="2154">
          <cell r="B2154" t="str">
            <v>E02759009</v>
          </cell>
          <cell r="C2154" t="str">
            <v>DEC-06</v>
          </cell>
          <cell r="D2154">
            <v>1306.92</v>
          </cell>
          <cell r="E2154">
            <v>0</v>
          </cell>
          <cell r="F2154">
            <v>0</v>
          </cell>
        </row>
        <row r="2155">
          <cell r="B2155" t="str">
            <v>E02759010</v>
          </cell>
          <cell r="C2155" t="str">
            <v>DEC-06</v>
          </cell>
          <cell r="D2155">
            <v>32.6</v>
          </cell>
          <cell r="E2155">
            <v>0</v>
          </cell>
          <cell r="F2155">
            <v>0</v>
          </cell>
        </row>
        <row r="2156">
          <cell r="B2156" t="str">
            <v>E02759011</v>
          </cell>
          <cell r="C2156" t="str">
            <v>DEC-06</v>
          </cell>
          <cell r="D2156">
            <v>5960.1</v>
          </cell>
          <cell r="E2156">
            <v>0</v>
          </cell>
          <cell r="F2156">
            <v>0</v>
          </cell>
        </row>
        <row r="2157">
          <cell r="B2157" t="str">
            <v>E02760001</v>
          </cell>
          <cell r="C2157" t="str">
            <v>DEC-06</v>
          </cell>
          <cell r="D2157">
            <v>31314.93</v>
          </cell>
          <cell r="E2157">
            <v>0</v>
          </cell>
          <cell r="F2157">
            <v>0</v>
          </cell>
        </row>
        <row r="2158">
          <cell r="B2158" t="str">
            <v>E02760002</v>
          </cell>
          <cell r="C2158" t="str">
            <v>DEC-06</v>
          </cell>
          <cell r="D2158">
            <v>0</v>
          </cell>
          <cell r="E2158">
            <v>4321.1499999999996</v>
          </cell>
          <cell r="F2158">
            <v>0</v>
          </cell>
        </row>
        <row r="2159">
          <cell r="B2159" t="str">
            <v>E02760003</v>
          </cell>
          <cell r="C2159" t="str">
            <v>DEC-06</v>
          </cell>
          <cell r="D2159">
            <v>42520.93</v>
          </cell>
          <cell r="E2159">
            <v>3123.25</v>
          </cell>
          <cell r="F2159">
            <v>0</v>
          </cell>
        </row>
        <row r="2160">
          <cell r="B2160" t="str">
            <v>E02760004</v>
          </cell>
          <cell r="C2160" t="str">
            <v>DEC-06</v>
          </cell>
          <cell r="D2160">
            <v>3121.55</v>
          </cell>
          <cell r="E2160">
            <v>0</v>
          </cell>
          <cell r="F2160">
            <v>0</v>
          </cell>
        </row>
        <row r="2161">
          <cell r="B2161" t="str">
            <v>E02761001</v>
          </cell>
          <cell r="C2161" t="str">
            <v>DEC-06</v>
          </cell>
          <cell r="D2161">
            <v>15978.54</v>
          </cell>
          <cell r="E2161">
            <v>29718.34</v>
          </cell>
          <cell r="F2161">
            <v>5527.5</v>
          </cell>
        </row>
        <row r="2162">
          <cell r="B2162" t="str">
            <v>E02762001</v>
          </cell>
          <cell r="C2162" t="str">
            <v>DEC-06</v>
          </cell>
          <cell r="D2162">
            <v>2595.39</v>
          </cell>
          <cell r="E2162">
            <v>0</v>
          </cell>
          <cell r="F2162">
            <v>0</v>
          </cell>
        </row>
        <row r="2163">
          <cell r="B2163" t="str">
            <v>E02763002</v>
          </cell>
          <cell r="C2163" t="str">
            <v>DEC-06</v>
          </cell>
          <cell r="D2163">
            <v>9757.3799999999992</v>
          </cell>
          <cell r="E2163">
            <v>0</v>
          </cell>
          <cell r="F2163">
            <v>0</v>
          </cell>
        </row>
        <row r="2164">
          <cell r="B2164" t="str">
            <v>E02763004</v>
          </cell>
          <cell r="C2164" t="str">
            <v>DEC-06</v>
          </cell>
          <cell r="D2164">
            <v>2585.1</v>
          </cell>
          <cell r="E2164">
            <v>0</v>
          </cell>
          <cell r="F2164">
            <v>0</v>
          </cell>
        </row>
        <row r="2165">
          <cell r="B2165" t="str">
            <v>E02763005</v>
          </cell>
          <cell r="C2165" t="str">
            <v>DEC-06</v>
          </cell>
          <cell r="D2165">
            <v>1728.92</v>
          </cell>
          <cell r="E2165">
            <v>0</v>
          </cell>
          <cell r="F2165">
            <v>0</v>
          </cell>
        </row>
        <row r="2166">
          <cell r="B2166" t="str">
            <v>E02763006</v>
          </cell>
          <cell r="C2166" t="str">
            <v>DEC-06</v>
          </cell>
          <cell r="D2166">
            <v>44225.94</v>
          </cell>
          <cell r="E2166">
            <v>0</v>
          </cell>
          <cell r="F2166">
            <v>0</v>
          </cell>
        </row>
        <row r="2167">
          <cell r="B2167" t="str">
            <v>E02763009</v>
          </cell>
          <cell r="C2167" t="str">
            <v>DEC-06</v>
          </cell>
          <cell r="D2167">
            <v>7213.94</v>
          </cell>
          <cell r="E2167">
            <v>199.8</v>
          </cell>
          <cell r="F2167">
            <v>0</v>
          </cell>
        </row>
        <row r="2168">
          <cell r="B2168" t="str">
            <v>E02763010</v>
          </cell>
          <cell r="C2168" t="str">
            <v>DEC-06</v>
          </cell>
          <cell r="D2168">
            <v>5361.34</v>
          </cell>
          <cell r="E2168">
            <v>0</v>
          </cell>
          <cell r="F2168">
            <v>1620</v>
          </cell>
        </row>
        <row r="2169">
          <cell r="B2169" t="str">
            <v>E02763011</v>
          </cell>
          <cell r="C2169" t="str">
            <v>DEC-06</v>
          </cell>
          <cell r="D2169">
            <v>25.04</v>
          </cell>
          <cell r="E2169">
            <v>0</v>
          </cell>
          <cell r="F2169">
            <v>0</v>
          </cell>
        </row>
        <row r="2170">
          <cell r="B2170" t="str">
            <v>E02763012</v>
          </cell>
          <cell r="C2170" t="str">
            <v>DEC-06</v>
          </cell>
          <cell r="D2170">
            <v>22145.16</v>
          </cell>
          <cell r="E2170">
            <v>508.21</v>
          </cell>
          <cell r="F2170">
            <v>0</v>
          </cell>
        </row>
        <row r="2171">
          <cell r="B2171" t="str">
            <v>E02763013</v>
          </cell>
          <cell r="C2171" t="str">
            <v>DEC-06</v>
          </cell>
          <cell r="D2171">
            <v>41612.06</v>
          </cell>
          <cell r="E2171">
            <v>174.09</v>
          </cell>
          <cell r="F2171">
            <v>0</v>
          </cell>
        </row>
        <row r="2172">
          <cell r="B2172" t="str">
            <v>E02763014</v>
          </cell>
          <cell r="C2172" t="str">
            <v>DEC-06</v>
          </cell>
          <cell r="D2172">
            <v>10438.92</v>
          </cell>
          <cell r="E2172">
            <v>0</v>
          </cell>
          <cell r="F2172">
            <v>0</v>
          </cell>
        </row>
        <row r="2173">
          <cell r="B2173" t="str">
            <v>E02763015</v>
          </cell>
          <cell r="C2173" t="str">
            <v>DEC-06</v>
          </cell>
          <cell r="D2173">
            <v>6478.17</v>
          </cell>
          <cell r="E2173">
            <v>0</v>
          </cell>
          <cell r="F2173">
            <v>0</v>
          </cell>
        </row>
        <row r="2174">
          <cell r="B2174" t="str">
            <v>E02763016</v>
          </cell>
          <cell r="C2174" t="str">
            <v>DEC-06</v>
          </cell>
          <cell r="D2174">
            <v>2907</v>
          </cell>
          <cell r="E2174">
            <v>0</v>
          </cell>
          <cell r="F2174">
            <v>0</v>
          </cell>
        </row>
        <row r="2175">
          <cell r="B2175" t="str">
            <v>E02763017</v>
          </cell>
          <cell r="C2175" t="str">
            <v>DEC-06</v>
          </cell>
          <cell r="D2175">
            <v>120.15</v>
          </cell>
          <cell r="E2175">
            <v>30636.959999999999</v>
          </cell>
          <cell r="F2175">
            <v>0</v>
          </cell>
        </row>
        <row r="2176">
          <cell r="B2176" t="str">
            <v>E02763018</v>
          </cell>
          <cell r="C2176" t="str">
            <v>DEC-06</v>
          </cell>
          <cell r="D2176">
            <v>953.8</v>
          </cell>
          <cell r="E2176">
            <v>0</v>
          </cell>
          <cell r="F2176">
            <v>0</v>
          </cell>
        </row>
        <row r="2177">
          <cell r="B2177" t="str">
            <v>E02763021</v>
          </cell>
          <cell r="C2177" t="str">
            <v>DEC-06</v>
          </cell>
          <cell r="D2177">
            <v>15618.82</v>
          </cell>
          <cell r="E2177">
            <v>175.41</v>
          </cell>
          <cell r="F2177">
            <v>0</v>
          </cell>
        </row>
        <row r="2178">
          <cell r="B2178" t="str">
            <v>E02763022</v>
          </cell>
          <cell r="C2178" t="str">
            <v>DEC-06</v>
          </cell>
          <cell r="D2178">
            <v>12924.28</v>
          </cell>
          <cell r="E2178">
            <v>242.93</v>
          </cell>
          <cell r="F2178">
            <v>0</v>
          </cell>
        </row>
        <row r="2179">
          <cell r="B2179" t="str">
            <v>E02764001</v>
          </cell>
          <cell r="C2179" t="str">
            <v>DEC-06</v>
          </cell>
          <cell r="D2179">
            <v>721.43</v>
          </cell>
          <cell r="E2179">
            <v>0</v>
          </cell>
          <cell r="F2179">
            <v>0</v>
          </cell>
        </row>
        <row r="2180">
          <cell r="B2180" t="str">
            <v>E02764002</v>
          </cell>
          <cell r="C2180" t="str">
            <v>DEC-06</v>
          </cell>
          <cell r="D2180">
            <v>34726.879999999997</v>
          </cell>
          <cell r="E2180">
            <v>1979.7</v>
          </cell>
          <cell r="F2180">
            <v>0</v>
          </cell>
        </row>
        <row r="2181">
          <cell r="B2181" t="str">
            <v>E02765001</v>
          </cell>
          <cell r="C2181" t="str">
            <v>DEC-06</v>
          </cell>
          <cell r="D2181">
            <v>3745.23</v>
          </cell>
          <cell r="E2181">
            <v>0</v>
          </cell>
          <cell r="F2181">
            <v>0</v>
          </cell>
        </row>
        <row r="2182">
          <cell r="B2182" t="str">
            <v>E02766001</v>
          </cell>
          <cell r="C2182" t="str">
            <v>DEC-06</v>
          </cell>
          <cell r="D2182">
            <v>545.12</v>
          </cell>
          <cell r="E2182">
            <v>0</v>
          </cell>
          <cell r="F2182">
            <v>7267.5</v>
          </cell>
        </row>
        <row r="2183">
          <cell r="B2183" t="str">
            <v>E02767001</v>
          </cell>
          <cell r="C2183" t="str">
            <v>DEC-06</v>
          </cell>
          <cell r="D2183">
            <v>20838.259999999998</v>
          </cell>
          <cell r="E2183">
            <v>227.72</v>
          </cell>
          <cell r="F2183">
            <v>0</v>
          </cell>
        </row>
        <row r="2184">
          <cell r="B2184" t="str">
            <v>E02768001</v>
          </cell>
          <cell r="C2184" t="str">
            <v>DEC-06</v>
          </cell>
          <cell r="D2184">
            <v>33005.279999999999</v>
          </cell>
          <cell r="E2184">
            <v>0</v>
          </cell>
          <cell r="F2184">
            <v>0</v>
          </cell>
        </row>
        <row r="2185">
          <cell r="B2185" t="str">
            <v>E02768002</v>
          </cell>
          <cell r="C2185" t="str">
            <v>DEC-06</v>
          </cell>
          <cell r="D2185">
            <v>35220.15</v>
          </cell>
          <cell r="E2185">
            <v>2.8</v>
          </cell>
          <cell r="F2185">
            <v>0</v>
          </cell>
        </row>
        <row r="2186">
          <cell r="B2186" t="str">
            <v>E02768003</v>
          </cell>
          <cell r="C2186" t="str">
            <v>DEC-06</v>
          </cell>
          <cell r="D2186">
            <v>26545.17</v>
          </cell>
          <cell r="E2186">
            <v>0</v>
          </cell>
          <cell r="F2186">
            <v>0</v>
          </cell>
        </row>
        <row r="2187">
          <cell r="B2187" t="str">
            <v>E02768004</v>
          </cell>
          <cell r="C2187" t="str">
            <v>DEC-06</v>
          </cell>
          <cell r="D2187">
            <v>15233.25</v>
          </cell>
          <cell r="E2187">
            <v>0</v>
          </cell>
          <cell r="F2187">
            <v>0</v>
          </cell>
        </row>
        <row r="2188">
          <cell r="B2188" t="str">
            <v>E02768005</v>
          </cell>
          <cell r="C2188" t="str">
            <v>DEC-06</v>
          </cell>
          <cell r="D2188">
            <v>12651.03</v>
          </cell>
          <cell r="E2188">
            <v>0</v>
          </cell>
          <cell r="F2188">
            <v>0</v>
          </cell>
        </row>
        <row r="2189">
          <cell r="B2189" t="str">
            <v>E02768006</v>
          </cell>
          <cell r="C2189" t="str">
            <v>DEC-06</v>
          </cell>
          <cell r="D2189">
            <v>20066.830000000002</v>
          </cell>
          <cell r="E2189">
            <v>0</v>
          </cell>
          <cell r="F2189">
            <v>0</v>
          </cell>
        </row>
        <row r="2190">
          <cell r="B2190" t="str">
            <v>E02768007</v>
          </cell>
          <cell r="C2190" t="str">
            <v>DEC-06</v>
          </cell>
          <cell r="D2190">
            <v>619.5</v>
          </cell>
          <cell r="E2190">
            <v>0</v>
          </cell>
          <cell r="F2190">
            <v>0</v>
          </cell>
        </row>
        <row r="2191">
          <cell r="B2191" t="str">
            <v>E02768008</v>
          </cell>
          <cell r="C2191" t="str">
            <v>DEC-06</v>
          </cell>
          <cell r="D2191">
            <v>13265.39</v>
          </cell>
          <cell r="E2191">
            <v>2182</v>
          </cell>
          <cell r="F2191">
            <v>0</v>
          </cell>
        </row>
        <row r="2192">
          <cell r="B2192" t="str">
            <v>E02768009</v>
          </cell>
          <cell r="C2192" t="str">
            <v>DEC-06</v>
          </cell>
          <cell r="D2192">
            <v>295</v>
          </cell>
          <cell r="E2192">
            <v>0</v>
          </cell>
          <cell r="F2192">
            <v>0</v>
          </cell>
        </row>
        <row r="2193">
          <cell r="B2193" t="str">
            <v>E02768010</v>
          </cell>
          <cell r="C2193" t="str">
            <v>DEC-06</v>
          </cell>
          <cell r="D2193">
            <v>7367.93</v>
          </cell>
          <cell r="E2193">
            <v>0</v>
          </cell>
          <cell r="F2193">
            <v>0</v>
          </cell>
        </row>
        <row r="2194">
          <cell r="B2194" t="str">
            <v>E02768014</v>
          </cell>
          <cell r="C2194" t="str">
            <v>DEC-06</v>
          </cell>
          <cell r="D2194">
            <v>4000.75</v>
          </cell>
          <cell r="E2194">
            <v>11.4</v>
          </cell>
          <cell r="F2194">
            <v>0</v>
          </cell>
        </row>
        <row r="2195">
          <cell r="B2195" t="str">
            <v>E02768017</v>
          </cell>
          <cell r="C2195" t="str">
            <v>DEC-06</v>
          </cell>
          <cell r="D2195">
            <v>64.959999999999994</v>
          </cell>
          <cell r="E2195">
            <v>37520.800000000003</v>
          </cell>
          <cell r="F2195">
            <v>0</v>
          </cell>
        </row>
        <row r="2196">
          <cell r="B2196" t="str">
            <v>E02768018</v>
          </cell>
          <cell r="C2196" t="str">
            <v>DEC-06</v>
          </cell>
          <cell r="D2196">
            <v>6274.38</v>
          </cell>
          <cell r="E2196">
            <v>0</v>
          </cell>
          <cell r="F2196">
            <v>0</v>
          </cell>
        </row>
        <row r="2197">
          <cell r="B2197" t="str">
            <v>E02768019</v>
          </cell>
          <cell r="C2197" t="str">
            <v>DEC-06</v>
          </cell>
          <cell r="D2197">
            <v>11385.21</v>
          </cell>
          <cell r="E2197">
            <v>0</v>
          </cell>
          <cell r="F2197">
            <v>0</v>
          </cell>
        </row>
        <row r="2198">
          <cell r="B2198" t="str">
            <v>E02768020</v>
          </cell>
          <cell r="C2198" t="str">
            <v>DEC-06</v>
          </cell>
          <cell r="D2198">
            <v>35247.440000000002</v>
          </cell>
          <cell r="E2198">
            <v>10658.15</v>
          </cell>
          <cell r="F2198">
            <v>0</v>
          </cell>
        </row>
        <row r="2199">
          <cell r="B2199" t="str">
            <v>E02768023</v>
          </cell>
          <cell r="C2199" t="str">
            <v>DEC-06</v>
          </cell>
          <cell r="D2199">
            <v>8001.44</v>
          </cell>
          <cell r="E2199">
            <v>512.5</v>
          </cell>
          <cell r="F2199">
            <v>0</v>
          </cell>
        </row>
        <row r="2200">
          <cell r="B2200" t="str">
            <v>E02769001</v>
          </cell>
          <cell r="C2200" t="str">
            <v>DEC-06</v>
          </cell>
          <cell r="D2200">
            <v>31578.87</v>
          </cell>
          <cell r="E2200">
            <v>100000</v>
          </cell>
          <cell r="F2200">
            <v>6255</v>
          </cell>
        </row>
        <row r="2201">
          <cell r="B2201" t="str">
            <v>E02769002</v>
          </cell>
          <cell r="C2201" t="str">
            <v>DEC-06</v>
          </cell>
          <cell r="D2201">
            <v>0</v>
          </cell>
          <cell r="E2201">
            <v>3127</v>
          </cell>
          <cell r="F2201">
            <v>9027</v>
          </cell>
        </row>
        <row r="2202">
          <cell r="B2202" t="str">
            <v>E02770001</v>
          </cell>
          <cell r="C2202" t="str">
            <v>DEC-06</v>
          </cell>
          <cell r="D2202">
            <v>258.19</v>
          </cell>
          <cell r="E2202">
            <v>1679.32</v>
          </cell>
          <cell r="F2202">
            <v>198</v>
          </cell>
        </row>
        <row r="2203">
          <cell r="B2203" t="str">
            <v>E02770002</v>
          </cell>
          <cell r="C2203" t="str">
            <v>DEC-06</v>
          </cell>
          <cell r="D2203">
            <v>1038.3599999999999</v>
          </cell>
          <cell r="E2203">
            <v>0</v>
          </cell>
          <cell r="F2203">
            <v>12852</v>
          </cell>
        </row>
        <row r="2204">
          <cell r="B2204" t="str">
            <v>E02771001</v>
          </cell>
          <cell r="C2204" t="str">
            <v>DEC-06</v>
          </cell>
          <cell r="D2204">
            <v>1008.34</v>
          </cell>
          <cell r="E2204">
            <v>0</v>
          </cell>
          <cell r="F2204">
            <v>0</v>
          </cell>
        </row>
        <row r="2205">
          <cell r="B2205" t="str">
            <v>E02771002</v>
          </cell>
          <cell r="C2205" t="str">
            <v>DEC-06</v>
          </cell>
          <cell r="D2205">
            <v>8267.1299999999992</v>
          </cell>
          <cell r="E2205">
            <v>0</v>
          </cell>
          <cell r="F2205">
            <v>0</v>
          </cell>
        </row>
        <row r="2206">
          <cell r="B2206" t="str">
            <v>E02771003</v>
          </cell>
          <cell r="C2206" t="str">
            <v>DEC-06</v>
          </cell>
          <cell r="D2206">
            <v>1404.84</v>
          </cell>
          <cell r="E2206">
            <v>0</v>
          </cell>
          <cell r="F2206">
            <v>0</v>
          </cell>
        </row>
        <row r="2207">
          <cell r="B2207" t="str">
            <v>E02771004</v>
          </cell>
          <cell r="C2207" t="str">
            <v>DEC-06</v>
          </cell>
          <cell r="D2207">
            <v>3118.44</v>
          </cell>
          <cell r="E2207">
            <v>0</v>
          </cell>
          <cell r="F2207">
            <v>0</v>
          </cell>
        </row>
        <row r="2208">
          <cell r="B2208" t="str">
            <v>E02771005</v>
          </cell>
          <cell r="C2208" t="str">
            <v>DEC-06</v>
          </cell>
          <cell r="D2208">
            <v>4801.26</v>
          </cell>
          <cell r="E2208">
            <v>116.2</v>
          </cell>
          <cell r="F2208">
            <v>252</v>
          </cell>
        </row>
        <row r="2209">
          <cell r="B2209" t="str">
            <v>E02771006</v>
          </cell>
          <cell r="C2209" t="str">
            <v>DEC-06</v>
          </cell>
          <cell r="D2209">
            <v>161.16</v>
          </cell>
          <cell r="E2209">
            <v>85.93</v>
          </cell>
          <cell r="F2209">
            <v>0</v>
          </cell>
        </row>
        <row r="2210">
          <cell r="B2210" t="str">
            <v>E02771007</v>
          </cell>
          <cell r="C2210" t="str">
            <v>DEC-06</v>
          </cell>
          <cell r="D2210">
            <v>1438.79</v>
          </cell>
          <cell r="E2210">
            <v>0</v>
          </cell>
          <cell r="F2210">
            <v>0</v>
          </cell>
        </row>
        <row r="2211">
          <cell r="B2211" t="str">
            <v>E02776001</v>
          </cell>
          <cell r="C2211" t="str">
            <v>DEC-06</v>
          </cell>
          <cell r="D2211">
            <v>11019.16</v>
          </cell>
          <cell r="E2211">
            <v>18722.900000000001</v>
          </cell>
          <cell r="F221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SHT2"/>
      <sheetName val="Module1"/>
      <sheetName val="moCommon"/>
      <sheetName val="실행(계획,실행)"/>
      <sheetName val="전사집계"/>
      <sheetName val="JE9911"/>
      <sheetName val="TOTAL"/>
      <sheetName val="사업부별"/>
      <sheetName val="INV.STATUS"/>
      <sheetName val="DB_SKU"/>
      <sheetName val="FALCON"/>
      <sheetName val="해외법인"/>
      <sheetName val="G20-2A"/>
      <sheetName val="제품별"/>
      <sheetName val="해외세목"/>
      <sheetName val="본사출하"/>
      <sheetName val="현지요약"/>
      <sheetName val="기본사항"/>
      <sheetName val="(B) IS"/>
      <sheetName val="증감내역"/>
    </sheetNames>
    <sheetDataSet>
      <sheetData sheetId="0" refreshError="1">
        <row r="5">
          <cell r="A5">
            <v>101001</v>
          </cell>
          <cell r="D5" t="str">
            <v>월별 이익실적</v>
          </cell>
        </row>
        <row r="6">
          <cell r="D6" t="str">
            <v>손익</v>
          </cell>
        </row>
        <row r="7">
          <cell r="D7" t="str">
            <v>손익차이내역</v>
          </cell>
        </row>
        <row r="8">
          <cell r="D8" t="str">
            <v>총원가</v>
          </cell>
        </row>
        <row r="9">
          <cell r="D9" t="str">
            <v>월별 이익실적</v>
          </cell>
        </row>
        <row r="10">
          <cell r="D10" t="str">
            <v>손익</v>
          </cell>
        </row>
        <row r="11">
          <cell r="D11" t="str">
            <v>월별 이익실적</v>
          </cell>
        </row>
        <row r="12">
          <cell r="D12" t="str">
            <v>손익</v>
          </cell>
        </row>
        <row r="13">
          <cell r="D13" t="str">
            <v>월별 이익실적</v>
          </cell>
        </row>
        <row r="14">
          <cell r="D14" t="str">
            <v>손익</v>
          </cell>
        </row>
        <row r="15">
          <cell r="D15" t="str">
            <v>특별손익내역</v>
          </cell>
        </row>
        <row r="16">
          <cell r="D16" t="str">
            <v>월별 이익실적</v>
          </cell>
        </row>
        <row r="17">
          <cell r="D17" t="str">
            <v>손익</v>
          </cell>
        </row>
        <row r="18">
          <cell r="D18" t="str">
            <v>특별손익내역</v>
          </cell>
        </row>
        <row r="19">
          <cell r="D19" t="str">
            <v>월별 이익실적</v>
          </cell>
        </row>
        <row r="20">
          <cell r="D20" t="str">
            <v>총원가</v>
          </cell>
        </row>
        <row r="21">
          <cell r="D21" t="str">
            <v>월별 이익실적</v>
          </cell>
        </row>
        <row r="22">
          <cell r="D22" t="str">
            <v>손익</v>
          </cell>
        </row>
        <row r="23">
          <cell r="D23" t="str">
            <v>손익차이내역</v>
          </cell>
        </row>
        <row r="24">
          <cell r="D24" t="str">
            <v>총원가</v>
          </cell>
        </row>
        <row r="25">
          <cell r="D25" t="str">
            <v>월별 이익실적</v>
          </cell>
        </row>
        <row r="26">
          <cell r="D26" t="str">
            <v>손익</v>
          </cell>
        </row>
        <row r="27">
          <cell r="D27" t="str">
            <v>손익차이내역</v>
          </cell>
        </row>
        <row r="28">
          <cell r="D28" t="str">
            <v>자기자본수불표</v>
          </cell>
        </row>
        <row r="29">
          <cell r="D29">
            <v>0</v>
          </cell>
        </row>
        <row r="30">
          <cell r="D30">
            <v>10298</v>
          </cell>
        </row>
        <row r="31">
          <cell r="D31">
            <v>10843</v>
          </cell>
        </row>
        <row r="32">
          <cell r="D32">
            <v>2276</v>
          </cell>
        </row>
        <row r="33">
          <cell r="D33">
            <v>12938</v>
          </cell>
        </row>
        <row r="34">
          <cell r="D34">
            <v>22341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36748</v>
          </cell>
        </row>
        <row r="40">
          <cell r="D40">
            <v>7986</v>
          </cell>
        </row>
        <row r="41">
          <cell r="D41">
            <v>59000</v>
          </cell>
        </row>
        <row r="42">
          <cell r="D42">
            <v>6926</v>
          </cell>
        </row>
        <row r="43">
          <cell r="D43">
            <v>0</v>
          </cell>
        </row>
        <row r="44">
          <cell r="D44">
            <v>3000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SHT2"/>
      <sheetName val="LINELEV4"/>
    </sheetNames>
    <sheetDataSet>
      <sheetData sheetId="0" refreshError="1">
        <row r="5">
          <cell r="E5">
            <v>101000</v>
          </cell>
        </row>
        <row r="6">
          <cell r="E6">
            <v>199999</v>
          </cell>
        </row>
        <row r="7">
          <cell r="E7">
            <v>201000</v>
          </cell>
        </row>
        <row r="8">
          <cell r="E8">
            <v>299999</v>
          </cell>
        </row>
        <row r="9">
          <cell r="E9">
            <v>301000</v>
          </cell>
        </row>
        <row r="10">
          <cell r="E10">
            <v>301010</v>
          </cell>
        </row>
        <row r="11">
          <cell r="E11">
            <v>301999</v>
          </cell>
        </row>
        <row r="12">
          <cell r="E12">
            <v>302000</v>
          </cell>
        </row>
        <row r="13">
          <cell r="E13">
            <v>302010</v>
          </cell>
        </row>
        <row r="14">
          <cell r="E14">
            <v>302999</v>
          </cell>
        </row>
        <row r="15">
          <cell r="E15">
            <v>303000</v>
          </cell>
        </row>
        <row r="16">
          <cell r="E16">
            <v>303010</v>
          </cell>
        </row>
        <row r="17">
          <cell r="E17">
            <v>303999</v>
          </cell>
        </row>
        <row r="18">
          <cell r="E18">
            <v>304000</v>
          </cell>
        </row>
        <row r="19">
          <cell r="E19">
            <v>304010</v>
          </cell>
        </row>
        <row r="20">
          <cell r="E20">
            <v>304999</v>
          </cell>
        </row>
        <row r="21">
          <cell r="E21">
            <v>305000</v>
          </cell>
        </row>
        <row r="22">
          <cell r="E22">
            <v>305010</v>
          </cell>
        </row>
        <row r="23">
          <cell r="E23">
            <v>305999</v>
          </cell>
        </row>
        <row r="24">
          <cell r="E24">
            <v>306000</v>
          </cell>
        </row>
        <row r="25">
          <cell r="E25">
            <v>306010</v>
          </cell>
        </row>
        <row r="26">
          <cell r="E26">
            <v>306999</v>
          </cell>
        </row>
        <row r="27">
          <cell r="E27">
            <v>307000</v>
          </cell>
        </row>
        <row r="28">
          <cell r="E28">
            <v>307010</v>
          </cell>
        </row>
        <row r="29">
          <cell r="E29">
            <v>307999</v>
          </cell>
        </row>
      </sheetData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earch Strategy"/>
      <sheetName val="Search Methodology"/>
      <sheetName val="Raw Data (07-09)"/>
      <sheetName val="Raw Data (04-06)"/>
      <sheetName val="Broad Format (07-09)"/>
      <sheetName val="Broad Format (04-06)"/>
      <sheetName val="Broad Results"/>
      <sheetName val="Insufficent Data Screen"/>
      <sheetName val="R&amp;D to Sales Screen"/>
      <sheetName val="Quant Screens"/>
      <sheetName val="2006 Search Matrix "/>
      <sheetName val="Search Matrix"/>
      <sheetName val="SELAMI Search Matrix"/>
      <sheetName val="SEA Search Matrix"/>
      <sheetName val="Refined Data"/>
      <sheetName val="Refined Format"/>
      <sheetName val="PLI (05-09)"/>
      <sheetName val="Financials (05-09)"/>
      <sheetName val="Legal Entity Names"/>
      <sheetName val="WC Adj (Berry)"/>
      <sheetName val="WC Adj (OM)"/>
      <sheetName val="Implied Option Expense"/>
      <sheetName val="STA Financials"/>
      <sheetName val="Intere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/>
      <sheetData sheetId="20"/>
      <sheetData sheetId="21" refreshError="1"/>
      <sheetData sheetId="22"/>
      <sheetData sheetId="23"/>
      <sheetData sheetId="2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earch Strategy"/>
      <sheetName val="Search Methodology"/>
      <sheetName val="Raw Data (07-09)"/>
      <sheetName val="Raw Data (04-06)"/>
      <sheetName val="Broad Format (07-09)"/>
      <sheetName val="Broad Format (04-06)"/>
      <sheetName val="Broad Results"/>
      <sheetName val="Insufficent Data Screen"/>
      <sheetName val="R&amp;D to Sales Screen"/>
      <sheetName val="Quant Screens"/>
      <sheetName val="2006 Search Matrix "/>
      <sheetName val="Search Matrix"/>
      <sheetName val="SELAMI Search Matrix"/>
      <sheetName val="SEA Search Matrix"/>
      <sheetName val="Refined Data"/>
      <sheetName val="Refined Format"/>
      <sheetName val="PLI (05-09)"/>
      <sheetName val="PLI without Infosonics"/>
      <sheetName val="Financials (05-09)"/>
      <sheetName val="Financials (05-09) no Infosonic"/>
      <sheetName val="Legal Entity Names"/>
      <sheetName val="WC Adj (Berry)"/>
      <sheetName val="WC Adj (Berry) no Infosonics"/>
      <sheetName val="WC Adj (OM)"/>
      <sheetName val="WC Adj (OM) no Infosonics"/>
      <sheetName val="Implied Option Expense"/>
      <sheetName val="STA Financials"/>
      <sheetName val="STA AR 10.8.10"/>
      <sheetName val="Interest Rates"/>
      <sheetName val="List of entities"/>
      <sheetName val="Interest Rate Parameters"/>
      <sheetName val="DATASH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4">
          <cell r="C4">
            <v>2.649611666666667E-2</v>
          </cell>
        </row>
      </sheetData>
      <sheetData sheetId="30" refreshError="1"/>
      <sheetData sheetId="31" refreshError="1"/>
      <sheetData sheetId="3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eters"/>
      <sheetName val="Research"/>
      <sheetName val="comparable set"/>
      <sheetName val="Berry Ratio and ROS Summary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extra"/>
      <sheetName val="TP Data Entry"/>
      <sheetName val="SBC summary"/>
      <sheetName val="Interest Rates"/>
    </sheetNames>
    <sheetDataSet>
      <sheetData sheetId="0">
        <row r="10">
          <cell r="C10">
            <v>2.4197208333333334E-2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ilored Procedures"/>
      <sheetName val="PPE Rollforward"/>
      <sheetName val="Targeted Testing"/>
      <sheetName val="Test Additions"/>
      <sheetName val="Menu Master"/>
      <sheetName val="Targeted Testing Master"/>
      <sheetName val="Non-Statistical Sampling Master"/>
      <sheetName val="Suppl Non-Stat Sample Master"/>
      <sheetName val="Two Step Revenue Testing Master"/>
      <sheetName val="Accept Reject Master"/>
      <sheetName val="First Sample Results Master"/>
      <sheetName val="Global Data"/>
      <sheetName val="Depreciation Recalculation"/>
      <sheetName val="Depreciation Policy"/>
      <sheetName val="Forecast LC Detail"/>
      <sheetName val=" Trial Balance"/>
      <sheetName val="Interest Rates"/>
      <sheetName val="Interest Rate Parameters"/>
      <sheetName val="Forecast Dataset US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0">
          <cell r="C50" t="str">
            <v xml:space="preserve">   ?</v>
          </cell>
        </row>
        <row r="51">
          <cell r="C51" t="str">
            <v>Low</v>
          </cell>
        </row>
        <row r="52">
          <cell r="C52" t="str">
            <v>Moderate</v>
          </cell>
        </row>
        <row r="53">
          <cell r="C53" t="str">
            <v>High</v>
          </cell>
        </row>
        <row r="63">
          <cell r="C63">
            <v>1</v>
          </cell>
        </row>
      </sheetData>
      <sheetData sheetId="7" refreshError="1"/>
      <sheetData sheetId="8">
        <row r="44">
          <cell r="T44">
            <v>0</v>
          </cell>
        </row>
      </sheetData>
      <sheetData sheetId="9" refreshError="1"/>
      <sheetData sheetId="10" refreshError="1"/>
      <sheetData sheetId="11">
        <row r="92">
          <cell r="B92" t="str">
            <v xml:space="preserve">   ?</v>
          </cell>
        </row>
        <row r="93">
          <cell r="B93" t="str">
            <v>Low</v>
          </cell>
        </row>
        <row r="94">
          <cell r="B94" t="str">
            <v>Moderate</v>
          </cell>
        </row>
        <row r="95">
          <cell r="B95" t="str">
            <v>High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"/>
      <sheetName val="SSI BS Grouping v1"/>
      <sheetName val="Equity Rollforward"/>
      <sheetName val="SSI BS Grouping"/>
      <sheetName val="Operations"/>
      <sheetName val="SSI IS Grouping v1"/>
      <sheetName val="GCPS - sale"/>
      <sheetName val="Equity"/>
      <sheetName val="SSI IS Grouping"/>
      <sheetName val="Note 1"/>
      <sheetName val="Note 2"/>
      <sheetName val="F-1 Sale"/>
      <sheetName val="F-2 Purchase"/>
      <sheetName val="F-5 Accounts Receivable"/>
      <sheetName val="F-7 Accounts Payable"/>
      <sheetName val="2007 FC Status"/>
      <sheetName val="Note 3"/>
      <sheetName val="Note 3 b"/>
      <sheetName val="Note 4"/>
      <sheetName val="Note 5"/>
      <sheetName val="LOAN REDEMPTION"/>
      <sheetName val="Note 6"/>
      <sheetName val="Note 8"/>
      <sheetName val="Note 8a"/>
      <sheetName val="Note 9"/>
      <sheetName val="Note 9 b"/>
      <sheetName val="Note 9 c"/>
      <sheetName val="Rent from Related Parties"/>
      <sheetName val="Accruals-Prior"/>
      <sheetName val="Accruals-Current"/>
      <sheetName val="Trends &amp; Rates"/>
      <sheetName val="총괄표 (2)"/>
      <sheetName val="Non-Statistical Sampling Master"/>
      <sheetName val="Two Step Revenue Testing Master"/>
      <sheetName val="Global Data"/>
      <sheetName val="Interest Rates"/>
      <sheetName val="Parameters"/>
      <sheetName val="DATASHT2"/>
      <sheetName val="A"/>
      <sheetName val=" Trial Balance"/>
      <sheetName val="Lookup"/>
      <sheetName val="LoadAccyByWk"/>
      <sheetName val="PackAvailByWk"/>
      <sheetName val="states"/>
      <sheetName val="FURNESS STOCK COUNT"/>
    </sheetNames>
    <sheetDataSet>
      <sheetData sheetId="0">
        <row r="5">
          <cell r="H5">
            <v>6014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Project Spending"/>
      <sheetName val="Extract"/>
      <sheetName val="OrgRR"/>
      <sheetName val="Tables"/>
      <sheetName val="Balance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1 - OH"/>
      <sheetName val="OVHD ANALYSIS"/>
      <sheetName val="2 - G&amp;A"/>
      <sheetName val="G&amp;A ANALYSIS"/>
      <sheetName val="OP REVIEWS EXP BY CATEG"/>
      <sheetName val="EXP DATA"/>
      <sheetName val="Assumps"/>
      <sheetName val="Key Assumptions"/>
      <sheetName val="P PL"/>
      <sheetName val="PL TB ONI"/>
      <sheetName val="Excess"/>
      <sheetName val="5 pool jrl entry_corp"/>
      <sheetName val="MEMORY"/>
      <sheetName val="2004년추계"/>
      <sheetName val="Sheet2"/>
      <sheetName val="ConSheet"/>
      <sheetName val="FY 05 SOP 98-9 Residual - Gross"/>
      <sheetName val="Income Statement"/>
      <sheetName val="To PeopleSoft accts"/>
      <sheetName val="PROJECT BRIEF"/>
      <sheetName val="PROJECT BRIEF(EX.NEW)"/>
      <sheetName val=" Trial Balance"/>
      <sheetName val="OTR09"/>
      <sheetName val="Balance"/>
      <sheetName val="OrgRR"/>
      <sheetName val="Non-Statistical Sampling Master"/>
      <sheetName val="Two Step Revenue Testing Master"/>
      <sheetName val="Global Data"/>
      <sheetName val="D-3 Reclass"/>
      <sheetName val="Bldg Cost Inflation"/>
      <sheetName val="Lists"/>
      <sheetName val="PopCache"/>
      <sheetName val="Heading"/>
      <sheetName val="POWER"/>
      <sheetName val="O51 - Perm Diff TrueUP"/>
      <sheetName val="Calc Rprt 2-Overhead Allocation"/>
      <sheetName val="Lookups"/>
      <sheetName val="Entity Info"/>
      <sheetName val="tot"/>
      <sheetName val="Summary"/>
      <sheetName val="QUERY"/>
    </sheetNames>
    <sheetDataSet>
      <sheetData sheetId="0"/>
      <sheetData sheetId="1"/>
      <sheetData sheetId="2"/>
      <sheetData sheetId="3"/>
      <sheetData sheetId="4"/>
      <sheetData sheetId="5" refreshError="1">
        <row r="1">
          <cell r="A1" t="str">
            <v>INDIRECT EXPENSE ANALYSIS:  OVERHEAD POOL (800's)</v>
          </cell>
          <cell r="T1" t="str">
            <v>FY03</v>
          </cell>
          <cell r="U1" t="str">
            <v>FY03</v>
          </cell>
          <cell r="V1" t="str">
            <v>FY03</v>
          </cell>
          <cell r="W1" t="str">
            <v>FY03</v>
          </cell>
          <cell r="Y1" t="str">
            <v>FY03</v>
          </cell>
          <cell r="Z1" t="str">
            <v>FY03</v>
          </cell>
          <cell r="AA1" t="str">
            <v>FY03</v>
          </cell>
          <cell r="AB1" t="str">
            <v>FY03</v>
          </cell>
          <cell r="AD1" t="str">
            <v>FY02</v>
          </cell>
          <cell r="AE1" t="str">
            <v>FY02</v>
          </cell>
          <cell r="AF1" t="str">
            <v>FY02</v>
          </cell>
          <cell r="AG1" t="str">
            <v>FY02</v>
          </cell>
        </row>
        <row r="2">
          <cell r="B2" t="str">
            <v>YTD - 3/31/03</v>
          </cell>
          <cell r="H2" t="str">
            <v>Next Qtr (Q1'04)</v>
          </cell>
          <cell r="N2" t="str">
            <v>Total Year FY03</v>
          </cell>
          <cell r="T2" t="str">
            <v>Act</v>
          </cell>
          <cell r="U2" t="str">
            <v>Act</v>
          </cell>
          <cell r="V2" t="str">
            <v>Act</v>
          </cell>
          <cell r="W2" t="str">
            <v>Fcst</v>
          </cell>
          <cell r="X2" t="str">
            <v>ACT/FCST</v>
          </cell>
          <cell r="Y2" t="str">
            <v>AOP</v>
          </cell>
          <cell r="Z2" t="str">
            <v>AOP</v>
          </cell>
          <cell r="AA2" t="str">
            <v>AOP</v>
          </cell>
          <cell r="AB2" t="str">
            <v>AOP</v>
          </cell>
          <cell r="AC2" t="str">
            <v>AOP</v>
          </cell>
          <cell r="AD2" t="str">
            <v>Act</v>
          </cell>
          <cell r="AE2" t="str">
            <v>Act</v>
          </cell>
          <cell r="AF2" t="str">
            <v>Act</v>
          </cell>
          <cell r="AG2" t="str">
            <v>Act</v>
          </cell>
          <cell r="AH2" t="str">
            <v>FY02</v>
          </cell>
        </row>
        <row r="3">
          <cell r="A3" t="str">
            <v>Expense Category</v>
          </cell>
          <cell r="B3" t="str">
            <v>Act</v>
          </cell>
          <cell r="C3" t="str">
            <v>Plan</v>
          </cell>
          <cell r="D3" t="str">
            <v>Prior Yr</v>
          </cell>
          <cell r="E3" t="str">
            <v>Var to FOP</v>
          </cell>
          <cell r="F3" t="str">
            <v>Var to Pr Yr</v>
          </cell>
          <cell r="H3" t="str">
            <v>Est</v>
          </cell>
          <cell r="I3" t="str">
            <v>Plan</v>
          </cell>
          <cell r="J3" t="str">
            <v>Prior Yr</v>
          </cell>
          <cell r="K3" t="str">
            <v>Var to FOP</v>
          </cell>
          <cell r="L3" t="str">
            <v>Var to Pr Yr</v>
          </cell>
          <cell r="N3" t="str">
            <v>Est</v>
          </cell>
          <cell r="O3" t="str">
            <v>Plan</v>
          </cell>
          <cell r="P3" t="str">
            <v>Prior Yr</v>
          </cell>
          <cell r="Q3" t="str">
            <v>Var to FOP</v>
          </cell>
          <cell r="R3" t="str">
            <v>Var to Pr Yr</v>
          </cell>
          <cell r="T3" t="str">
            <v>Q1</v>
          </cell>
          <cell r="U3" t="str">
            <v>Q2</v>
          </cell>
          <cell r="V3" t="str">
            <v>Q3</v>
          </cell>
          <cell r="W3" t="str">
            <v>Q4</v>
          </cell>
          <cell r="X3" t="str">
            <v>TOTAL</v>
          </cell>
          <cell r="Y3" t="str">
            <v>Q1</v>
          </cell>
          <cell r="Z3" t="str">
            <v>Q2</v>
          </cell>
          <cell r="AA3" t="str">
            <v>Q3</v>
          </cell>
          <cell r="AB3" t="str">
            <v>Q4</v>
          </cell>
          <cell r="AC3" t="str">
            <v>TOTAL</v>
          </cell>
          <cell r="AD3" t="str">
            <v>Q1</v>
          </cell>
          <cell r="AE3" t="str">
            <v>Q2</v>
          </cell>
          <cell r="AF3" t="str">
            <v>Q3</v>
          </cell>
          <cell r="AG3" t="str">
            <v>Q4</v>
          </cell>
          <cell r="AH3" t="str">
            <v>TOTAL</v>
          </cell>
        </row>
        <row r="4">
          <cell r="A4" t="str">
            <v>Indirect Labor</v>
          </cell>
          <cell r="B4">
            <v>954.35144100000025</v>
          </cell>
          <cell r="C4">
            <v>1014.0359599999999</v>
          </cell>
          <cell r="D4">
            <v>1481.22821</v>
          </cell>
          <cell r="E4">
            <v>59.684518999999682</v>
          </cell>
          <cell r="F4">
            <v>526.87676899999974</v>
          </cell>
          <cell r="H4" t="e">
            <v>#VALUE!</v>
          </cell>
          <cell r="I4" t="e">
            <v>#VALUE!</v>
          </cell>
          <cell r="J4" t="e">
            <v>#VALUE!</v>
          </cell>
          <cell r="K4" t="e">
            <v>#VALUE!</v>
          </cell>
          <cell r="L4" t="e">
            <v>#VALUE!</v>
          </cell>
          <cell r="N4">
            <v>954.35144100000025</v>
          </cell>
          <cell r="O4">
            <v>1014.0359599999999</v>
          </cell>
          <cell r="P4">
            <v>1481.22821</v>
          </cell>
          <cell r="Q4">
            <v>59.684518999999682</v>
          </cell>
          <cell r="R4">
            <v>526.87676899999974</v>
          </cell>
          <cell r="T4">
            <v>389507.24</v>
          </cell>
          <cell r="U4">
            <v>218535.38</v>
          </cell>
          <cell r="V4">
            <v>231697.50000000003</v>
          </cell>
          <cell r="W4">
            <v>114611.32099999994</v>
          </cell>
          <cell r="X4">
            <v>954351.44100000022</v>
          </cell>
          <cell r="Y4">
            <v>275809.24</v>
          </cell>
          <cell r="Z4">
            <v>266891.24</v>
          </cell>
          <cell r="AA4">
            <v>248159.24</v>
          </cell>
          <cell r="AB4">
            <v>223176.24</v>
          </cell>
          <cell r="AC4">
            <v>1014035.96</v>
          </cell>
          <cell r="AD4">
            <v>336737.24000000005</v>
          </cell>
          <cell r="AE4">
            <v>327015.57</v>
          </cell>
          <cell r="AF4">
            <v>351968.92999999993</v>
          </cell>
          <cell r="AG4">
            <v>465506.46999999991</v>
          </cell>
          <cell r="AH4">
            <v>1481228.21</v>
          </cell>
        </row>
        <row r="5">
          <cell r="A5" t="str">
            <v>Fringes</v>
          </cell>
          <cell r="B5">
            <v>4082.5856319999998</v>
          </cell>
          <cell r="C5">
            <v>4328.1649200000002</v>
          </cell>
          <cell r="D5">
            <v>4092.5679499999997</v>
          </cell>
          <cell r="E5">
            <v>245.57928800000036</v>
          </cell>
          <cell r="F5">
            <v>9.9823179999998501</v>
          </cell>
          <cell r="H5" t="e">
            <v>#VALUE!</v>
          </cell>
          <cell r="I5" t="e">
            <v>#VALUE!</v>
          </cell>
          <cell r="J5" t="e">
            <v>#VALUE!</v>
          </cell>
          <cell r="K5" t="e">
            <v>#VALUE!</v>
          </cell>
          <cell r="L5" t="e">
            <v>#VALUE!</v>
          </cell>
          <cell r="N5">
            <v>4082.5856319999998</v>
          </cell>
          <cell r="O5">
            <v>4328.1649200000002</v>
          </cell>
          <cell r="P5">
            <v>4092.5679499999997</v>
          </cell>
          <cell r="Q5">
            <v>245.57928800000036</v>
          </cell>
          <cell r="R5">
            <v>9.9823179999998501</v>
          </cell>
          <cell r="T5">
            <v>1076363.3</v>
          </cell>
          <cell r="U5">
            <v>984663.10000000021</v>
          </cell>
          <cell r="V5">
            <v>1111834.5000000002</v>
          </cell>
          <cell r="W5">
            <v>909724.73199999996</v>
          </cell>
          <cell r="X5">
            <v>4082585.6319999998</v>
          </cell>
          <cell r="Y5">
            <v>1082041.23</v>
          </cell>
          <cell r="Z5">
            <v>1082041.23</v>
          </cell>
          <cell r="AA5">
            <v>1082041.23</v>
          </cell>
          <cell r="AB5">
            <v>1082041.23</v>
          </cell>
          <cell r="AC5">
            <v>4328164.92</v>
          </cell>
          <cell r="AD5">
            <v>1079732.17</v>
          </cell>
          <cell r="AE5">
            <v>799242.48</v>
          </cell>
          <cell r="AF5">
            <v>1015635.3</v>
          </cell>
          <cell r="AG5">
            <v>1197958</v>
          </cell>
          <cell r="AH5">
            <v>4092567.9499999997</v>
          </cell>
        </row>
        <row r="6">
          <cell r="A6" t="str">
            <v>Facilities</v>
          </cell>
          <cell r="B6">
            <v>1513.88797</v>
          </cell>
          <cell r="C6">
            <v>1761.20904</v>
          </cell>
          <cell r="D6">
            <v>1664.36337</v>
          </cell>
          <cell r="E6">
            <v>247.32106999999996</v>
          </cell>
          <cell r="F6">
            <v>150.47540000000004</v>
          </cell>
          <cell r="H6" t="e">
            <v>#VALUE!</v>
          </cell>
          <cell r="I6" t="e">
            <v>#VALUE!</v>
          </cell>
          <cell r="J6" t="e">
            <v>#VALUE!</v>
          </cell>
          <cell r="K6" t="e">
            <v>#VALUE!</v>
          </cell>
          <cell r="L6" t="e">
            <v>#VALUE!</v>
          </cell>
          <cell r="N6">
            <v>1513.88797</v>
          </cell>
          <cell r="O6">
            <v>1761.20904</v>
          </cell>
          <cell r="P6">
            <v>1664.36337</v>
          </cell>
          <cell r="Q6">
            <v>247.32106999999996</v>
          </cell>
          <cell r="R6">
            <v>150.47540000000004</v>
          </cell>
          <cell r="T6">
            <v>384378.01000000007</v>
          </cell>
          <cell r="U6">
            <v>411776.12999999995</v>
          </cell>
          <cell r="V6">
            <v>323088.01000000007</v>
          </cell>
          <cell r="W6">
            <v>394645.82000000007</v>
          </cell>
          <cell r="X6">
            <v>1513887.97</v>
          </cell>
          <cell r="Y6">
            <v>440302.26</v>
          </cell>
          <cell r="Z6">
            <v>440302.26</v>
          </cell>
          <cell r="AA6">
            <v>440302.26</v>
          </cell>
          <cell r="AB6">
            <v>440302.26</v>
          </cell>
          <cell r="AC6">
            <v>1761209.04</v>
          </cell>
          <cell r="AD6">
            <v>415368.50999999989</v>
          </cell>
          <cell r="AE6">
            <v>451108.39</v>
          </cell>
          <cell r="AF6">
            <v>319375.13999999996</v>
          </cell>
          <cell r="AG6">
            <v>478511.33</v>
          </cell>
          <cell r="AH6">
            <v>1664363.37</v>
          </cell>
        </row>
        <row r="7">
          <cell r="A7" t="str">
            <v>Operating Exp</v>
          </cell>
          <cell r="B7">
            <v>921.44659999999965</v>
          </cell>
          <cell r="C7">
            <v>1109.89912</v>
          </cell>
          <cell r="D7">
            <v>885.50714000000016</v>
          </cell>
          <cell r="E7">
            <v>188.45252000000039</v>
          </cell>
          <cell r="F7">
            <v>-35.939459999999485</v>
          </cell>
          <cell r="H7" t="e">
            <v>#VALUE!</v>
          </cell>
          <cell r="I7" t="e">
            <v>#VALUE!</v>
          </cell>
          <cell r="J7" t="e">
            <v>#VALUE!</v>
          </cell>
          <cell r="K7" t="e">
            <v>#VALUE!</v>
          </cell>
          <cell r="L7" t="e">
            <v>#VALUE!</v>
          </cell>
          <cell r="N7">
            <v>921.44659999999965</v>
          </cell>
          <cell r="O7">
            <v>1109.89912</v>
          </cell>
          <cell r="P7">
            <v>885.50714000000016</v>
          </cell>
          <cell r="Q7">
            <v>188.45252000000039</v>
          </cell>
          <cell r="R7">
            <v>-35.939459999999485</v>
          </cell>
          <cell r="T7">
            <v>202979.1</v>
          </cell>
          <cell r="U7">
            <v>191970.97999999998</v>
          </cell>
          <cell r="V7">
            <v>358723.23000000004</v>
          </cell>
          <cell r="W7">
            <v>167773.29000000004</v>
          </cell>
          <cell r="X7">
            <v>921446.59999999963</v>
          </cell>
          <cell r="Y7">
            <v>277474.78000000003</v>
          </cell>
          <cell r="Z7">
            <v>277474.78000000003</v>
          </cell>
          <cell r="AA7">
            <v>277474.78000000003</v>
          </cell>
          <cell r="AB7">
            <v>277474.78000000003</v>
          </cell>
          <cell r="AC7">
            <v>1109899.1200000001</v>
          </cell>
          <cell r="AD7">
            <v>178676.51</v>
          </cell>
          <cell r="AE7">
            <v>198170.38</v>
          </cell>
          <cell r="AF7">
            <v>151632.76</v>
          </cell>
          <cell r="AG7">
            <v>357027.49000000005</v>
          </cell>
          <cell r="AH7">
            <v>885507.14000000013</v>
          </cell>
        </row>
        <row r="8">
          <cell r="A8" t="str">
            <v>Depr/Amort</v>
          </cell>
          <cell r="B8">
            <v>661.63092999999992</v>
          </cell>
          <cell r="C8">
            <v>797.10900000000004</v>
          </cell>
          <cell r="D8">
            <v>688.48735999999997</v>
          </cell>
          <cell r="E8">
            <v>135.47807000000012</v>
          </cell>
          <cell r="F8">
            <v>26.856430000000046</v>
          </cell>
          <cell r="H8" t="e">
            <v>#VALUE!</v>
          </cell>
          <cell r="I8" t="e">
            <v>#VALUE!</v>
          </cell>
          <cell r="J8" t="e">
            <v>#VALUE!</v>
          </cell>
          <cell r="K8" t="e">
            <v>#VALUE!</v>
          </cell>
          <cell r="L8" t="e">
            <v>#VALUE!</v>
          </cell>
          <cell r="N8">
            <v>661.63092999999992</v>
          </cell>
          <cell r="O8">
            <v>797.10900000000004</v>
          </cell>
          <cell r="P8">
            <v>688.48735999999997</v>
          </cell>
          <cell r="Q8">
            <v>135.47807000000012</v>
          </cell>
          <cell r="R8">
            <v>26.856430000000046</v>
          </cell>
          <cell r="T8">
            <v>178025.78999999998</v>
          </cell>
          <cell r="U8">
            <v>181438.22999999998</v>
          </cell>
          <cell r="V8">
            <v>147728.66999999998</v>
          </cell>
          <cell r="W8">
            <v>154438.24</v>
          </cell>
          <cell r="X8">
            <v>661630.92999999993</v>
          </cell>
          <cell r="Y8">
            <v>199277.25</v>
          </cell>
          <cell r="Z8">
            <v>199277.25</v>
          </cell>
          <cell r="AA8">
            <v>199277.25</v>
          </cell>
          <cell r="AB8">
            <v>199277.25</v>
          </cell>
          <cell r="AC8">
            <v>797109</v>
          </cell>
          <cell r="AD8">
            <v>198205.98</v>
          </cell>
          <cell r="AE8">
            <v>202356.66</v>
          </cell>
          <cell r="AF8">
            <v>112311.93</v>
          </cell>
          <cell r="AG8">
            <v>175612.79</v>
          </cell>
          <cell r="AH8">
            <v>688487.36</v>
          </cell>
        </row>
        <row r="9">
          <cell r="A9" t="str">
            <v>IR&amp;D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H9" t="e">
            <v>#VALUE!</v>
          </cell>
          <cell r="I9" t="e">
            <v>#VALUE!</v>
          </cell>
          <cell r="J9" t="e">
            <v>#VALUE!</v>
          </cell>
          <cell r="K9" t="e">
            <v>#VALUE!</v>
          </cell>
          <cell r="L9" t="e">
            <v>#VALUE!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A10" t="str">
            <v>B&amp;P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H10" t="e">
            <v>#VALUE!</v>
          </cell>
          <cell r="I10" t="e">
            <v>#VALUE!</v>
          </cell>
          <cell r="J10" t="e">
            <v>#VALUE!</v>
          </cell>
          <cell r="K10" t="e">
            <v>#VALUE!</v>
          </cell>
          <cell r="L10" t="e">
            <v>#VALUE!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Allocations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H11" t="e">
            <v>#VALUE!</v>
          </cell>
          <cell r="I11" t="e">
            <v>#VALUE!</v>
          </cell>
          <cell r="J11" t="e">
            <v>#VALUE!</v>
          </cell>
          <cell r="K11" t="e">
            <v>#VALUE!</v>
          </cell>
          <cell r="L11" t="e">
            <v>#VALUE!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Other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H12" t="e">
            <v>#VALUE!</v>
          </cell>
          <cell r="I12" t="e">
            <v>#VALUE!</v>
          </cell>
          <cell r="J12" t="e">
            <v>#VALUE!</v>
          </cell>
          <cell r="K12" t="e">
            <v>#VALUE!</v>
          </cell>
          <cell r="L12" t="e">
            <v>#VALUE!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Total Expenses</v>
          </cell>
          <cell r="B13">
            <v>8133.9025729999994</v>
          </cell>
          <cell r="C13">
            <v>9010.4180400000005</v>
          </cell>
          <cell r="D13">
            <v>8812.1540299999997</v>
          </cell>
          <cell r="E13">
            <v>876.51546700000051</v>
          </cell>
          <cell r="F13">
            <v>678.25145700000019</v>
          </cell>
          <cell r="H13" t="e">
            <v>#VALUE!</v>
          </cell>
          <cell r="I13" t="e">
            <v>#VALUE!</v>
          </cell>
          <cell r="J13" t="e">
            <v>#VALUE!</v>
          </cell>
          <cell r="K13" t="e">
            <v>#VALUE!</v>
          </cell>
          <cell r="L13" t="e">
            <v>#VALUE!</v>
          </cell>
          <cell r="N13">
            <v>8133.9025729999994</v>
          </cell>
          <cell r="O13">
            <v>9010.4180400000005</v>
          </cell>
          <cell r="P13">
            <v>8812.1540299999997</v>
          </cell>
          <cell r="Q13">
            <v>876.51546700000051</v>
          </cell>
          <cell r="R13">
            <v>678.25145700000019</v>
          </cell>
          <cell r="T13">
            <v>2231253.44</v>
          </cell>
          <cell r="U13">
            <v>1988383.82</v>
          </cell>
          <cell r="V13">
            <v>2173071.91</v>
          </cell>
          <cell r="W13">
            <v>1741193.4029999999</v>
          </cell>
          <cell r="X13">
            <v>8133902.5729999989</v>
          </cell>
          <cell r="Y13">
            <v>2274904.7599999998</v>
          </cell>
          <cell r="Z13">
            <v>2265986.7599999998</v>
          </cell>
          <cell r="AA13">
            <v>2247254.7599999998</v>
          </cell>
          <cell r="AB13">
            <v>2222271.7599999998</v>
          </cell>
          <cell r="AC13">
            <v>9010418.0399999991</v>
          </cell>
          <cell r="AD13">
            <v>2208720.41</v>
          </cell>
          <cell r="AE13">
            <v>1977893.4799999997</v>
          </cell>
          <cell r="AF13">
            <v>1950924.0599999998</v>
          </cell>
          <cell r="AG13">
            <v>2674616.08</v>
          </cell>
          <cell r="AH13">
            <v>8812154.0299999993</v>
          </cell>
        </row>
        <row r="14">
          <cell r="A14" t="str">
            <v>Direct Base</v>
          </cell>
          <cell r="B14">
            <v>6998.4438100000016</v>
          </cell>
          <cell r="C14">
            <v>8029.0169999999998</v>
          </cell>
          <cell r="D14">
            <v>8398.1264600000013</v>
          </cell>
          <cell r="E14">
            <v>1030.5731899999982</v>
          </cell>
          <cell r="F14">
            <v>1399.6826499999997</v>
          </cell>
          <cell r="H14" t="e">
            <v>#VALUE!</v>
          </cell>
          <cell r="I14" t="e">
            <v>#VALUE!</v>
          </cell>
          <cell r="J14" t="e">
            <v>#VALUE!</v>
          </cell>
          <cell r="K14" t="e">
            <v>#VALUE!</v>
          </cell>
          <cell r="L14" t="e">
            <v>#VALUE!</v>
          </cell>
          <cell r="N14">
            <v>6998.4438100000016</v>
          </cell>
          <cell r="O14">
            <v>8029.0169999999998</v>
          </cell>
          <cell r="P14">
            <v>8398.1264600000013</v>
          </cell>
          <cell r="Q14">
            <v>1030.5731899999982</v>
          </cell>
          <cell r="R14">
            <v>1399.6826499999997</v>
          </cell>
          <cell r="T14">
            <v>1819331.6600000001</v>
          </cell>
          <cell r="U14">
            <v>1566815.12</v>
          </cell>
          <cell r="V14">
            <v>1600286.55</v>
          </cell>
          <cell r="W14">
            <v>2012010.48</v>
          </cell>
          <cell r="X14">
            <v>6998443.8100000015</v>
          </cell>
          <cell r="Y14">
            <v>2258269</v>
          </cell>
          <cell r="Z14">
            <v>2157975</v>
          </cell>
          <cell r="AA14">
            <v>1947040</v>
          </cell>
          <cell r="AB14">
            <v>1665733</v>
          </cell>
          <cell r="AC14">
            <v>8029017</v>
          </cell>
          <cell r="AD14">
            <v>2253076.5299999998</v>
          </cell>
          <cell r="AE14">
            <v>1888454.99</v>
          </cell>
          <cell r="AF14">
            <v>2268135.36</v>
          </cell>
          <cell r="AG14">
            <v>1988459.58</v>
          </cell>
          <cell r="AH14">
            <v>8398126.4600000009</v>
          </cell>
        </row>
        <row r="15">
          <cell r="A15" t="str">
            <v>Rate %</v>
          </cell>
          <cell r="B15">
            <v>1.1622444637445761</v>
          </cell>
          <cell r="C15">
            <v>1.122231780054769</v>
          </cell>
          <cell r="D15">
            <v>1.049299992322335</v>
          </cell>
          <cell r="H15" t="e">
            <v>#VALUE!</v>
          </cell>
          <cell r="I15" t="e">
            <v>#VALUE!</v>
          </cell>
          <cell r="J15" t="e">
            <v>#VALUE!</v>
          </cell>
          <cell r="N15">
            <v>1.1622444637445761</v>
          </cell>
          <cell r="O15">
            <v>1.122231780054769</v>
          </cell>
          <cell r="P15">
            <v>1.049299992322335</v>
          </cell>
          <cell r="T15">
            <v>1.2264137919745759</v>
          </cell>
          <cell r="U15">
            <v>1.2690609087305718</v>
          </cell>
          <cell r="V15">
            <v>1.3579267475565548</v>
          </cell>
          <cell r="W15">
            <v>0.86539976819603837</v>
          </cell>
          <cell r="X15">
            <v>1.1622444637445759</v>
          </cell>
          <cell r="Y15">
            <v>1.0073665980447855</v>
          </cell>
          <cell r="Z15">
            <v>1.0500523685399505</v>
          </cell>
          <cell r="AA15">
            <v>1.154190340208727</v>
          </cell>
          <cell r="AB15">
            <v>1.3341104246598943</v>
          </cell>
          <cell r="AC15">
            <v>1.1222317800547688</v>
          </cell>
          <cell r="AD15">
            <v>0.98031308772276826</v>
          </cell>
          <cell r="AE15">
            <v>1.0473606680983165</v>
          </cell>
          <cell r="AF15">
            <v>0.86014445804504358</v>
          </cell>
          <cell r="AG15">
            <v>1.3450693727453087</v>
          </cell>
          <cell r="AH15">
            <v>1.049299992322335</v>
          </cell>
        </row>
        <row r="17">
          <cell r="T17">
            <v>2231253.44</v>
          </cell>
          <cell r="U17">
            <v>1988383.82</v>
          </cell>
          <cell r="V17">
            <v>2173071.91</v>
          </cell>
          <cell r="W17">
            <v>1741193.4</v>
          </cell>
          <cell r="X17">
            <v>8133902.5700000003</v>
          </cell>
          <cell r="Y17">
            <v>2274904.7599999998</v>
          </cell>
          <cell r="Z17">
            <v>2265986.7599999998</v>
          </cell>
          <cell r="AA17">
            <v>2247254.7599999998</v>
          </cell>
          <cell r="AB17">
            <v>2222271.7599999998</v>
          </cell>
          <cell r="AC17">
            <v>9010418.0399999991</v>
          </cell>
          <cell r="AD17">
            <v>2208720.41</v>
          </cell>
          <cell r="AE17">
            <v>1977893.48</v>
          </cell>
          <cell r="AF17">
            <v>1950924.06</v>
          </cell>
          <cell r="AG17">
            <v>2674616.08</v>
          </cell>
          <cell r="AH17">
            <v>8812154.0299999993</v>
          </cell>
        </row>
        <row r="18">
          <cell r="T18">
            <v>1.2263999999999999</v>
          </cell>
          <cell r="U18">
            <v>1.2690999999999999</v>
          </cell>
          <cell r="V18">
            <v>1.3579000000000001</v>
          </cell>
          <cell r="W18">
            <v>0.86539999999999995</v>
          </cell>
          <cell r="X18">
            <v>1.1621999999999999</v>
          </cell>
          <cell r="Y18">
            <v>1.0073665980447855</v>
          </cell>
          <cell r="Z18">
            <v>1.0500523685399505</v>
          </cell>
          <cell r="AA18">
            <v>1.154190340208727</v>
          </cell>
          <cell r="AB18">
            <v>1.3341104246598943</v>
          </cell>
          <cell r="AC18">
            <v>1.1222317800547688</v>
          </cell>
          <cell r="AD18">
            <v>0.98031308772276826</v>
          </cell>
          <cell r="AE18">
            <v>1.0473606680983165</v>
          </cell>
          <cell r="AF18">
            <v>0.86014445804504369</v>
          </cell>
          <cell r="AG18">
            <v>1.3450693727453087</v>
          </cell>
          <cell r="AH18">
            <v>1.049299992322335</v>
          </cell>
        </row>
        <row r="19">
          <cell r="V19">
            <v>6392709.1699999999</v>
          </cell>
        </row>
        <row r="20">
          <cell r="A20" t="str">
            <v>Indirect Expense Analysis:  G&amp;A Pool (900's)</v>
          </cell>
          <cell r="T20" t="str">
            <v>FY03</v>
          </cell>
          <cell r="U20" t="str">
            <v>FY03</v>
          </cell>
          <cell r="V20" t="str">
            <v>FY03</v>
          </cell>
          <cell r="W20" t="str">
            <v>FY03</v>
          </cell>
          <cell r="Y20" t="str">
            <v>FY03</v>
          </cell>
          <cell r="Z20" t="str">
            <v>FY03</v>
          </cell>
          <cell r="AA20" t="str">
            <v>FY03</v>
          </cell>
          <cell r="AB20" t="str">
            <v>FY03</v>
          </cell>
          <cell r="AD20" t="str">
            <v>FY02</v>
          </cell>
          <cell r="AE20" t="str">
            <v>FY02</v>
          </cell>
          <cell r="AF20" t="str">
            <v>FY02</v>
          </cell>
          <cell r="AG20" t="str">
            <v>FY02</v>
          </cell>
        </row>
        <row r="21">
          <cell r="B21" t="str">
            <v>YTD - 3/31/03</v>
          </cell>
          <cell r="H21" t="str">
            <v>Next Qtr (Q1'04)</v>
          </cell>
          <cell r="N21" t="str">
            <v>Total Year FY03</v>
          </cell>
          <cell r="T21" t="str">
            <v>Act</v>
          </cell>
          <cell r="U21" t="str">
            <v>Act</v>
          </cell>
          <cell r="V21" t="str">
            <v>Act</v>
          </cell>
          <cell r="W21" t="str">
            <v>Fcst</v>
          </cell>
          <cell r="X21" t="str">
            <v>ACT/FCST</v>
          </cell>
          <cell r="Y21" t="str">
            <v>AOP</v>
          </cell>
          <cell r="Z21" t="str">
            <v>AOP</v>
          </cell>
          <cell r="AA21" t="str">
            <v>AOP</v>
          </cell>
          <cell r="AB21" t="str">
            <v>AOP</v>
          </cell>
          <cell r="AC21" t="str">
            <v>AOP</v>
          </cell>
          <cell r="AD21" t="str">
            <v>Act</v>
          </cell>
          <cell r="AE21" t="str">
            <v>Act</v>
          </cell>
          <cell r="AF21" t="str">
            <v>Act</v>
          </cell>
          <cell r="AG21" t="str">
            <v>ACT</v>
          </cell>
          <cell r="AH21" t="str">
            <v>FY02</v>
          </cell>
        </row>
        <row r="22">
          <cell r="A22" t="str">
            <v>Expense Category</v>
          </cell>
          <cell r="B22" t="str">
            <v>Act</v>
          </cell>
          <cell r="C22" t="str">
            <v>Plan</v>
          </cell>
          <cell r="D22" t="str">
            <v>Prior Yr</v>
          </cell>
          <cell r="E22" t="str">
            <v>Var to FOP</v>
          </cell>
          <cell r="F22" t="str">
            <v>Var to Pr Yr</v>
          </cell>
          <cell r="H22" t="str">
            <v>Est</v>
          </cell>
          <cell r="I22" t="str">
            <v>Plan</v>
          </cell>
          <cell r="J22" t="str">
            <v>Prior Yr</v>
          </cell>
          <cell r="K22" t="str">
            <v>Var to FOP</v>
          </cell>
          <cell r="L22" t="str">
            <v>Var to Pr Yr</v>
          </cell>
          <cell r="N22" t="str">
            <v>Est</v>
          </cell>
          <cell r="O22" t="str">
            <v>Plan</v>
          </cell>
          <cell r="P22" t="str">
            <v>Prior Yr</v>
          </cell>
          <cell r="Q22" t="str">
            <v>Var to FOP</v>
          </cell>
          <cell r="R22" t="str">
            <v>Var to Pr Yr</v>
          </cell>
          <cell r="T22" t="str">
            <v>Q1</v>
          </cell>
          <cell r="U22" t="str">
            <v>Q2</v>
          </cell>
          <cell r="V22" t="str">
            <v>Q3</v>
          </cell>
          <cell r="W22" t="str">
            <v>Q4</v>
          </cell>
          <cell r="X22" t="str">
            <v>TOTAL</v>
          </cell>
          <cell r="Y22" t="str">
            <v>Q1</v>
          </cell>
          <cell r="Z22" t="str">
            <v>Q2</v>
          </cell>
          <cell r="AA22" t="str">
            <v>Q3</v>
          </cell>
          <cell r="AB22" t="str">
            <v>Q4</v>
          </cell>
          <cell r="AC22" t="str">
            <v>TOTAL</v>
          </cell>
          <cell r="AD22" t="str">
            <v>Q1</v>
          </cell>
          <cell r="AE22" t="str">
            <v>Q2</v>
          </cell>
          <cell r="AF22" t="str">
            <v>Q3</v>
          </cell>
          <cell r="AG22" t="str">
            <v>Q4</v>
          </cell>
          <cell r="AH22" t="str">
            <v>TOTAL</v>
          </cell>
        </row>
        <row r="23">
          <cell r="A23" t="str">
            <v>Indirect Labor</v>
          </cell>
          <cell r="B23">
            <v>789.45796000000018</v>
          </cell>
          <cell r="C23">
            <v>646.36195999999995</v>
          </cell>
          <cell r="D23">
            <v>710.47007999999994</v>
          </cell>
          <cell r="E23">
            <v>-143.09600000000023</v>
          </cell>
          <cell r="F23">
            <v>-78.987880000000246</v>
          </cell>
          <cell r="H23" t="e">
            <v>#VALUE!</v>
          </cell>
          <cell r="I23" t="e">
            <v>#VALUE!</v>
          </cell>
          <cell r="J23" t="e">
            <v>#VALUE!</v>
          </cell>
          <cell r="K23" t="e">
            <v>#VALUE!</v>
          </cell>
          <cell r="L23" t="e">
            <v>#VALUE!</v>
          </cell>
          <cell r="N23">
            <v>789.45796000000018</v>
          </cell>
          <cell r="O23">
            <v>646.36195999999995</v>
          </cell>
          <cell r="P23">
            <v>710.47007999999994</v>
          </cell>
          <cell r="Q23">
            <v>-143.09600000000023</v>
          </cell>
          <cell r="R23">
            <v>-78.987880000000246</v>
          </cell>
          <cell r="T23">
            <v>168091.39999999997</v>
          </cell>
          <cell r="U23">
            <v>210569.11000000002</v>
          </cell>
          <cell r="V23">
            <v>266526.03999999998</v>
          </cell>
          <cell r="W23">
            <v>144271.41000000003</v>
          </cell>
          <cell r="X23">
            <v>789457.9600000002</v>
          </cell>
          <cell r="Y23">
            <v>161590.49</v>
          </cell>
          <cell r="Z23">
            <v>161590.49</v>
          </cell>
          <cell r="AA23">
            <v>161590.49</v>
          </cell>
          <cell r="AB23">
            <v>161590.49</v>
          </cell>
          <cell r="AC23">
            <v>646361.96</v>
          </cell>
          <cell r="AD23">
            <v>214060.08000000002</v>
          </cell>
          <cell r="AE23">
            <v>199208.02</v>
          </cell>
          <cell r="AF23">
            <v>201637.27</v>
          </cell>
          <cell r="AG23">
            <v>95564.709999999992</v>
          </cell>
          <cell r="AH23">
            <v>710470.08</v>
          </cell>
        </row>
        <row r="24">
          <cell r="A24" t="str">
            <v>Fringes</v>
          </cell>
          <cell r="B24">
            <v>440.45790399999998</v>
          </cell>
          <cell r="C24">
            <v>268.73208</v>
          </cell>
          <cell r="D24">
            <v>249.53918999999996</v>
          </cell>
          <cell r="E24">
            <v>-171.72582399999999</v>
          </cell>
          <cell r="F24">
            <v>-190.91871400000002</v>
          </cell>
          <cell r="H24" t="e">
            <v>#VALUE!</v>
          </cell>
          <cell r="I24" t="e">
            <v>#VALUE!</v>
          </cell>
          <cell r="J24" t="e">
            <v>#VALUE!</v>
          </cell>
          <cell r="K24" t="e">
            <v>#VALUE!</v>
          </cell>
          <cell r="L24" t="e">
            <v>#VALUE!</v>
          </cell>
          <cell r="N24">
            <v>440.45790399999998</v>
          </cell>
          <cell r="O24">
            <v>268.73208</v>
          </cell>
          <cell r="P24">
            <v>249.53918999999996</v>
          </cell>
          <cell r="Q24">
            <v>-171.72582399999999</v>
          </cell>
          <cell r="R24">
            <v>-190.91871400000002</v>
          </cell>
          <cell r="T24">
            <v>180141.36</v>
          </cell>
          <cell r="U24">
            <v>81069.819999999992</v>
          </cell>
          <cell r="V24">
            <v>104704.33999999998</v>
          </cell>
          <cell r="W24">
            <v>74542.383999999991</v>
          </cell>
          <cell r="X24">
            <v>440457.90399999998</v>
          </cell>
          <cell r="Y24">
            <v>67183.02</v>
          </cell>
          <cell r="Z24">
            <v>67183.02</v>
          </cell>
          <cell r="AA24">
            <v>67183.02</v>
          </cell>
          <cell r="AB24">
            <v>67183.02</v>
          </cell>
          <cell r="AC24">
            <v>268732.08</v>
          </cell>
          <cell r="AD24">
            <v>77665.149999999994</v>
          </cell>
          <cell r="AE24">
            <v>61226.609999999993</v>
          </cell>
          <cell r="AF24">
            <v>91837.47</v>
          </cell>
          <cell r="AG24">
            <v>18809.960000000003</v>
          </cell>
          <cell r="AH24">
            <v>249539.18999999997</v>
          </cell>
        </row>
        <row r="25">
          <cell r="A25" t="str">
            <v>Facilities</v>
          </cell>
          <cell r="B25">
            <v>117.599996</v>
          </cell>
          <cell r="C25">
            <v>66.827159999999992</v>
          </cell>
          <cell r="D25">
            <v>109.34391000000001</v>
          </cell>
          <cell r="E25">
            <v>-50.772836000000012</v>
          </cell>
          <cell r="F25">
            <v>-8.2560859999999963</v>
          </cell>
          <cell r="H25" t="e">
            <v>#VALUE!</v>
          </cell>
          <cell r="I25" t="e">
            <v>#VALUE!</v>
          </cell>
          <cell r="J25" t="e">
            <v>#VALUE!</v>
          </cell>
          <cell r="K25" t="e">
            <v>#VALUE!</v>
          </cell>
          <cell r="L25" t="e">
            <v>#VALUE!</v>
          </cell>
          <cell r="N25">
            <v>117.599996</v>
          </cell>
          <cell r="O25">
            <v>66.827159999999992</v>
          </cell>
          <cell r="P25">
            <v>109.34391000000001</v>
          </cell>
          <cell r="Q25">
            <v>-50.772836000000012</v>
          </cell>
          <cell r="R25">
            <v>-8.2560859999999963</v>
          </cell>
          <cell r="T25">
            <v>24233.350000000002</v>
          </cell>
          <cell r="U25">
            <v>44615.990000000005</v>
          </cell>
          <cell r="V25">
            <v>27081.759999999998</v>
          </cell>
          <cell r="W25">
            <v>21668.896000000004</v>
          </cell>
          <cell r="X25">
            <v>117599.996</v>
          </cell>
          <cell r="Y25">
            <v>16718.789999999997</v>
          </cell>
          <cell r="Z25">
            <v>16706.789999999997</v>
          </cell>
          <cell r="AA25">
            <v>16706.789999999997</v>
          </cell>
          <cell r="AB25">
            <v>16706.789999999997</v>
          </cell>
          <cell r="AC25">
            <v>66827.159999999989</v>
          </cell>
          <cell r="AD25">
            <v>46770.530000000006</v>
          </cell>
          <cell r="AE25">
            <v>55614.609999999993</v>
          </cell>
          <cell r="AF25">
            <v>57048.92</v>
          </cell>
          <cell r="AG25">
            <v>-50090.15</v>
          </cell>
          <cell r="AH25">
            <v>109343.91</v>
          </cell>
        </row>
        <row r="26">
          <cell r="A26" t="str">
            <v>Operating Exp</v>
          </cell>
          <cell r="B26">
            <v>652.17077999999992</v>
          </cell>
          <cell r="C26">
            <v>272.57900000000001</v>
          </cell>
          <cell r="D26">
            <v>553.14647000000014</v>
          </cell>
          <cell r="E26">
            <v>-379.59177999999991</v>
          </cell>
          <cell r="F26">
            <v>-99.024309999999787</v>
          </cell>
          <cell r="H26" t="e">
            <v>#VALUE!</v>
          </cell>
          <cell r="I26" t="e">
            <v>#VALUE!</v>
          </cell>
          <cell r="J26" t="e">
            <v>#VALUE!</v>
          </cell>
          <cell r="K26" t="e">
            <v>#VALUE!</v>
          </cell>
          <cell r="L26" t="e">
            <v>#VALUE!</v>
          </cell>
          <cell r="N26">
            <v>652.17077999999992</v>
          </cell>
          <cell r="O26">
            <v>272.57900000000001</v>
          </cell>
          <cell r="P26">
            <v>553.14647000000014</v>
          </cell>
          <cell r="Q26">
            <v>-379.59177999999991</v>
          </cell>
          <cell r="R26">
            <v>-99.024309999999787</v>
          </cell>
          <cell r="T26">
            <v>327887.78999999998</v>
          </cell>
          <cell r="U26">
            <v>174281.02000000002</v>
          </cell>
          <cell r="V26">
            <v>174926.32000000004</v>
          </cell>
          <cell r="W26">
            <v>-24924.350000000002</v>
          </cell>
          <cell r="X26">
            <v>652170.77999999991</v>
          </cell>
          <cell r="Y26">
            <v>68144.75</v>
          </cell>
          <cell r="Z26">
            <v>68144.75</v>
          </cell>
          <cell r="AA26">
            <v>68144.75</v>
          </cell>
          <cell r="AB26">
            <v>68144.75</v>
          </cell>
          <cell r="AC26">
            <v>272579</v>
          </cell>
          <cell r="AD26">
            <v>77372.429999999993</v>
          </cell>
          <cell r="AE26">
            <v>144797.01999999996</v>
          </cell>
          <cell r="AF26">
            <v>160843.81999999998</v>
          </cell>
          <cell r="AG26">
            <v>170133.2</v>
          </cell>
          <cell r="AH26">
            <v>553146.47000000009</v>
          </cell>
        </row>
        <row r="27">
          <cell r="A27" t="str">
            <v>Depr/Amort</v>
          </cell>
          <cell r="B27">
            <v>1004.1617400000001</v>
          </cell>
          <cell r="C27">
            <v>1294.09996</v>
          </cell>
          <cell r="D27">
            <v>346.4314</v>
          </cell>
          <cell r="E27">
            <v>289.93821999999989</v>
          </cell>
          <cell r="F27">
            <v>-657.73034000000007</v>
          </cell>
          <cell r="H27" t="e">
            <v>#VALUE!</v>
          </cell>
          <cell r="I27" t="e">
            <v>#VALUE!</v>
          </cell>
          <cell r="J27" t="e">
            <v>#VALUE!</v>
          </cell>
          <cell r="K27" t="e">
            <v>#VALUE!</v>
          </cell>
          <cell r="L27" t="e">
            <v>#VALUE!</v>
          </cell>
          <cell r="N27">
            <v>1004.1617400000001</v>
          </cell>
          <cell r="O27">
            <v>1294.09996</v>
          </cell>
          <cell r="P27">
            <v>346.4314</v>
          </cell>
          <cell r="Q27">
            <v>289.93821999999989</v>
          </cell>
          <cell r="R27">
            <v>-657.73034000000007</v>
          </cell>
          <cell r="T27">
            <v>197211.68</v>
          </cell>
          <cell r="U27">
            <v>234598.15000000002</v>
          </cell>
          <cell r="V27">
            <v>286154.28000000003</v>
          </cell>
          <cell r="W27">
            <v>286197.63</v>
          </cell>
          <cell r="X27">
            <v>1004161.7400000001</v>
          </cell>
          <cell r="Y27">
            <v>323524.99</v>
          </cell>
          <cell r="Z27">
            <v>323524.99</v>
          </cell>
          <cell r="AA27">
            <v>323524.99</v>
          </cell>
          <cell r="AB27">
            <v>323524.99</v>
          </cell>
          <cell r="AC27">
            <v>1294099.96</v>
          </cell>
          <cell r="AD27">
            <v>0</v>
          </cell>
          <cell r="AE27">
            <v>0</v>
          </cell>
          <cell r="AF27">
            <v>204416.05</v>
          </cell>
          <cell r="AG27">
            <v>142015.35</v>
          </cell>
          <cell r="AH27">
            <v>346431.4</v>
          </cell>
        </row>
        <row r="28">
          <cell r="A28" t="str">
            <v>IR&amp;D</v>
          </cell>
          <cell r="B28">
            <v>1837.6677500000001</v>
          </cell>
          <cell r="C28">
            <v>1314.059</v>
          </cell>
          <cell r="D28">
            <v>1320.33005</v>
          </cell>
          <cell r="E28">
            <v>-523.6087500000001</v>
          </cell>
          <cell r="F28">
            <v>-517.33770000000004</v>
          </cell>
          <cell r="H28" t="e">
            <v>#VALUE!</v>
          </cell>
          <cell r="I28" t="e">
            <v>#VALUE!</v>
          </cell>
          <cell r="J28" t="e">
            <v>#VALUE!</v>
          </cell>
          <cell r="K28" t="e">
            <v>#VALUE!</v>
          </cell>
          <cell r="L28" t="e">
            <v>#VALUE!</v>
          </cell>
          <cell r="N28">
            <v>1837.6677500000001</v>
          </cell>
          <cell r="O28">
            <v>1314.059</v>
          </cell>
          <cell r="P28">
            <v>1320.33005</v>
          </cell>
          <cell r="Q28">
            <v>-523.6087500000001</v>
          </cell>
          <cell r="R28">
            <v>-517.33770000000004</v>
          </cell>
          <cell r="T28">
            <v>277705.46000000002</v>
          </cell>
          <cell r="U28">
            <v>352326.76</v>
          </cell>
          <cell r="V28">
            <v>537495.71</v>
          </cell>
          <cell r="W28">
            <v>670139.82000000007</v>
          </cell>
          <cell r="X28">
            <v>1837667.75</v>
          </cell>
          <cell r="Y28">
            <v>313702</v>
          </cell>
          <cell r="Z28">
            <v>575464</v>
          </cell>
          <cell r="AA28">
            <v>362318</v>
          </cell>
          <cell r="AB28">
            <v>62575</v>
          </cell>
          <cell r="AC28">
            <v>1314059</v>
          </cell>
          <cell r="AD28">
            <v>85295.23</v>
          </cell>
          <cell r="AE28">
            <v>490910.76</v>
          </cell>
          <cell r="AF28">
            <v>598703.13</v>
          </cell>
          <cell r="AG28">
            <v>145420.93</v>
          </cell>
          <cell r="AH28">
            <v>1320330.05</v>
          </cell>
        </row>
        <row r="29">
          <cell r="A29" t="str">
            <v>B&amp;P</v>
          </cell>
          <cell r="B29">
            <v>2845.7376200000003</v>
          </cell>
          <cell r="C29">
            <v>3049.6550400000001</v>
          </cell>
          <cell r="D29">
            <v>4570.3847800000003</v>
          </cell>
          <cell r="E29">
            <v>203.91741999999977</v>
          </cell>
          <cell r="F29">
            <v>1724.64716</v>
          </cell>
          <cell r="H29" t="e">
            <v>#VALUE!</v>
          </cell>
          <cell r="I29" t="e">
            <v>#VALUE!</v>
          </cell>
          <cell r="J29" t="e">
            <v>#VALUE!</v>
          </cell>
          <cell r="K29" t="e">
            <v>#VALUE!</v>
          </cell>
          <cell r="L29" t="e">
            <v>#VALUE!</v>
          </cell>
          <cell r="N29">
            <v>2845.7376200000003</v>
          </cell>
          <cell r="O29">
            <v>3049.6550400000001</v>
          </cell>
          <cell r="P29">
            <v>4570.3847800000003</v>
          </cell>
          <cell r="Q29">
            <v>203.91741999999977</v>
          </cell>
          <cell r="R29">
            <v>1724.64716</v>
          </cell>
          <cell r="T29">
            <v>1199926.71</v>
          </cell>
          <cell r="U29">
            <v>124848.51</v>
          </cell>
          <cell r="V29">
            <v>928045.46</v>
          </cell>
          <cell r="W29">
            <v>592916.93999999994</v>
          </cell>
          <cell r="X29">
            <v>2845737.62</v>
          </cell>
          <cell r="Y29">
            <v>510284.01</v>
          </cell>
          <cell r="Z29">
            <v>1134570.01</v>
          </cell>
          <cell r="AA29">
            <v>914177.01</v>
          </cell>
          <cell r="AB29">
            <v>490624.01</v>
          </cell>
          <cell r="AC29">
            <v>3049655.04</v>
          </cell>
          <cell r="AD29">
            <v>2038118.9100000001</v>
          </cell>
          <cell r="AE29">
            <v>725476.09</v>
          </cell>
          <cell r="AF29">
            <v>894202.35</v>
          </cell>
          <cell r="AG29">
            <v>912587.42999999993</v>
          </cell>
          <cell r="AH29">
            <v>4570384.78</v>
          </cell>
        </row>
        <row r="30">
          <cell r="A30" t="str">
            <v>Allocations</v>
          </cell>
          <cell r="B30">
            <v>1854.0662</v>
          </cell>
          <cell r="C30">
            <v>1713.5820000000001</v>
          </cell>
          <cell r="D30">
            <v>2312.529</v>
          </cell>
          <cell r="E30">
            <v>-140.48419999999987</v>
          </cell>
          <cell r="F30">
            <v>458.46280000000002</v>
          </cell>
          <cell r="H30" t="e">
            <v>#VALUE!</v>
          </cell>
          <cell r="I30" t="e">
            <v>#VALUE!</v>
          </cell>
          <cell r="J30" t="e">
            <v>#VALUE!</v>
          </cell>
          <cell r="K30" t="e">
            <v>#VALUE!</v>
          </cell>
          <cell r="L30" t="e">
            <v>#VALUE!</v>
          </cell>
          <cell r="N30">
            <v>1854.0662</v>
          </cell>
          <cell r="O30">
            <v>1713.5820000000001</v>
          </cell>
          <cell r="P30">
            <v>2312.529</v>
          </cell>
          <cell r="Q30">
            <v>-140.48419999999987</v>
          </cell>
          <cell r="R30">
            <v>458.46280000000002</v>
          </cell>
          <cell r="T30">
            <v>437676</v>
          </cell>
          <cell r="U30">
            <v>437676</v>
          </cell>
          <cell r="V30">
            <v>458264.75</v>
          </cell>
          <cell r="W30">
            <v>520449.45</v>
          </cell>
          <cell r="X30">
            <v>1854066.2</v>
          </cell>
          <cell r="Y30">
            <v>428395.5</v>
          </cell>
          <cell r="Z30">
            <v>428395.5</v>
          </cell>
          <cell r="AA30">
            <v>428395.5</v>
          </cell>
          <cell r="AB30">
            <v>428395.5</v>
          </cell>
          <cell r="AC30">
            <v>1713582</v>
          </cell>
          <cell r="AD30">
            <v>675468</v>
          </cell>
          <cell r="AE30">
            <v>489973</v>
          </cell>
          <cell r="AF30">
            <v>860963</v>
          </cell>
          <cell r="AG30">
            <v>286125</v>
          </cell>
          <cell r="AH30">
            <v>2312529</v>
          </cell>
        </row>
        <row r="31">
          <cell r="A31" t="str">
            <v>Other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H31" t="e">
            <v>#VALUE!</v>
          </cell>
          <cell r="I31" t="e">
            <v>#VALUE!</v>
          </cell>
          <cell r="J31" t="e">
            <v>#VALUE!</v>
          </cell>
          <cell r="K31" t="e">
            <v>#VALUE!</v>
          </cell>
          <cell r="L31" t="e">
            <v>#VALUE!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A32" t="str">
            <v>Total Expenses</v>
          </cell>
          <cell r="B32">
            <v>9541.3199499999992</v>
          </cell>
          <cell r="C32">
            <v>8625.896200000001</v>
          </cell>
          <cell r="D32">
            <v>10172.17488</v>
          </cell>
          <cell r="E32">
            <v>-915.4237500000005</v>
          </cell>
          <cell r="F32">
            <v>630.85492999999974</v>
          </cell>
          <cell r="H32" t="e">
            <v>#VALUE!</v>
          </cell>
          <cell r="I32" t="e">
            <v>#VALUE!</v>
          </cell>
          <cell r="J32" t="e">
            <v>#VALUE!</v>
          </cell>
          <cell r="K32" t="e">
            <v>#VALUE!</v>
          </cell>
          <cell r="L32" t="e">
            <v>#VALUE!</v>
          </cell>
          <cell r="N32">
            <v>9541.3199499999992</v>
          </cell>
          <cell r="O32">
            <v>8625.896200000001</v>
          </cell>
          <cell r="P32">
            <v>10172.17488</v>
          </cell>
          <cell r="Q32">
            <v>-915.4237500000005</v>
          </cell>
          <cell r="R32">
            <v>630.85492999999974</v>
          </cell>
          <cell r="T32">
            <v>2812873.75</v>
          </cell>
          <cell r="U32">
            <v>1659985.36</v>
          </cell>
          <cell r="V32">
            <v>2783198.66</v>
          </cell>
          <cell r="W32">
            <v>2285262.1800000002</v>
          </cell>
          <cell r="X32">
            <v>9541319.9500000011</v>
          </cell>
          <cell r="Y32">
            <v>1889543.55</v>
          </cell>
          <cell r="Z32">
            <v>2775579.55</v>
          </cell>
          <cell r="AA32">
            <v>2342040.5499999998</v>
          </cell>
          <cell r="AB32">
            <v>1618744.55</v>
          </cell>
          <cell r="AC32">
            <v>8625896.1999999993</v>
          </cell>
          <cell r="AD32">
            <v>3214750.33</v>
          </cell>
          <cell r="AE32">
            <v>2167206.11</v>
          </cell>
          <cell r="AF32">
            <v>3069652.0100000002</v>
          </cell>
          <cell r="AG32">
            <v>1720566.43</v>
          </cell>
          <cell r="AH32">
            <v>10172174.879999999</v>
          </cell>
        </row>
        <row r="33">
          <cell r="A33" t="str">
            <v>Direct Base</v>
          </cell>
          <cell r="B33">
            <v>30584.400719999998</v>
          </cell>
          <cell r="C33">
            <v>30811.59189</v>
          </cell>
          <cell r="D33">
            <v>45311.45089</v>
          </cell>
          <cell r="E33">
            <v>227.19117000000188</v>
          </cell>
          <cell r="F33">
            <v>14727.050170000002</v>
          </cell>
          <cell r="H33" t="e">
            <v>#VALUE!</v>
          </cell>
          <cell r="I33" t="e">
            <v>#VALUE!</v>
          </cell>
          <cell r="J33" t="e">
            <v>#VALUE!</v>
          </cell>
          <cell r="K33" t="e">
            <v>#VALUE!</v>
          </cell>
          <cell r="L33" t="e">
            <v>#VALUE!</v>
          </cell>
          <cell r="N33">
            <v>30584.400719999998</v>
          </cell>
          <cell r="O33">
            <v>30811.59189</v>
          </cell>
          <cell r="P33">
            <v>45311.45089</v>
          </cell>
          <cell r="Q33">
            <v>227.19117000000188</v>
          </cell>
          <cell r="R33">
            <v>14727.050170000002</v>
          </cell>
          <cell r="T33">
            <v>12644884.289999999</v>
          </cell>
          <cell r="U33">
            <v>7835933.8300000001</v>
          </cell>
          <cell r="V33">
            <v>5133078.29</v>
          </cell>
          <cell r="W33">
            <v>4970504.3099999996</v>
          </cell>
          <cell r="X33">
            <v>30584400.719999999</v>
          </cell>
          <cell r="Y33">
            <v>12902582.470000001</v>
          </cell>
          <cell r="Z33">
            <v>9555469.5500000007</v>
          </cell>
          <cell r="AA33">
            <v>4575500.29</v>
          </cell>
          <cell r="AB33">
            <v>3778039.58</v>
          </cell>
          <cell r="AC33">
            <v>30811591.890000001</v>
          </cell>
          <cell r="AD33">
            <v>11437997.92</v>
          </cell>
          <cell r="AE33">
            <v>9862741.7100000009</v>
          </cell>
          <cell r="AF33">
            <v>12170268.68</v>
          </cell>
          <cell r="AG33">
            <v>11840442.58</v>
          </cell>
          <cell r="AH33">
            <v>45311450.890000001</v>
          </cell>
        </row>
        <row r="34">
          <cell r="A34" t="str">
            <v>Rate %</v>
          </cell>
          <cell r="B34">
            <v>0.31196687609970603</v>
          </cell>
          <cell r="C34">
            <v>0.27995620060122772</v>
          </cell>
          <cell r="D34">
            <v>0.22449457433385667</v>
          </cell>
          <cell r="H34" t="e">
            <v>#VALUE!</v>
          </cell>
          <cell r="I34" t="e">
            <v>#VALUE!</v>
          </cell>
          <cell r="J34" t="e">
            <v>#VALUE!</v>
          </cell>
          <cell r="N34">
            <v>0.31196687609970603</v>
          </cell>
          <cell r="O34">
            <v>0.27995620060122772</v>
          </cell>
          <cell r="P34">
            <v>0.22449457433385667</v>
          </cell>
          <cell r="T34">
            <v>0.22245152153938771</v>
          </cell>
          <cell r="U34">
            <v>0.21184269750271745</v>
          </cell>
          <cell r="V34">
            <v>0.54220849610302746</v>
          </cell>
          <cell r="W34">
            <v>0.45976465112450537</v>
          </cell>
          <cell r="X34">
            <v>0.31196687609970608</v>
          </cell>
          <cell r="Y34">
            <v>0.14644692676008139</v>
          </cell>
          <cell r="Z34">
            <v>0.29047024172663494</v>
          </cell>
          <cell r="AA34">
            <v>0.51186545766779956</v>
          </cell>
          <cell r="AB34">
            <v>0.4284615117769624</v>
          </cell>
          <cell r="AC34">
            <v>0.27995620060122767</v>
          </cell>
          <cell r="AD34">
            <v>0.28105883149172667</v>
          </cell>
          <cell r="AE34">
            <v>0.21973667908210887</v>
          </cell>
          <cell r="AF34">
            <v>0.25222549236275366</v>
          </cell>
          <cell r="AG34">
            <v>0.14531267884413826</v>
          </cell>
          <cell r="AH34">
            <v>0.22449457433385661</v>
          </cell>
        </row>
        <row r="36">
          <cell r="T36">
            <v>2812873.75</v>
          </cell>
          <cell r="U36">
            <v>1659985.36</v>
          </cell>
          <cell r="V36">
            <v>2783198.66</v>
          </cell>
          <cell r="W36">
            <v>2285262.1800000002</v>
          </cell>
          <cell r="X36">
            <v>9541319.9499999993</v>
          </cell>
          <cell r="Y36">
            <v>1869531.55</v>
          </cell>
          <cell r="Z36">
            <v>2709579.55</v>
          </cell>
          <cell r="AA36">
            <v>2122040.5499999998</v>
          </cell>
          <cell r="AB36">
            <v>1490744.55</v>
          </cell>
          <cell r="AC36">
            <v>8191896.2000000002</v>
          </cell>
          <cell r="AD36">
            <v>3214750.33</v>
          </cell>
          <cell r="AE36">
            <v>2167206.11</v>
          </cell>
          <cell r="AF36">
            <v>3069652.01</v>
          </cell>
          <cell r="AG36">
            <v>1720566.43</v>
          </cell>
          <cell r="AH36">
            <v>10172174.880000001</v>
          </cell>
        </row>
        <row r="37">
          <cell r="N37" t="str">
            <v>B&amp;P should equal S Boards #</v>
          </cell>
          <cell r="T37">
            <v>0.22245152153938771</v>
          </cell>
          <cell r="U37">
            <v>0.21184269750271745</v>
          </cell>
          <cell r="V37">
            <v>0.54220849610302746</v>
          </cell>
          <cell r="W37">
            <v>0.45976465112450537</v>
          </cell>
          <cell r="X37">
            <v>0.31196687609970603</v>
          </cell>
          <cell r="Y37">
            <v>0.14489591942906604</v>
          </cell>
          <cell r="Z37">
            <v>0.28220467042985098</v>
          </cell>
          <cell r="AA37">
            <v>0.44435984109216747</v>
          </cell>
          <cell r="AB37">
            <v>0.38351668906854813</v>
          </cell>
          <cell r="AC37">
            <v>0.26896956263480337</v>
          </cell>
          <cell r="AD37">
            <v>0.28105883149172667</v>
          </cell>
          <cell r="AE37">
            <v>0.21973667908210887</v>
          </cell>
          <cell r="AF37">
            <v>0.25222549236275366</v>
          </cell>
          <cell r="AG37">
            <v>0.14531267884413826</v>
          </cell>
          <cell r="AH37">
            <v>0.22449457433385667</v>
          </cell>
        </row>
        <row r="38">
          <cell r="N38" t="str">
            <v>IR&amp;D should equal S Boards #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omments &amp; Instructions"/>
      <sheetName val="Dividends, Interest, Royalties"/>
      <sheetName val="Fines and Penalties"/>
      <sheetName val="Meals and Entertainment"/>
      <sheetName val="Political Contributions"/>
      <sheetName val="Charitable Contributions"/>
      <sheetName val="Club Dues"/>
      <sheetName val="R&amp;D Expenditures"/>
      <sheetName val="Automobile Expenses"/>
      <sheetName val="Officers Information"/>
      <sheetName val="Officers Life Insurance"/>
      <sheetName val="Allowance for Bad Debts"/>
      <sheetName val="263A Computation"/>
      <sheetName val="Basis Diff. In Fixed Assets"/>
      <sheetName val="Intangible Assets"/>
      <sheetName val="Accum Amortization"/>
      <sheetName val="Other Prepaids"/>
      <sheetName val="Misc Other Assets"/>
      <sheetName val="Accrued Vacation Pay"/>
      <sheetName val="Accrued Vacation Paid by 3 15"/>
      <sheetName val="Analysis of Accrued Comp. Award"/>
      <sheetName val="Accrued Comp. Award Pd by 3 15"/>
      <sheetName val="Accrued Misc"/>
      <sheetName val="Other Current Liabilities"/>
      <sheetName val="Other Long Term Liabilities"/>
      <sheetName val="Analysis of Reserves"/>
      <sheetName val="Reconciliation of Equity"/>
      <sheetName val="Export Sales"/>
      <sheetName val="Extraterritorial Income"/>
      <sheetName val="Tax Rollforward"/>
      <sheetName val="O51 - Perm Diff TrueUP"/>
      <sheetName val="OP REVIEWS EXP BY CATEG"/>
      <sheetName val="LocoRate"/>
      <sheetName val="Sheet1"/>
      <sheetName val="FY 05 SOP 98-9 Residual - Gross"/>
      <sheetName val="MEMORY"/>
      <sheetName val="OrgRR"/>
      <sheetName val="Reference"/>
      <sheetName val="D-3 Reclass"/>
      <sheetName val="2004년추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-TEC 99 InfoMatrix"/>
      <sheetName val="1Q"/>
      <sheetName val="2Q"/>
      <sheetName val="3Q"/>
      <sheetName val="4Q"/>
      <sheetName val="Extension"/>
      <sheetName val="Tax Calc"/>
      <sheetName val="Date Calc Engine"/>
      <sheetName val="shtLookup"/>
      <sheetName val="Data Input"/>
      <sheetName val="Officers Life Insurance"/>
      <sheetName val="Journal"/>
      <sheetName val="Open Reqs - Jeanie"/>
      <sheetName val="ZIMO"/>
      <sheetName val="assumptions"/>
      <sheetName val="OP REVIEWS EXP BY CATEG"/>
      <sheetName val="Detail Schedules"/>
      <sheetName val="G703-SouthPav"/>
      <sheetName val=".18 Corporate Gifts"/>
      <sheetName val=".40 Accrued Insurance"/>
      <sheetName val=".09 Accrued Pro Fees"/>
      <sheetName val="Heading"/>
      <sheetName val="OrgRR"/>
      <sheetName val="Summary"/>
      <sheetName val="PW"/>
      <sheetName val="Parameters"/>
      <sheetName val="2002 Receipts"/>
      <sheetName val="TV-EP&amp;REV"/>
      <sheetName val="MERGER"/>
      <sheetName val="FTC Expense Appt"/>
      <sheetName val="Setup &amp; Checks"/>
      <sheetName val="CFC Base Case"/>
      <sheetName val="Control Panel"/>
      <sheetName val="CFC Inputs"/>
      <sheetName val="Diagnostics"/>
      <sheetName val="Toggles"/>
      <sheetName val="USSH Base Case"/>
      <sheetName val="Data"/>
      <sheetName val="Database"/>
      <sheetName val="OCI VA"/>
      <sheetName val="Options"/>
      <sheetName val="cust list to check type of asp"/>
      <sheetName val="ICC Conversion"/>
      <sheetName val="BS해외"/>
      <sheetName val="Certent Option Expense Q3"/>
      <sheetName val="XLR_NoRangeSheet"/>
      <sheetName val="detail9'96_oh"/>
      <sheetName val=" Equity Activity"/>
      <sheetName val="Channel PnL"/>
      <sheetName val="XREF"/>
      <sheetName val="Scenario Manager"/>
      <sheetName val="R&amp;D GL Detail"/>
      <sheetName val="2019 State Return Summary"/>
      <sheetName val="PopCache"/>
      <sheetName val="Sheet1"/>
      <sheetName val="CHINA"/>
      <sheetName val="Assum"/>
      <sheetName val="Deferred"/>
      <sheetName val="PF Cap and Credit"/>
      <sheetName val="Summary-Final"/>
      <sheetName val="Map"/>
      <sheetName val="Lead"/>
      <sheetName val="Matrix"/>
      <sheetName val="Simple Returns"/>
      <sheetName val="Contents (2)"/>
      <sheetName val="rev growth rate"/>
      <sheetName val="Resources"/>
      <sheetName val="Timecodes"/>
      <sheetName val="India COA"/>
      <sheetName val="Qu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8">
          <cell r="B18" t="str">
            <v>SAMSUNG ELECTRONICS AMERICA, INC.</v>
          </cell>
        </row>
        <row r="19">
          <cell r="B19">
            <v>36525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경영현황"/>
      <sheetName val="해외법인"/>
      <sheetName val="손익현황"/>
      <sheetName val="매출"/>
      <sheetName val="사업부별"/>
      <sheetName val="MEMORY관리(임시)"/>
      <sheetName val="LCD관리"/>
      <sheetName val="WF생산"/>
      <sheetName val="입고"/>
      <sheetName val="수율"/>
      <sheetName val="BS Movement"/>
      <sheetName val="Lists"/>
    </sheetNames>
    <sheetDataSet>
      <sheetData sheetId="0"/>
      <sheetData sheetId="1"/>
      <sheetData sheetId="2"/>
      <sheetData sheetId="3"/>
      <sheetData sheetId="4" refreshError="1">
        <row r="3">
          <cell r="A3" t="str">
            <v>( 메 모 리 )-관리</v>
          </cell>
          <cell r="L3" t="str">
            <v>( 단위 : 억원 )</v>
          </cell>
        </row>
        <row r="4">
          <cell r="A4" t="str">
            <v>구      분</v>
          </cell>
          <cell r="C4" t="str">
            <v>10 월 (1,205\/$)</v>
          </cell>
          <cell r="G4" t="str">
            <v>누   계</v>
          </cell>
          <cell r="K4" t="str">
            <v>11 월 (1,200\/$)</v>
          </cell>
        </row>
        <row r="5">
          <cell r="B5" t="str">
            <v>UP30%</v>
          </cell>
          <cell r="C5" t="str">
            <v>실  행</v>
          </cell>
          <cell r="D5" t="str">
            <v>실  적</v>
          </cell>
          <cell r="E5" t="str">
            <v>차  이</v>
          </cell>
          <cell r="F5" t="str">
            <v>계  획</v>
          </cell>
          <cell r="G5" t="str">
            <v>UP30%</v>
          </cell>
          <cell r="H5" t="str">
            <v>실  적</v>
          </cell>
          <cell r="I5" t="str">
            <v>차  이</v>
          </cell>
          <cell r="J5" t="str">
            <v>계  획</v>
          </cell>
          <cell r="K5" t="str">
            <v>UP30%</v>
          </cell>
          <cell r="L5" t="str">
            <v>실  행</v>
          </cell>
          <cell r="M5" t="str">
            <v>차   이</v>
          </cell>
        </row>
        <row r="7">
          <cell r="A7" t="str">
            <v>매   출   액</v>
          </cell>
          <cell r="B7">
            <v>4380</v>
          </cell>
          <cell r="C7">
            <v>5383</v>
          </cell>
          <cell r="D7">
            <v>5995</v>
          </cell>
          <cell r="E7">
            <v>612</v>
          </cell>
          <cell r="F7">
            <v>38163</v>
          </cell>
          <cell r="G7">
            <v>40634</v>
          </cell>
          <cell r="H7">
            <v>49006</v>
          </cell>
          <cell r="I7">
            <v>10843</v>
          </cell>
          <cell r="J7">
            <v>4127</v>
          </cell>
          <cell r="K7">
            <v>4691</v>
          </cell>
          <cell r="L7">
            <v>6423</v>
          </cell>
          <cell r="M7">
            <v>2296</v>
          </cell>
        </row>
        <row r="8">
          <cell r="E8">
            <v>0</v>
          </cell>
          <cell r="G8">
            <v>0</v>
          </cell>
          <cell r="I8">
            <v>0</v>
          </cell>
          <cell r="M8">
            <v>0</v>
          </cell>
        </row>
        <row r="9">
          <cell r="A9" t="str">
            <v>매 출  원 가</v>
          </cell>
          <cell r="B9">
            <v>2060</v>
          </cell>
          <cell r="C9">
            <v>1698</v>
          </cell>
          <cell r="D9">
            <v>1721</v>
          </cell>
          <cell r="E9">
            <v>23</v>
          </cell>
          <cell r="F9">
            <v>16575</v>
          </cell>
          <cell r="G9">
            <v>16389</v>
          </cell>
          <cell r="H9">
            <v>16722</v>
          </cell>
          <cell r="I9">
            <v>147</v>
          </cell>
          <cell r="J9">
            <v>2006</v>
          </cell>
          <cell r="K9">
            <v>1956</v>
          </cell>
          <cell r="L9">
            <v>1988</v>
          </cell>
          <cell r="M9">
            <v>-18</v>
          </cell>
        </row>
        <row r="10">
          <cell r="A10" t="str">
            <v>재  료  비</v>
          </cell>
          <cell r="B10">
            <v>603.95891690009296</v>
          </cell>
          <cell r="C10">
            <v>531</v>
          </cell>
          <cell r="D10">
            <v>479</v>
          </cell>
          <cell r="E10">
            <v>-52</v>
          </cell>
          <cell r="F10">
            <v>5291</v>
          </cell>
          <cell r="G10">
            <v>5219.5560161544399</v>
          </cell>
          <cell r="H10">
            <v>5279</v>
          </cell>
          <cell r="I10">
            <v>-12</v>
          </cell>
          <cell r="J10">
            <v>653</v>
          </cell>
          <cell r="K10">
            <v>636.72382851445695</v>
          </cell>
          <cell r="L10">
            <v>499</v>
          </cell>
          <cell r="M10">
            <v>-154</v>
          </cell>
        </row>
        <row r="11">
          <cell r="A11" t="str">
            <v>노  무  비</v>
          </cell>
          <cell r="B11">
            <v>102.903828197946</v>
          </cell>
          <cell r="C11">
            <v>144</v>
          </cell>
          <cell r="D11">
            <v>162</v>
          </cell>
          <cell r="E11">
            <v>18</v>
          </cell>
          <cell r="F11">
            <v>1064</v>
          </cell>
          <cell r="G11">
            <v>1032.27140877027</v>
          </cell>
          <cell r="H11">
            <v>1479</v>
          </cell>
          <cell r="I11">
            <v>415</v>
          </cell>
          <cell r="J11">
            <v>106</v>
          </cell>
          <cell r="K11">
            <v>103.357926221336</v>
          </cell>
          <cell r="L11">
            <v>151</v>
          </cell>
          <cell r="M11">
            <v>45</v>
          </cell>
        </row>
        <row r="12">
          <cell r="A12" t="str">
            <v>감  가  비</v>
          </cell>
          <cell r="B12">
            <v>890.55088702147498</v>
          </cell>
          <cell r="C12">
            <v>697</v>
          </cell>
          <cell r="D12">
            <v>600</v>
          </cell>
          <cell r="E12">
            <v>-97</v>
          </cell>
          <cell r="F12">
            <v>6369</v>
          </cell>
          <cell r="G12">
            <v>6322.9235445533704</v>
          </cell>
          <cell r="H12">
            <v>6284</v>
          </cell>
          <cell r="I12">
            <v>-85</v>
          </cell>
          <cell r="J12">
            <v>803</v>
          </cell>
          <cell r="K12">
            <v>782.98504486540401</v>
          </cell>
          <cell r="L12">
            <v>746</v>
          </cell>
          <cell r="M12">
            <v>-57</v>
          </cell>
        </row>
        <row r="13">
          <cell r="A13" t="str">
            <v>경      비</v>
          </cell>
          <cell r="B13">
            <v>461.58636788048602</v>
          </cell>
          <cell r="C13">
            <v>326</v>
          </cell>
          <cell r="D13">
            <v>480</v>
          </cell>
          <cell r="E13">
            <v>154</v>
          </cell>
          <cell r="F13">
            <v>3851</v>
          </cell>
          <cell r="G13">
            <v>3813.2490305219299</v>
          </cell>
          <cell r="H13">
            <v>3680</v>
          </cell>
          <cell r="I13">
            <v>-171</v>
          </cell>
          <cell r="J13">
            <v>444</v>
          </cell>
          <cell r="K13">
            <v>432.93320039880399</v>
          </cell>
          <cell r="L13">
            <v>592</v>
          </cell>
          <cell r="M13">
            <v>148</v>
          </cell>
        </row>
        <row r="14">
          <cell r="E14">
            <v>0</v>
          </cell>
          <cell r="G14">
            <v>0</v>
          </cell>
          <cell r="I14">
            <v>0</v>
          </cell>
          <cell r="M14">
            <v>0</v>
          </cell>
        </row>
        <row r="15">
          <cell r="A15" t="str">
            <v>매 출  이 익</v>
          </cell>
          <cell r="B15">
            <v>2320</v>
          </cell>
          <cell r="C15">
            <v>3685</v>
          </cell>
          <cell r="D15">
            <v>4274</v>
          </cell>
          <cell r="E15">
            <v>589</v>
          </cell>
          <cell r="F15">
            <v>21588</v>
          </cell>
          <cell r="G15">
            <v>24245</v>
          </cell>
          <cell r="H15">
            <v>32284</v>
          </cell>
          <cell r="I15">
            <v>10696</v>
          </cell>
          <cell r="J15">
            <v>2121</v>
          </cell>
          <cell r="K15">
            <v>2735</v>
          </cell>
          <cell r="L15">
            <v>4435</v>
          </cell>
          <cell r="M15">
            <v>2314</v>
          </cell>
        </row>
        <row r="16">
          <cell r="A16" t="str">
            <v>( % )</v>
          </cell>
          <cell r="B16">
            <v>0.52968036529680396</v>
          </cell>
          <cell r="C16">
            <v>0.68456251161062598</v>
          </cell>
          <cell r="D16">
            <v>0.71292743953294402</v>
          </cell>
          <cell r="E16">
            <v>2.8364927922318001E-2</v>
          </cell>
          <cell r="F16">
            <v>0.56567879883656902</v>
          </cell>
          <cell r="G16">
            <v>0.52968036529680396</v>
          </cell>
          <cell r="H16">
            <v>0.65877647634983505</v>
          </cell>
          <cell r="I16">
            <v>9.3097677513265295E-2</v>
          </cell>
          <cell r="J16">
            <v>0.51393263872062001</v>
          </cell>
          <cell r="K16">
            <v>0.58303133660200401</v>
          </cell>
          <cell r="L16">
            <v>0.69048731122528395</v>
          </cell>
          <cell r="M16">
            <v>0.176554672504664</v>
          </cell>
        </row>
        <row r="17">
          <cell r="E17">
            <v>0</v>
          </cell>
          <cell r="G17">
            <v>0</v>
          </cell>
          <cell r="I17">
            <v>0</v>
          </cell>
          <cell r="M17">
            <v>0</v>
          </cell>
        </row>
        <row r="18">
          <cell r="A18" t="str">
            <v>판매 관리 비</v>
          </cell>
          <cell r="B18">
            <v>731</v>
          </cell>
          <cell r="C18">
            <v>902</v>
          </cell>
          <cell r="D18">
            <v>886</v>
          </cell>
          <cell r="E18">
            <v>-16</v>
          </cell>
          <cell r="F18">
            <v>7693</v>
          </cell>
          <cell r="G18">
            <v>7333</v>
          </cell>
          <cell r="H18">
            <v>8700</v>
          </cell>
          <cell r="I18">
            <v>1007</v>
          </cell>
          <cell r="J18">
            <v>788</v>
          </cell>
          <cell r="K18">
            <v>754</v>
          </cell>
          <cell r="L18">
            <v>862</v>
          </cell>
          <cell r="M18">
            <v>74</v>
          </cell>
        </row>
        <row r="19">
          <cell r="A19" t="str">
            <v>특  허  료</v>
          </cell>
          <cell r="B19">
            <v>214</v>
          </cell>
          <cell r="C19">
            <v>244</v>
          </cell>
          <cell r="D19">
            <v>200</v>
          </cell>
          <cell r="E19">
            <v>-44</v>
          </cell>
          <cell r="F19">
            <v>2426</v>
          </cell>
          <cell r="G19">
            <v>2092</v>
          </cell>
          <cell r="H19">
            <v>2277</v>
          </cell>
          <cell r="I19">
            <v>-149</v>
          </cell>
          <cell r="J19">
            <v>251</v>
          </cell>
          <cell r="K19">
            <v>216</v>
          </cell>
          <cell r="L19">
            <v>204</v>
          </cell>
          <cell r="M19">
            <v>-47</v>
          </cell>
        </row>
        <row r="20">
          <cell r="A20" t="str">
            <v>수출  경비</v>
          </cell>
          <cell r="B20">
            <v>34</v>
          </cell>
          <cell r="C20">
            <v>38</v>
          </cell>
          <cell r="D20">
            <v>35</v>
          </cell>
          <cell r="E20">
            <v>-3</v>
          </cell>
          <cell r="F20">
            <v>299</v>
          </cell>
          <cell r="G20">
            <v>306</v>
          </cell>
          <cell r="H20">
            <v>297</v>
          </cell>
          <cell r="I20">
            <v>-2</v>
          </cell>
          <cell r="J20">
            <v>31</v>
          </cell>
          <cell r="K20">
            <v>36</v>
          </cell>
          <cell r="L20">
            <v>38</v>
          </cell>
          <cell r="M20">
            <v>7</v>
          </cell>
        </row>
        <row r="21">
          <cell r="A21" t="str">
            <v>연구개발비</v>
          </cell>
          <cell r="B21">
            <v>238</v>
          </cell>
          <cell r="C21">
            <v>271</v>
          </cell>
          <cell r="D21">
            <v>306</v>
          </cell>
          <cell r="E21">
            <v>35</v>
          </cell>
          <cell r="F21">
            <v>2503</v>
          </cell>
          <cell r="G21">
            <v>2460</v>
          </cell>
          <cell r="H21">
            <v>2816</v>
          </cell>
          <cell r="I21">
            <v>313</v>
          </cell>
          <cell r="J21">
            <v>259</v>
          </cell>
          <cell r="K21">
            <v>254</v>
          </cell>
          <cell r="L21">
            <v>309</v>
          </cell>
          <cell r="M21">
            <v>50</v>
          </cell>
        </row>
        <row r="22">
          <cell r="A22" t="str">
            <v>기      타</v>
          </cell>
          <cell r="B22">
            <v>245</v>
          </cell>
          <cell r="C22">
            <v>349</v>
          </cell>
          <cell r="D22">
            <v>345</v>
          </cell>
          <cell r="E22">
            <v>-4</v>
          </cell>
          <cell r="F22">
            <v>2465</v>
          </cell>
          <cell r="G22">
            <v>2475</v>
          </cell>
          <cell r="H22">
            <v>3310</v>
          </cell>
          <cell r="I22">
            <v>845</v>
          </cell>
          <cell r="J22">
            <v>247</v>
          </cell>
          <cell r="K22">
            <v>248</v>
          </cell>
          <cell r="L22">
            <v>311</v>
          </cell>
          <cell r="M22">
            <v>64</v>
          </cell>
        </row>
        <row r="23">
          <cell r="E23">
            <v>0</v>
          </cell>
          <cell r="G23">
            <v>0</v>
          </cell>
          <cell r="I23">
            <v>0</v>
          </cell>
          <cell r="M23">
            <v>0</v>
          </cell>
        </row>
        <row r="24">
          <cell r="A24" t="str">
            <v>영업 외 수익</v>
          </cell>
          <cell r="B24">
            <v>32</v>
          </cell>
          <cell r="C24">
            <v>46</v>
          </cell>
          <cell r="D24">
            <v>56</v>
          </cell>
          <cell r="E24">
            <v>10</v>
          </cell>
          <cell r="F24">
            <v>460</v>
          </cell>
          <cell r="G24">
            <v>401</v>
          </cell>
          <cell r="H24">
            <v>798</v>
          </cell>
          <cell r="I24">
            <v>338</v>
          </cell>
          <cell r="J24">
            <v>36</v>
          </cell>
          <cell r="K24">
            <v>32</v>
          </cell>
          <cell r="L24">
            <v>56</v>
          </cell>
          <cell r="M24">
            <v>20</v>
          </cell>
        </row>
        <row r="25">
          <cell r="E25">
            <v>0</v>
          </cell>
          <cell r="G25">
            <v>0</v>
          </cell>
          <cell r="I25">
            <v>0</v>
          </cell>
          <cell r="M25">
            <v>0</v>
          </cell>
        </row>
        <row r="26">
          <cell r="A26" t="str">
            <v>영업 외 비용</v>
          </cell>
          <cell r="B26">
            <v>637</v>
          </cell>
          <cell r="C26">
            <v>479</v>
          </cell>
          <cell r="D26">
            <v>439</v>
          </cell>
          <cell r="E26">
            <v>-40</v>
          </cell>
          <cell r="F26">
            <v>6191</v>
          </cell>
          <cell r="G26">
            <v>6104</v>
          </cell>
          <cell r="H26">
            <v>3582</v>
          </cell>
          <cell r="I26">
            <v>-2609</v>
          </cell>
          <cell r="J26">
            <v>649</v>
          </cell>
          <cell r="K26">
            <v>625</v>
          </cell>
          <cell r="L26">
            <v>363</v>
          </cell>
          <cell r="M26">
            <v>-286</v>
          </cell>
        </row>
        <row r="27">
          <cell r="A27" t="str">
            <v>지급  이자</v>
          </cell>
          <cell r="B27">
            <v>150</v>
          </cell>
          <cell r="C27">
            <v>-108</v>
          </cell>
          <cell r="D27">
            <v>-84</v>
          </cell>
          <cell r="E27">
            <v>24</v>
          </cell>
          <cell r="F27">
            <v>770</v>
          </cell>
          <cell r="G27">
            <v>738</v>
          </cell>
          <cell r="H27">
            <v>-1886</v>
          </cell>
          <cell r="I27">
            <v>-2656</v>
          </cell>
          <cell r="J27">
            <v>142</v>
          </cell>
          <cell r="K27">
            <v>136</v>
          </cell>
          <cell r="L27">
            <v>-81</v>
          </cell>
          <cell r="M27">
            <v>-223</v>
          </cell>
        </row>
        <row r="28">
          <cell r="A28" t="str">
            <v>무수익자산이자</v>
          </cell>
          <cell r="B28">
            <v>289</v>
          </cell>
          <cell r="C28">
            <v>332</v>
          </cell>
          <cell r="D28">
            <v>332</v>
          </cell>
          <cell r="E28">
            <v>0</v>
          </cell>
          <cell r="F28">
            <v>2979</v>
          </cell>
          <cell r="G28">
            <v>2890</v>
          </cell>
          <cell r="H28">
            <v>3314</v>
          </cell>
          <cell r="I28">
            <v>335</v>
          </cell>
          <cell r="J28">
            <v>298</v>
          </cell>
          <cell r="K28">
            <v>289</v>
          </cell>
          <cell r="L28">
            <v>322</v>
          </cell>
          <cell r="M28">
            <v>24</v>
          </cell>
        </row>
        <row r="29">
          <cell r="A29" t="str">
            <v>기      타</v>
          </cell>
          <cell r="B29">
            <v>198</v>
          </cell>
          <cell r="C29">
            <v>255</v>
          </cell>
          <cell r="D29">
            <v>191</v>
          </cell>
          <cell r="E29">
            <v>-64</v>
          </cell>
          <cell r="F29">
            <v>2442</v>
          </cell>
          <cell r="G29">
            <v>2476</v>
          </cell>
          <cell r="H29">
            <v>2154</v>
          </cell>
          <cell r="I29">
            <v>-288</v>
          </cell>
          <cell r="J29">
            <v>209</v>
          </cell>
          <cell r="K29">
            <v>200</v>
          </cell>
          <cell r="L29">
            <v>122</v>
          </cell>
          <cell r="M29">
            <v>-87</v>
          </cell>
        </row>
        <row r="30">
          <cell r="E30">
            <v>0</v>
          </cell>
          <cell r="G30">
            <v>0</v>
          </cell>
          <cell r="I30">
            <v>0</v>
          </cell>
          <cell r="M30">
            <v>0</v>
          </cell>
        </row>
        <row r="31">
          <cell r="A31" t="str">
            <v>경 상  이 익</v>
          </cell>
          <cell r="B31">
            <v>984</v>
          </cell>
          <cell r="C31">
            <v>2350</v>
          </cell>
          <cell r="D31">
            <v>3005</v>
          </cell>
          <cell r="E31">
            <v>655</v>
          </cell>
          <cell r="F31">
            <v>8164</v>
          </cell>
          <cell r="G31">
            <v>11209</v>
          </cell>
          <cell r="H31">
            <v>20800</v>
          </cell>
          <cell r="I31">
            <v>12636</v>
          </cell>
          <cell r="J31">
            <v>720</v>
          </cell>
          <cell r="K31">
            <v>1388</v>
          </cell>
          <cell r="L31">
            <v>3266</v>
          </cell>
          <cell r="M31">
            <v>2546</v>
          </cell>
        </row>
        <row r="32">
          <cell r="A32" t="str">
            <v>( % )</v>
          </cell>
          <cell r="B32">
            <v>0.224657534246575</v>
          </cell>
          <cell r="C32">
            <v>0.43655953929035901</v>
          </cell>
          <cell r="D32">
            <v>0.50125104253544595</v>
          </cell>
          <cell r="E32">
            <v>6.4691503245087698E-2</v>
          </cell>
          <cell r="F32">
            <v>0.21392448182794899</v>
          </cell>
          <cell r="G32">
            <v>0.224657534246575</v>
          </cell>
          <cell r="H32">
            <v>0.42443782393992602</v>
          </cell>
          <cell r="I32">
            <v>0.210513342111977</v>
          </cell>
          <cell r="J32">
            <v>0.174460867458202</v>
          </cell>
          <cell r="K32">
            <v>0.295885738648476</v>
          </cell>
          <cell r="L32">
            <v>0.50848513155846198</v>
          </cell>
          <cell r="M32">
            <v>0.33402426410025998</v>
          </cell>
        </row>
        <row r="33">
          <cell r="E33">
            <v>0</v>
          </cell>
          <cell r="G33">
            <v>0</v>
          </cell>
          <cell r="I33">
            <v>0</v>
          </cell>
          <cell r="M33">
            <v>0</v>
          </cell>
        </row>
        <row r="34">
          <cell r="A34" t="str">
            <v>특 별  손 실</v>
          </cell>
          <cell r="B34">
            <v>388</v>
          </cell>
          <cell r="C34">
            <v>248</v>
          </cell>
          <cell r="D34">
            <v>248</v>
          </cell>
          <cell r="E34">
            <v>0</v>
          </cell>
          <cell r="F34">
            <v>3881</v>
          </cell>
          <cell r="G34">
            <v>3881</v>
          </cell>
          <cell r="H34">
            <v>4925</v>
          </cell>
          <cell r="I34">
            <v>1044</v>
          </cell>
          <cell r="J34">
            <v>388</v>
          </cell>
          <cell r="K34">
            <v>388</v>
          </cell>
          <cell r="L34">
            <v>248</v>
          </cell>
          <cell r="M34">
            <v>-140</v>
          </cell>
        </row>
        <row r="35">
          <cell r="E35">
            <v>0</v>
          </cell>
          <cell r="G35">
            <v>0</v>
          </cell>
          <cell r="I35">
            <v>0</v>
          </cell>
          <cell r="M35">
            <v>0</v>
          </cell>
        </row>
        <row r="36">
          <cell r="A36" t="str">
            <v>세 전  이 익</v>
          </cell>
          <cell r="B36">
            <v>596</v>
          </cell>
          <cell r="C36">
            <v>2102</v>
          </cell>
          <cell r="D36">
            <v>2757</v>
          </cell>
          <cell r="E36">
            <v>655</v>
          </cell>
          <cell r="F36">
            <v>4283</v>
          </cell>
          <cell r="G36">
            <v>7328</v>
          </cell>
          <cell r="H36">
            <v>15875</v>
          </cell>
          <cell r="I36">
            <v>11592</v>
          </cell>
          <cell r="J36">
            <v>332</v>
          </cell>
          <cell r="K36">
            <v>1000</v>
          </cell>
          <cell r="L36">
            <v>3018</v>
          </cell>
          <cell r="M36">
            <v>2686</v>
          </cell>
        </row>
        <row r="37">
          <cell r="A37" t="str">
            <v>( % )</v>
          </cell>
          <cell r="B37">
            <v>0.136073059360731</v>
          </cell>
          <cell r="C37">
            <v>0.39048857514397201</v>
          </cell>
          <cell r="D37">
            <v>0.45988323603002501</v>
          </cell>
          <cell r="E37">
            <v>6.93946608860532E-2</v>
          </cell>
          <cell r="F37">
            <v>0.112229122448445</v>
          </cell>
          <cell r="G37">
            <v>0.136073059360731</v>
          </cell>
          <cell r="H37">
            <v>0.32393992572338098</v>
          </cell>
          <cell r="I37">
            <v>0.21171080327493599</v>
          </cell>
          <cell r="J37">
            <v>8.0445844439059805E-2</v>
          </cell>
          <cell r="K37">
            <v>0.21317416329140901</v>
          </cell>
          <cell r="L37">
            <v>0.46987389070527802</v>
          </cell>
          <cell r="M37">
            <v>0.38942804626621802</v>
          </cell>
        </row>
        <row r="44">
          <cell r="A44" t="str">
            <v>( SYSTEM LSI )-관리</v>
          </cell>
          <cell r="L44" t="str">
            <v>( 단위 : 억원 )</v>
          </cell>
        </row>
        <row r="45">
          <cell r="A45" t="str">
            <v>구      분</v>
          </cell>
          <cell r="C45" t="str">
            <v>10 월 (1,205\/$)</v>
          </cell>
          <cell r="G45" t="str">
            <v>누   계</v>
          </cell>
          <cell r="K45" t="str">
            <v>11 월 (1,200\/$)</v>
          </cell>
        </row>
        <row r="46">
          <cell r="B46" t="str">
            <v>UP30%</v>
          </cell>
          <cell r="C46" t="str">
            <v>실  행</v>
          </cell>
          <cell r="D46" t="str">
            <v>실  적</v>
          </cell>
          <cell r="E46" t="str">
            <v>차  이</v>
          </cell>
          <cell r="F46" t="str">
            <v>계  획</v>
          </cell>
          <cell r="G46" t="str">
            <v>UP30%</v>
          </cell>
          <cell r="H46" t="str">
            <v>실  적</v>
          </cell>
          <cell r="I46" t="str">
            <v>차  이</v>
          </cell>
          <cell r="J46" t="str">
            <v>계  획</v>
          </cell>
          <cell r="K46" t="str">
            <v>UP30%</v>
          </cell>
          <cell r="L46" t="str">
            <v>실  행</v>
          </cell>
          <cell r="M46" t="str">
            <v>차   이</v>
          </cell>
        </row>
        <row r="48">
          <cell r="A48" t="str">
            <v>매   출   액</v>
          </cell>
          <cell r="B48">
            <v>1042</v>
          </cell>
          <cell r="C48">
            <v>1176</v>
          </cell>
          <cell r="D48">
            <v>1200</v>
          </cell>
          <cell r="E48">
            <v>24</v>
          </cell>
          <cell r="F48">
            <v>8730</v>
          </cell>
          <cell r="G48">
            <v>8079</v>
          </cell>
          <cell r="H48">
            <v>9397</v>
          </cell>
          <cell r="I48">
            <v>667</v>
          </cell>
          <cell r="J48">
            <v>1098</v>
          </cell>
          <cell r="K48">
            <v>1029</v>
          </cell>
          <cell r="L48">
            <v>1335</v>
          </cell>
          <cell r="M48">
            <v>237</v>
          </cell>
        </row>
        <row r="49">
          <cell r="E49">
            <v>0</v>
          </cell>
          <cell r="G49">
            <v>0</v>
          </cell>
          <cell r="I49">
            <v>0</v>
          </cell>
          <cell r="M49">
            <v>0</v>
          </cell>
        </row>
        <row r="50">
          <cell r="A50" t="str">
            <v>매 출  원 가</v>
          </cell>
          <cell r="B50">
            <v>619</v>
          </cell>
          <cell r="C50">
            <v>608</v>
          </cell>
          <cell r="D50">
            <v>628</v>
          </cell>
          <cell r="E50">
            <v>20</v>
          </cell>
          <cell r="F50">
            <v>5376</v>
          </cell>
          <cell r="G50">
            <v>5164</v>
          </cell>
          <cell r="H50">
            <v>5233</v>
          </cell>
          <cell r="I50">
            <v>-143</v>
          </cell>
          <cell r="J50">
            <v>590</v>
          </cell>
          <cell r="K50">
            <v>566</v>
          </cell>
          <cell r="L50">
            <v>739</v>
          </cell>
          <cell r="M50">
            <v>149</v>
          </cell>
        </row>
        <row r="51">
          <cell r="A51" t="str">
            <v>재  료  비</v>
          </cell>
          <cell r="B51">
            <v>161</v>
          </cell>
          <cell r="C51">
            <v>129</v>
          </cell>
          <cell r="D51">
            <v>131</v>
          </cell>
          <cell r="E51">
            <v>2</v>
          </cell>
          <cell r="F51">
            <v>1446</v>
          </cell>
          <cell r="G51">
            <v>1202</v>
          </cell>
          <cell r="H51">
            <v>1218</v>
          </cell>
          <cell r="I51">
            <v>-228</v>
          </cell>
          <cell r="J51">
            <v>173</v>
          </cell>
          <cell r="K51">
            <v>149</v>
          </cell>
          <cell r="L51">
            <v>149</v>
          </cell>
          <cell r="M51">
            <v>-24</v>
          </cell>
        </row>
        <row r="52">
          <cell r="A52" t="str">
            <v>노  무  비</v>
          </cell>
          <cell r="B52">
            <v>53</v>
          </cell>
          <cell r="C52">
            <v>53</v>
          </cell>
          <cell r="D52">
            <v>47</v>
          </cell>
          <cell r="E52">
            <v>-6</v>
          </cell>
          <cell r="F52">
            <v>514</v>
          </cell>
          <cell r="G52">
            <v>528</v>
          </cell>
          <cell r="H52">
            <v>532</v>
          </cell>
          <cell r="I52">
            <v>18</v>
          </cell>
          <cell r="J52">
            <v>49</v>
          </cell>
          <cell r="K52">
            <v>50</v>
          </cell>
          <cell r="L52">
            <v>56</v>
          </cell>
          <cell r="M52">
            <v>7</v>
          </cell>
        </row>
        <row r="53">
          <cell r="A53" t="str">
            <v>감  가  비</v>
          </cell>
          <cell r="B53">
            <v>131</v>
          </cell>
          <cell r="C53">
            <v>76</v>
          </cell>
          <cell r="D53">
            <v>99</v>
          </cell>
          <cell r="E53">
            <v>23</v>
          </cell>
          <cell r="F53">
            <v>1109</v>
          </cell>
          <cell r="G53">
            <v>1059</v>
          </cell>
          <cell r="H53">
            <v>1050</v>
          </cell>
          <cell r="I53">
            <v>-59</v>
          </cell>
          <cell r="J53">
            <v>124</v>
          </cell>
          <cell r="K53">
            <v>117</v>
          </cell>
          <cell r="L53">
            <v>99</v>
          </cell>
          <cell r="M53">
            <v>-25</v>
          </cell>
        </row>
        <row r="54">
          <cell r="A54" t="str">
            <v>경      비</v>
          </cell>
          <cell r="B54">
            <v>274</v>
          </cell>
          <cell r="C54">
            <v>350</v>
          </cell>
          <cell r="D54">
            <v>351</v>
          </cell>
          <cell r="E54">
            <v>1</v>
          </cell>
          <cell r="F54">
            <v>2307</v>
          </cell>
          <cell r="G54">
            <v>2375</v>
          </cell>
          <cell r="H54">
            <v>2433</v>
          </cell>
          <cell r="I54">
            <v>126</v>
          </cell>
          <cell r="J54">
            <v>245</v>
          </cell>
          <cell r="K54">
            <v>250</v>
          </cell>
          <cell r="L54">
            <v>435</v>
          </cell>
          <cell r="M54">
            <v>190</v>
          </cell>
        </row>
        <row r="55">
          <cell r="E55">
            <v>0</v>
          </cell>
          <cell r="G55">
            <v>0</v>
          </cell>
          <cell r="I55">
            <v>0</v>
          </cell>
          <cell r="M55">
            <v>0</v>
          </cell>
        </row>
        <row r="56">
          <cell r="A56" t="str">
            <v>매 출  이 익</v>
          </cell>
          <cell r="B56">
            <v>423</v>
          </cell>
          <cell r="C56">
            <v>568</v>
          </cell>
          <cell r="D56">
            <v>572</v>
          </cell>
          <cell r="E56">
            <v>4</v>
          </cell>
          <cell r="F56">
            <v>3354</v>
          </cell>
          <cell r="G56">
            <v>2915</v>
          </cell>
          <cell r="H56">
            <v>4164</v>
          </cell>
          <cell r="I56">
            <v>810</v>
          </cell>
          <cell r="J56">
            <v>508</v>
          </cell>
          <cell r="K56">
            <v>463</v>
          </cell>
          <cell r="L56">
            <v>596</v>
          </cell>
          <cell r="M56">
            <v>88</v>
          </cell>
        </row>
        <row r="57">
          <cell r="A57" t="str">
            <v>( % )</v>
          </cell>
          <cell r="B57">
            <v>0.40595009596928999</v>
          </cell>
          <cell r="C57">
            <v>0.48299319727891199</v>
          </cell>
          <cell r="D57">
            <v>0.47666666666666702</v>
          </cell>
          <cell r="E57">
            <v>-6.3265306122448602E-3</v>
          </cell>
          <cell r="F57">
            <v>0.38419243986254298</v>
          </cell>
          <cell r="G57">
            <v>0.40595009596928999</v>
          </cell>
          <cell r="H57">
            <v>0.44312014472704098</v>
          </cell>
          <cell r="I57">
            <v>5.8927704864497603E-2</v>
          </cell>
          <cell r="J57">
            <v>0.462659380692168</v>
          </cell>
          <cell r="K57">
            <v>0.44995140913508302</v>
          </cell>
          <cell r="L57">
            <v>0.44644194756554301</v>
          </cell>
          <cell r="M57">
            <v>-1.6217433126624499E-2</v>
          </cell>
        </row>
        <row r="58">
          <cell r="E58">
            <v>0</v>
          </cell>
          <cell r="G58">
            <v>0</v>
          </cell>
          <cell r="I58">
            <v>0</v>
          </cell>
          <cell r="M58">
            <v>0</v>
          </cell>
        </row>
        <row r="59">
          <cell r="A59" t="str">
            <v>판매 관리 비</v>
          </cell>
          <cell r="B59">
            <v>273</v>
          </cell>
          <cell r="C59">
            <v>316</v>
          </cell>
          <cell r="D59">
            <v>308</v>
          </cell>
          <cell r="E59">
            <v>-8</v>
          </cell>
          <cell r="F59">
            <v>2940</v>
          </cell>
          <cell r="G59">
            <v>2638</v>
          </cell>
          <cell r="H59">
            <v>2742</v>
          </cell>
          <cell r="I59">
            <v>-198</v>
          </cell>
          <cell r="J59">
            <v>296</v>
          </cell>
          <cell r="K59">
            <v>271</v>
          </cell>
          <cell r="L59">
            <v>324</v>
          </cell>
          <cell r="M59">
            <v>28</v>
          </cell>
        </row>
        <row r="60">
          <cell r="A60" t="str">
            <v>특  허  료</v>
          </cell>
          <cell r="B60">
            <v>7</v>
          </cell>
          <cell r="C60">
            <v>5</v>
          </cell>
          <cell r="D60">
            <v>4</v>
          </cell>
          <cell r="E60">
            <v>-1</v>
          </cell>
          <cell r="F60">
            <v>69</v>
          </cell>
          <cell r="G60">
            <v>58</v>
          </cell>
          <cell r="H60">
            <v>34</v>
          </cell>
          <cell r="I60">
            <v>-35</v>
          </cell>
          <cell r="J60">
            <v>8</v>
          </cell>
          <cell r="K60">
            <v>7</v>
          </cell>
          <cell r="L60">
            <v>7</v>
          </cell>
          <cell r="M60">
            <v>-1</v>
          </cell>
        </row>
        <row r="61">
          <cell r="A61" t="str">
            <v>수출  경비</v>
          </cell>
          <cell r="B61">
            <v>34</v>
          </cell>
          <cell r="C61">
            <v>37</v>
          </cell>
          <cell r="D61">
            <v>34</v>
          </cell>
          <cell r="E61">
            <v>-3</v>
          </cell>
          <cell r="F61">
            <v>328</v>
          </cell>
          <cell r="G61">
            <v>277</v>
          </cell>
          <cell r="H61">
            <v>238</v>
          </cell>
          <cell r="I61">
            <v>-90</v>
          </cell>
          <cell r="J61">
            <v>38</v>
          </cell>
          <cell r="K61">
            <v>33</v>
          </cell>
          <cell r="L61">
            <v>38</v>
          </cell>
          <cell r="M61">
            <v>0</v>
          </cell>
        </row>
        <row r="62">
          <cell r="A62" t="str">
            <v>연구개발비</v>
          </cell>
          <cell r="B62">
            <v>174</v>
          </cell>
          <cell r="C62">
            <v>192</v>
          </cell>
          <cell r="D62">
            <v>180</v>
          </cell>
          <cell r="E62">
            <v>-12</v>
          </cell>
          <cell r="F62">
            <v>1819</v>
          </cell>
          <cell r="G62">
            <v>1717</v>
          </cell>
          <cell r="H62">
            <v>1715</v>
          </cell>
          <cell r="I62">
            <v>-104</v>
          </cell>
          <cell r="J62">
            <v>181</v>
          </cell>
          <cell r="K62">
            <v>172</v>
          </cell>
          <cell r="L62">
            <v>198</v>
          </cell>
          <cell r="M62">
            <v>17</v>
          </cell>
        </row>
        <row r="63">
          <cell r="A63" t="str">
            <v>기      타</v>
          </cell>
          <cell r="B63">
            <v>58</v>
          </cell>
          <cell r="C63">
            <v>82</v>
          </cell>
          <cell r="D63">
            <v>90</v>
          </cell>
          <cell r="E63">
            <v>8</v>
          </cell>
          <cell r="F63">
            <v>724</v>
          </cell>
          <cell r="G63">
            <v>586</v>
          </cell>
          <cell r="H63">
            <v>755</v>
          </cell>
          <cell r="I63">
            <v>31</v>
          </cell>
          <cell r="J63">
            <v>69</v>
          </cell>
          <cell r="K63">
            <v>59</v>
          </cell>
          <cell r="L63">
            <v>81</v>
          </cell>
          <cell r="M63">
            <v>12</v>
          </cell>
        </row>
        <row r="64">
          <cell r="E64">
            <v>0</v>
          </cell>
          <cell r="G64">
            <v>0</v>
          </cell>
          <cell r="I64">
            <v>0</v>
          </cell>
          <cell r="M64">
            <v>0</v>
          </cell>
        </row>
        <row r="65">
          <cell r="A65" t="str">
            <v>영업 외 수익</v>
          </cell>
          <cell r="E65">
            <v>0</v>
          </cell>
          <cell r="F65">
            <v>20</v>
          </cell>
          <cell r="G65">
            <v>17</v>
          </cell>
          <cell r="H65">
            <v>517</v>
          </cell>
          <cell r="I65">
            <v>497</v>
          </cell>
          <cell r="J65">
            <v>2</v>
          </cell>
          <cell r="K65">
            <v>2</v>
          </cell>
          <cell r="M65">
            <v>-2</v>
          </cell>
        </row>
        <row r="66">
          <cell r="E66">
            <v>0</v>
          </cell>
          <cell r="G66">
            <v>0</v>
          </cell>
          <cell r="I66">
            <v>0</v>
          </cell>
          <cell r="M66">
            <v>0</v>
          </cell>
        </row>
        <row r="67">
          <cell r="A67" t="str">
            <v>영업 외 비용</v>
          </cell>
          <cell r="B67">
            <v>30</v>
          </cell>
          <cell r="C67">
            <v>-40</v>
          </cell>
          <cell r="D67">
            <v>-80</v>
          </cell>
          <cell r="E67">
            <v>-40</v>
          </cell>
          <cell r="F67">
            <v>395</v>
          </cell>
          <cell r="G67">
            <v>518</v>
          </cell>
          <cell r="H67">
            <v>233</v>
          </cell>
          <cell r="I67">
            <v>-162</v>
          </cell>
          <cell r="J67">
            <v>22</v>
          </cell>
          <cell r="K67">
            <v>33</v>
          </cell>
          <cell r="L67">
            <v>-60</v>
          </cell>
          <cell r="M67">
            <v>-82</v>
          </cell>
        </row>
        <row r="68">
          <cell r="A68" t="str">
            <v>지급  이자</v>
          </cell>
          <cell r="B68">
            <v>60</v>
          </cell>
          <cell r="C68">
            <v>-14</v>
          </cell>
          <cell r="D68">
            <v>-11</v>
          </cell>
          <cell r="E68">
            <v>3</v>
          </cell>
          <cell r="F68">
            <v>497</v>
          </cell>
          <cell r="G68">
            <v>424</v>
          </cell>
          <cell r="H68">
            <v>93</v>
          </cell>
          <cell r="I68">
            <v>-404</v>
          </cell>
          <cell r="J68">
            <v>31</v>
          </cell>
          <cell r="K68">
            <v>78</v>
          </cell>
          <cell r="L68">
            <v>-11</v>
          </cell>
          <cell r="M68">
            <v>-42</v>
          </cell>
        </row>
        <row r="69">
          <cell r="A69" t="str">
            <v>무수익자산이자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M69">
            <v>0</v>
          </cell>
        </row>
        <row r="70">
          <cell r="A70" t="str">
            <v>기      타</v>
          </cell>
          <cell r="B70">
            <v>-30</v>
          </cell>
          <cell r="C70">
            <v>-26</v>
          </cell>
          <cell r="D70">
            <v>-69</v>
          </cell>
          <cell r="E70">
            <v>-43</v>
          </cell>
          <cell r="F70">
            <v>-102</v>
          </cell>
          <cell r="G70">
            <v>94</v>
          </cell>
          <cell r="H70">
            <v>140</v>
          </cell>
          <cell r="I70">
            <v>242</v>
          </cell>
          <cell r="J70">
            <v>-9</v>
          </cell>
          <cell r="K70">
            <v>-45</v>
          </cell>
          <cell r="L70">
            <v>-49</v>
          </cell>
          <cell r="M70">
            <v>-40</v>
          </cell>
        </row>
        <row r="71">
          <cell r="E71">
            <v>0</v>
          </cell>
          <cell r="G71">
            <v>0</v>
          </cell>
          <cell r="I71">
            <v>0</v>
          </cell>
          <cell r="M71">
            <v>0</v>
          </cell>
        </row>
        <row r="72">
          <cell r="A72" t="str">
            <v>경 상  이 익</v>
          </cell>
          <cell r="B72">
            <v>120</v>
          </cell>
          <cell r="C72">
            <v>292</v>
          </cell>
          <cell r="D72">
            <v>344</v>
          </cell>
          <cell r="E72">
            <v>52</v>
          </cell>
          <cell r="F72">
            <v>39</v>
          </cell>
          <cell r="G72">
            <v>-224</v>
          </cell>
          <cell r="H72">
            <v>1706</v>
          </cell>
          <cell r="I72">
            <v>1667</v>
          </cell>
          <cell r="J72">
            <v>191</v>
          </cell>
          <cell r="K72">
            <v>161</v>
          </cell>
          <cell r="L72">
            <v>332</v>
          </cell>
          <cell r="M72">
            <v>141</v>
          </cell>
        </row>
        <row r="73">
          <cell r="A73" t="str">
            <v>( % )</v>
          </cell>
          <cell r="B73">
            <v>0.11516314779270601</v>
          </cell>
          <cell r="C73">
            <v>0.24829931972789099</v>
          </cell>
          <cell r="D73">
            <v>0.28666666666666701</v>
          </cell>
          <cell r="E73">
            <v>3.8367346938775498E-2</v>
          </cell>
          <cell r="F73">
            <v>4.4673539518900298E-3</v>
          </cell>
          <cell r="G73">
            <v>-1.87747833657811E-2</v>
          </cell>
          <cell r="H73">
            <v>0.18154730233053101</v>
          </cell>
          <cell r="I73">
            <v>0.17707994837864099</v>
          </cell>
          <cell r="J73">
            <v>0.17395264116575601</v>
          </cell>
          <cell r="K73">
            <v>0.156462585034014</v>
          </cell>
          <cell r="L73">
            <v>0.24868913857677899</v>
          </cell>
          <cell r="M73">
            <v>7.4736497411023103E-2</v>
          </cell>
        </row>
        <row r="74">
          <cell r="E74">
            <v>0</v>
          </cell>
          <cell r="G74">
            <v>0</v>
          </cell>
          <cell r="I74">
            <v>0</v>
          </cell>
          <cell r="M74">
            <v>0</v>
          </cell>
        </row>
        <row r="75">
          <cell r="A75" t="str">
            <v>특 별  손 실</v>
          </cell>
          <cell r="B75">
            <v>20</v>
          </cell>
          <cell r="C75">
            <v>20</v>
          </cell>
          <cell r="D75">
            <v>20</v>
          </cell>
          <cell r="E75">
            <v>0</v>
          </cell>
          <cell r="F75">
            <v>203</v>
          </cell>
          <cell r="G75">
            <v>203</v>
          </cell>
          <cell r="H75">
            <v>203</v>
          </cell>
          <cell r="I75">
            <v>0</v>
          </cell>
          <cell r="J75">
            <v>20</v>
          </cell>
          <cell r="K75">
            <v>20</v>
          </cell>
          <cell r="L75">
            <v>20</v>
          </cell>
          <cell r="M75">
            <v>0</v>
          </cell>
        </row>
        <row r="76">
          <cell r="E76">
            <v>0</v>
          </cell>
          <cell r="G76">
            <v>0</v>
          </cell>
          <cell r="I76">
            <v>0</v>
          </cell>
          <cell r="M76">
            <v>0</v>
          </cell>
        </row>
        <row r="77">
          <cell r="A77" t="str">
            <v>세 전  이 익</v>
          </cell>
          <cell r="B77">
            <v>100</v>
          </cell>
          <cell r="C77">
            <v>272</v>
          </cell>
          <cell r="D77">
            <v>324</v>
          </cell>
          <cell r="E77">
            <v>52</v>
          </cell>
          <cell r="F77">
            <v>-164</v>
          </cell>
          <cell r="G77">
            <v>-427</v>
          </cell>
          <cell r="H77">
            <v>1503</v>
          </cell>
          <cell r="I77">
            <v>1667</v>
          </cell>
          <cell r="J77">
            <v>171</v>
          </cell>
          <cell r="K77">
            <v>141</v>
          </cell>
          <cell r="L77">
            <v>312</v>
          </cell>
          <cell r="M77">
            <v>141</v>
          </cell>
        </row>
        <row r="78">
          <cell r="A78" t="str">
            <v>( % )</v>
          </cell>
          <cell r="B78">
            <v>9.5969289827255305E-2</v>
          </cell>
          <cell r="C78">
            <v>0.23129251700680301</v>
          </cell>
          <cell r="D78">
            <v>0.27</v>
          </cell>
          <cell r="E78">
            <v>3.8707482993197297E-2</v>
          </cell>
          <cell r="F78">
            <v>-1.8785796105383699E-2</v>
          </cell>
          <cell r="G78">
            <v>-0.16243909076468399</v>
          </cell>
          <cell r="H78">
            <v>0.15994466319038</v>
          </cell>
          <cell r="I78">
            <v>0.178730459295764</v>
          </cell>
          <cell r="J78">
            <v>0.15573770491803299</v>
          </cell>
          <cell r="K78">
            <v>0.13702623906705499</v>
          </cell>
          <cell r="L78">
            <v>0.233707865168539</v>
          </cell>
          <cell r="M78">
            <v>7.7970160250506501E-2</v>
          </cell>
        </row>
        <row r="84">
          <cell r="A84" t="str">
            <v>( AM LCD )-관리</v>
          </cell>
          <cell r="L84" t="str">
            <v>( 단위 : 억원 )</v>
          </cell>
        </row>
        <row r="85">
          <cell r="A85" t="str">
            <v>구      분</v>
          </cell>
          <cell r="C85" t="str">
            <v>10 월 (1,205\/$)</v>
          </cell>
          <cell r="G85" t="str">
            <v>누   계</v>
          </cell>
          <cell r="K85" t="str">
            <v>11 월 (1,200\/$)</v>
          </cell>
        </row>
        <row r="86">
          <cell r="B86" t="str">
            <v>UP 30%</v>
          </cell>
          <cell r="C86" t="str">
            <v>실  행</v>
          </cell>
          <cell r="D86" t="str">
            <v>실  적</v>
          </cell>
          <cell r="E86" t="str">
            <v>차  이</v>
          </cell>
          <cell r="F86" t="str">
            <v>계  획</v>
          </cell>
          <cell r="G86" t="str">
            <v>UP 30%</v>
          </cell>
          <cell r="H86" t="str">
            <v>실  적</v>
          </cell>
          <cell r="I86" t="str">
            <v>차  이</v>
          </cell>
          <cell r="J86" t="str">
            <v>계  획</v>
          </cell>
          <cell r="K86" t="str">
            <v>UP 30%</v>
          </cell>
          <cell r="L86" t="str">
            <v>실  행</v>
          </cell>
          <cell r="M86" t="str">
            <v>차   이</v>
          </cell>
        </row>
        <row r="88">
          <cell r="A88" t="str">
            <v>매   출   액</v>
          </cell>
          <cell r="B88">
            <v>1259</v>
          </cell>
          <cell r="C88">
            <v>2624</v>
          </cell>
          <cell r="D88">
            <v>2626</v>
          </cell>
          <cell r="E88">
            <v>2</v>
          </cell>
          <cell r="F88">
            <v>11912</v>
          </cell>
          <cell r="G88">
            <v>12150</v>
          </cell>
          <cell r="H88">
            <v>19781</v>
          </cell>
          <cell r="I88">
            <v>7869</v>
          </cell>
          <cell r="J88">
            <v>1280</v>
          </cell>
          <cell r="K88">
            <v>1265</v>
          </cell>
          <cell r="L88">
            <v>2851</v>
          </cell>
          <cell r="M88">
            <v>1571</v>
          </cell>
        </row>
        <row r="89">
          <cell r="E89">
            <v>0</v>
          </cell>
          <cell r="G89">
            <v>0</v>
          </cell>
          <cell r="I89">
            <v>0</v>
          </cell>
          <cell r="M89">
            <v>0</v>
          </cell>
        </row>
        <row r="90">
          <cell r="A90" t="str">
            <v>매 출  원 가</v>
          </cell>
          <cell r="B90">
            <v>990</v>
          </cell>
          <cell r="C90">
            <v>1272</v>
          </cell>
          <cell r="D90">
            <v>1288</v>
          </cell>
          <cell r="E90">
            <v>16</v>
          </cell>
          <cell r="F90">
            <v>9230</v>
          </cell>
          <cell r="G90">
            <v>9472</v>
          </cell>
          <cell r="H90">
            <v>11033</v>
          </cell>
          <cell r="I90">
            <v>1803</v>
          </cell>
          <cell r="J90">
            <v>955</v>
          </cell>
          <cell r="K90">
            <v>992</v>
          </cell>
          <cell r="L90">
            <v>1361</v>
          </cell>
          <cell r="M90">
            <v>406</v>
          </cell>
        </row>
        <row r="91">
          <cell r="A91" t="str">
            <v>재  료  비</v>
          </cell>
          <cell r="B91">
            <v>685</v>
          </cell>
          <cell r="C91">
            <v>931</v>
          </cell>
          <cell r="D91">
            <v>917</v>
          </cell>
          <cell r="E91">
            <v>-14</v>
          </cell>
          <cell r="F91">
            <v>6220</v>
          </cell>
          <cell r="G91">
            <v>6451</v>
          </cell>
          <cell r="H91">
            <v>7745</v>
          </cell>
          <cell r="I91">
            <v>1525</v>
          </cell>
          <cell r="J91">
            <v>645</v>
          </cell>
          <cell r="K91">
            <v>686</v>
          </cell>
          <cell r="L91">
            <v>981</v>
          </cell>
          <cell r="M91">
            <v>336</v>
          </cell>
        </row>
        <row r="92">
          <cell r="A92" t="str">
            <v>노  무  비</v>
          </cell>
          <cell r="B92">
            <v>41</v>
          </cell>
          <cell r="C92">
            <v>50</v>
          </cell>
          <cell r="D92">
            <v>50</v>
          </cell>
          <cell r="E92">
            <v>0</v>
          </cell>
          <cell r="F92">
            <v>422</v>
          </cell>
          <cell r="G92">
            <v>422</v>
          </cell>
          <cell r="H92">
            <v>550</v>
          </cell>
          <cell r="I92">
            <v>128</v>
          </cell>
          <cell r="J92">
            <v>41</v>
          </cell>
          <cell r="K92">
            <v>40</v>
          </cell>
          <cell r="L92">
            <v>51</v>
          </cell>
          <cell r="M92">
            <v>10</v>
          </cell>
        </row>
        <row r="93">
          <cell r="A93" t="str">
            <v>감  가  비</v>
          </cell>
          <cell r="B93">
            <v>133</v>
          </cell>
          <cell r="C93">
            <v>149</v>
          </cell>
          <cell r="D93">
            <v>160</v>
          </cell>
          <cell r="E93">
            <v>11</v>
          </cell>
          <cell r="F93">
            <v>1258</v>
          </cell>
          <cell r="G93">
            <v>1261</v>
          </cell>
          <cell r="H93">
            <v>1380</v>
          </cell>
          <cell r="I93">
            <v>122</v>
          </cell>
          <cell r="J93">
            <v>136</v>
          </cell>
          <cell r="K93">
            <v>133</v>
          </cell>
          <cell r="L93">
            <v>169</v>
          </cell>
          <cell r="M93">
            <v>33</v>
          </cell>
        </row>
        <row r="94">
          <cell r="A94" t="str">
            <v>경      비</v>
          </cell>
          <cell r="B94">
            <v>131</v>
          </cell>
          <cell r="C94">
            <v>142</v>
          </cell>
          <cell r="D94">
            <v>161</v>
          </cell>
          <cell r="E94">
            <v>19</v>
          </cell>
          <cell r="F94">
            <v>1330</v>
          </cell>
          <cell r="G94">
            <v>1338</v>
          </cell>
          <cell r="H94">
            <v>1358</v>
          </cell>
          <cell r="I94">
            <v>28</v>
          </cell>
          <cell r="J94">
            <v>133</v>
          </cell>
          <cell r="K94">
            <v>133</v>
          </cell>
          <cell r="L94">
            <v>160</v>
          </cell>
          <cell r="M94">
            <v>27</v>
          </cell>
        </row>
        <row r="95">
          <cell r="E95">
            <v>0</v>
          </cell>
          <cell r="G95">
            <v>0</v>
          </cell>
          <cell r="I95">
            <v>0</v>
          </cell>
          <cell r="M95">
            <v>0</v>
          </cell>
        </row>
        <row r="96">
          <cell r="A96" t="str">
            <v>매 출  이 익</v>
          </cell>
          <cell r="B96">
            <v>269</v>
          </cell>
          <cell r="C96">
            <v>1352</v>
          </cell>
          <cell r="D96">
            <v>1338</v>
          </cell>
          <cell r="E96">
            <v>-14</v>
          </cell>
          <cell r="F96">
            <v>2682</v>
          </cell>
          <cell r="G96">
            <v>2678</v>
          </cell>
          <cell r="H96">
            <v>8748</v>
          </cell>
          <cell r="I96">
            <v>6066</v>
          </cell>
          <cell r="J96">
            <v>325</v>
          </cell>
          <cell r="K96">
            <v>273</v>
          </cell>
          <cell r="L96">
            <v>1490</v>
          </cell>
          <cell r="M96">
            <v>1165</v>
          </cell>
        </row>
        <row r="97">
          <cell r="A97" t="str">
            <v>( % )</v>
          </cell>
          <cell r="B97">
            <v>0.21366163621922199</v>
          </cell>
          <cell r="C97">
            <v>0.51524390243902396</v>
          </cell>
          <cell r="D97">
            <v>0.50952018278750999</v>
          </cell>
          <cell r="E97">
            <v>-5.7237196515148598E-3</v>
          </cell>
          <cell r="F97">
            <v>0.22515110812625899</v>
          </cell>
          <cell r="G97">
            <v>1.3541648363363099</v>
          </cell>
          <cell r="H97">
            <v>0.442242555988069</v>
          </cell>
          <cell r="I97">
            <v>0.21709144786181001</v>
          </cell>
          <cell r="J97">
            <v>0.25390625</v>
          </cell>
          <cell r="K97">
            <v>0.21581027667984201</v>
          </cell>
          <cell r="L97">
            <v>0.52262364082778001</v>
          </cell>
          <cell r="M97">
            <v>0.26871739082778001</v>
          </cell>
        </row>
        <row r="98">
          <cell r="E98">
            <v>0</v>
          </cell>
          <cell r="G98">
            <v>0</v>
          </cell>
          <cell r="I98">
            <v>0</v>
          </cell>
          <cell r="M98">
            <v>0</v>
          </cell>
        </row>
        <row r="99">
          <cell r="A99" t="str">
            <v>판매 관리 비</v>
          </cell>
          <cell r="B99">
            <v>83</v>
          </cell>
          <cell r="C99">
            <v>159</v>
          </cell>
          <cell r="D99">
            <v>79</v>
          </cell>
          <cell r="E99">
            <v>-80</v>
          </cell>
          <cell r="F99">
            <v>892</v>
          </cell>
          <cell r="G99">
            <v>839</v>
          </cell>
          <cell r="H99">
            <v>1319</v>
          </cell>
          <cell r="I99">
            <v>427</v>
          </cell>
          <cell r="J99">
            <v>88</v>
          </cell>
          <cell r="K99">
            <v>83</v>
          </cell>
          <cell r="L99">
            <v>75</v>
          </cell>
          <cell r="M99">
            <v>-13</v>
          </cell>
        </row>
        <row r="100">
          <cell r="A100" t="str">
            <v>특  허  료</v>
          </cell>
          <cell r="B100">
            <v>12</v>
          </cell>
          <cell r="C100">
            <v>27</v>
          </cell>
          <cell r="D100">
            <v>-57</v>
          </cell>
          <cell r="E100">
            <v>-84</v>
          </cell>
          <cell r="F100">
            <v>124</v>
          </cell>
          <cell r="G100">
            <v>107</v>
          </cell>
          <cell r="H100">
            <v>119</v>
          </cell>
          <cell r="I100">
            <v>-5</v>
          </cell>
          <cell r="J100">
            <v>13</v>
          </cell>
          <cell r="K100">
            <v>11</v>
          </cell>
          <cell r="L100">
            <v>-57</v>
          </cell>
          <cell r="M100">
            <v>-70</v>
          </cell>
        </row>
        <row r="101">
          <cell r="A101" t="str">
            <v>수출  경비</v>
          </cell>
          <cell r="B101">
            <v>12</v>
          </cell>
          <cell r="C101">
            <v>19</v>
          </cell>
          <cell r="D101">
            <v>19</v>
          </cell>
          <cell r="E101">
            <v>0</v>
          </cell>
          <cell r="F101">
            <v>122</v>
          </cell>
          <cell r="G101">
            <v>105</v>
          </cell>
          <cell r="H101">
            <v>142</v>
          </cell>
          <cell r="I101">
            <v>20</v>
          </cell>
          <cell r="J101">
            <v>13</v>
          </cell>
          <cell r="K101">
            <v>11</v>
          </cell>
          <cell r="L101">
            <v>20</v>
          </cell>
          <cell r="M101">
            <v>7</v>
          </cell>
        </row>
        <row r="102">
          <cell r="A102" t="str">
            <v>연구개발비</v>
          </cell>
          <cell r="B102">
            <v>33</v>
          </cell>
          <cell r="C102">
            <v>51</v>
          </cell>
          <cell r="D102">
            <v>47</v>
          </cell>
          <cell r="E102">
            <v>-4</v>
          </cell>
          <cell r="F102">
            <v>360</v>
          </cell>
          <cell r="G102">
            <v>360</v>
          </cell>
          <cell r="H102">
            <v>447</v>
          </cell>
          <cell r="I102">
            <v>87</v>
          </cell>
          <cell r="J102">
            <v>34</v>
          </cell>
          <cell r="K102">
            <v>34</v>
          </cell>
          <cell r="L102">
            <v>50</v>
          </cell>
          <cell r="M102">
            <v>16</v>
          </cell>
        </row>
        <row r="103">
          <cell r="A103" t="str">
            <v>기      타</v>
          </cell>
          <cell r="B103">
            <v>26</v>
          </cell>
          <cell r="C103">
            <v>62</v>
          </cell>
          <cell r="D103">
            <v>70</v>
          </cell>
          <cell r="E103">
            <v>8</v>
          </cell>
          <cell r="F103">
            <v>286</v>
          </cell>
          <cell r="G103">
            <v>267</v>
          </cell>
          <cell r="H103">
            <v>611</v>
          </cell>
          <cell r="I103">
            <v>325</v>
          </cell>
          <cell r="J103">
            <v>28</v>
          </cell>
          <cell r="K103">
            <v>27</v>
          </cell>
          <cell r="L103">
            <v>62</v>
          </cell>
          <cell r="M103">
            <v>34</v>
          </cell>
        </row>
        <row r="104">
          <cell r="E104">
            <v>0</v>
          </cell>
          <cell r="G104">
            <v>0</v>
          </cell>
          <cell r="I104">
            <v>0</v>
          </cell>
          <cell r="M104">
            <v>0</v>
          </cell>
        </row>
        <row r="105">
          <cell r="A105" t="str">
            <v>영업 외 수익</v>
          </cell>
          <cell r="B105">
            <v>1</v>
          </cell>
          <cell r="E105">
            <v>0</v>
          </cell>
          <cell r="F105">
            <v>10</v>
          </cell>
          <cell r="G105">
            <v>10</v>
          </cell>
          <cell r="H105">
            <v>243</v>
          </cell>
          <cell r="I105">
            <v>233</v>
          </cell>
          <cell r="J105">
            <v>1</v>
          </cell>
          <cell r="K105">
            <v>1</v>
          </cell>
          <cell r="M105">
            <v>-1</v>
          </cell>
        </row>
        <row r="106">
          <cell r="E106">
            <v>0</v>
          </cell>
          <cell r="G106">
            <v>0</v>
          </cell>
          <cell r="I106">
            <v>0</v>
          </cell>
          <cell r="M106">
            <v>0</v>
          </cell>
        </row>
        <row r="107">
          <cell r="A107" t="str">
            <v>영업 외 비용</v>
          </cell>
          <cell r="B107">
            <v>81</v>
          </cell>
          <cell r="C107">
            <v>23</v>
          </cell>
          <cell r="D107">
            <v>-26</v>
          </cell>
          <cell r="E107">
            <v>-49</v>
          </cell>
          <cell r="F107">
            <v>819</v>
          </cell>
          <cell r="G107">
            <v>808</v>
          </cell>
          <cell r="H107">
            <v>447</v>
          </cell>
          <cell r="I107">
            <v>-372</v>
          </cell>
          <cell r="J107">
            <v>85</v>
          </cell>
          <cell r="K107">
            <v>83</v>
          </cell>
          <cell r="L107">
            <v>-36</v>
          </cell>
          <cell r="M107">
            <v>-121</v>
          </cell>
        </row>
        <row r="108">
          <cell r="A108" t="str">
            <v>지급  이자</v>
          </cell>
          <cell r="B108">
            <v>56</v>
          </cell>
          <cell r="C108">
            <v>-32</v>
          </cell>
          <cell r="D108">
            <v>-25</v>
          </cell>
          <cell r="E108">
            <v>7</v>
          </cell>
          <cell r="F108">
            <v>606</v>
          </cell>
          <cell r="G108">
            <v>579</v>
          </cell>
          <cell r="H108">
            <v>87</v>
          </cell>
          <cell r="I108">
            <v>-519</v>
          </cell>
          <cell r="J108">
            <v>62</v>
          </cell>
          <cell r="K108">
            <v>59</v>
          </cell>
          <cell r="L108">
            <v>-24</v>
          </cell>
          <cell r="M108">
            <v>-86</v>
          </cell>
        </row>
        <row r="109">
          <cell r="A109" t="str">
            <v>무수익자산이자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M109">
            <v>0</v>
          </cell>
        </row>
        <row r="110">
          <cell r="A110" t="str">
            <v>기      타</v>
          </cell>
          <cell r="B110">
            <v>25</v>
          </cell>
          <cell r="C110">
            <v>55</v>
          </cell>
          <cell r="D110">
            <v>-1</v>
          </cell>
          <cell r="E110">
            <v>-56</v>
          </cell>
          <cell r="F110">
            <v>213</v>
          </cell>
          <cell r="G110">
            <v>229</v>
          </cell>
          <cell r="H110">
            <v>360</v>
          </cell>
          <cell r="I110">
            <v>147</v>
          </cell>
          <cell r="J110">
            <v>23</v>
          </cell>
          <cell r="K110">
            <v>24</v>
          </cell>
          <cell r="L110">
            <v>-12</v>
          </cell>
          <cell r="M110">
            <v>-35</v>
          </cell>
        </row>
        <row r="111">
          <cell r="E111">
            <v>0</v>
          </cell>
          <cell r="G111">
            <v>0</v>
          </cell>
          <cell r="I111">
            <v>0</v>
          </cell>
          <cell r="M111">
            <v>0</v>
          </cell>
        </row>
        <row r="112">
          <cell r="A112" t="str">
            <v>경 상  이 익</v>
          </cell>
          <cell r="B112">
            <v>106</v>
          </cell>
          <cell r="C112">
            <v>1170</v>
          </cell>
          <cell r="D112">
            <v>1285</v>
          </cell>
          <cell r="E112">
            <v>115</v>
          </cell>
          <cell r="F112">
            <v>981</v>
          </cell>
          <cell r="G112">
            <v>1041</v>
          </cell>
          <cell r="H112">
            <v>7225</v>
          </cell>
          <cell r="I112">
            <v>6244</v>
          </cell>
          <cell r="J112">
            <v>153</v>
          </cell>
          <cell r="K112">
            <v>108</v>
          </cell>
          <cell r="L112">
            <v>1451</v>
          </cell>
          <cell r="M112">
            <v>1298</v>
          </cell>
        </row>
        <row r="113">
          <cell r="A113" t="str">
            <v>( % )</v>
          </cell>
          <cell r="B113">
            <v>8.4193804606830805E-2</v>
          </cell>
          <cell r="C113">
            <v>0.44588414634146301</v>
          </cell>
          <cell r="D113">
            <v>0.48933739527798897</v>
          </cell>
          <cell r="E113">
            <v>4.3453248936526002E-2</v>
          </cell>
          <cell r="F113">
            <v>8.2353928811282701E-2</v>
          </cell>
          <cell r="G113">
            <v>0.56740613308195698</v>
          </cell>
          <cell r="H113">
            <v>0.36524948182599498</v>
          </cell>
          <cell r="I113">
            <v>0.28289555301471198</v>
          </cell>
          <cell r="J113">
            <v>0.11953125000000001</v>
          </cell>
          <cell r="K113">
            <v>8.5375494071146293E-2</v>
          </cell>
          <cell r="L113">
            <v>0.50894423009470402</v>
          </cell>
          <cell r="M113">
            <v>0.38941298009470399</v>
          </cell>
        </row>
        <row r="114">
          <cell r="E114">
            <v>0</v>
          </cell>
          <cell r="G114">
            <v>0</v>
          </cell>
          <cell r="I114">
            <v>0</v>
          </cell>
          <cell r="M114">
            <v>0</v>
          </cell>
        </row>
        <row r="115">
          <cell r="A115" t="str">
            <v>특 별  손 실</v>
          </cell>
          <cell r="B115">
            <v>31</v>
          </cell>
          <cell r="C115">
            <v>31</v>
          </cell>
          <cell r="D115">
            <v>31</v>
          </cell>
          <cell r="E115">
            <v>0</v>
          </cell>
          <cell r="F115">
            <v>313</v>
          </cell>
          <cell r="G115">
            <v>313</v>
          </cell>
          <cell r="H115">
            <v>313</v>
          </cell>
          <cell r="I115">
            <v>0</v>
          </cell>
          <cell r="J115">
            <v>31</v>
          </cell>
          <cell r="K115">
            <v>31</v>
          </cell>
          <cell r="L115">
            <v>31</v>
          </cell>
          <cell r="M115">
            <v>0</v>
          </cell>
        </row>
        <row r="116">
          <cell r="E116">
            <v>0</v>
          </cell>
          <cell r="G116">
            <v>0</v>
          </cell>
          <cell r="I116">
            <v>0</v>
          </cell>
          <cell r="M116">
            <v>0</v>
          </cell>
        </row>
        <row r="117">
          <cell r="A117" t="str">
            <v>세 전  이 익</v>
          </cell>
          <cell r="B117">
            <v>75</v>
          </cell>
          <cell r="C117">
            <v>1139</v>
          </cell>
          <cell r="D117">
            <v>1254</v>
          </cell>
          <cell r="E117">
            <v>115</v>
          </cell>
          <cell r="F117">
            <v>668</v>
          </cell>
          <cell r="G117">
            <v>728</v>
          </cell>
          <cell r="H117">
            <v>6912</v>
          </cell>
          <cell r="I117">
            <v>6244</v>
          </cell>
          <cell r="J117">
            <v>122</v>
          </cell>
          <cell r="K117">
            <v>77</v>
          </cell>
          <cell r="L117">
            <v>1420</v>
          </cell>
          <cell r="M117">
            <v>1298</v>
          </cell>
        </row>
        <row r="118">
          <cell r="A118" t="str">
            <v>( % )</v>
          </cell>
          <cell r="B118">
            <v>5.9571088165210499E-2</v>
          </cell>
          <cell r="C118">
            <v>0.43407012195122002</v>
          </cell>
          <cell r="D118">
            <v>0.47753236862147802</v>
          </cell>
          <cell r="E118">
            <v>4.3462246670257998E-2</v>
          </cell>
          <cell r="F118">
            <v>5.6077904633982503E-2</v>
          </cell>
          <cell r="G118">
            <v>0.41770957433905298</v>
          </cell>
          <cell r="H118">
            <v>0.34942621707699301</v>
          </cell>
          <cell r="I118">
            <v>0.29334831244301102</v>
          </cell>
          <cell r="J118">
            <v>9.5312499999999994E-2</v>
          </cell>
          <cell r="K118">
            <v>6.08695652173913E-2</v>
          </cell>
          <cell r="L118">
            <v>0.49807085233251502</v>
          </cell>
          <cell r="M118">
            <v>0.402758352332515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 Rollforward"/>
      <sheetName val="4th Qtr Billings Breakdown"/>
      <sheetName val="Aged Recv &amp; Doubtful Accts"/>
      <sheetName val="JV-0xx - OMC "/>
      <sheetName val="Factors"/>
      <sheetName val="사업부별"/>
      <sheetName val="WIP NRV 12-31-08"/>
      <sheetName val="Benefit 1"/>
      <sheetName val="P&amp;L Scenerio 1"/>
      <sheetName val="Viking Comm"/>
      <sheetName val="PPE ROLL"/>
      <sheetName val="wp-50"/>
      <sheetName val="FEDERAL"/>
      <sheetName val="shtLookup"/>
      <sheetName val="Vendor List"/>
      <sheetName val="C25.1"/>
      <sheetName val="BS Movement"/>
      <sheetName val="Letters of Credit"/>
      <sheetName val="Other Financial Instruments"/>
      <sheetName val="Sch. 15.1 Hyperion Local Cur'cy"/>
      <sheetName val="E4.2 Accruals - Other"/>
      <sheetName val="43A Exc gain loss"/>
      <sheetName val="Sec 14A"/>
      <sheetName val="Finance Lease"/>
      <sheetName val="MAIN"/>
      <sheetName val="Jan-07_M_Actual_IF"/>
      <sheetName val="SM Calc 7-Equity Compensation"/>
    </sheetNames>
    <sheetDataSet>
      <sheetData sheetId="0" refreshError="1"/>
      <sheetData sheetId="1">
        <row r="5">
          <cell r="E5" t="str">
            <v>-------------------------</v>
          </cell>
          <cell r="F5" t="str">
            <v>CONTRACT</v>
          </cell>
          <cell r="G5" t="str">
            <v>-------------------------</v>
          </cell>
          <cell r="I5" t="str">
            <v>-</v>
          </cell>
          <cell r="J5" t="str">
            <v>1053'S</v>
          </cell>
          <cell r="K5" t="str">
            <v>-</v>
          </cell>
          <cell r="N5" t="str">
            <v xml:space="preserve"> </v>
          </cell>
        </row>
        <row r="6">
          <cell r="A6" t="str">
            <v>CUSTOMER</v>
          </cell>
          <cell r="B6" t="str">
            <v>INVOICE #</v>
          </cell>
          <cell r="C6" t="str">
            <v>INV AMT</v>
          </cell>
          <cell r="D6" t="str">
            <v>JOB #</v>
          </cell>
          <cell r="E6" t="str">
            <v>DOMESTIC</v>
          </cell>
          <cell r="F6" t="str">
            <v>GOVT.</v>
          </cell>
          <cell r="G6" t="str">
            <v>FOREIGN</v>
          </cell>
          <cell r="H6" t="str">
            <v>INTERCO</v>
          </cell>
          <cell r="I6" t="str">
            <v>DOMESTIC</v>
          </cell>
          <cell r="J6" t="str">
            <v>GOV'T</v>
          </cell>
          <cell r="K6" t="str">
            <v>FOREIGN</v>
          </cell>
          <cell r="L6" t="str">
            <v>FRGT</v>
          </cell>
          <cell r="M6" t="str">
            <v>SAL TX</v>
          </cell>
          <cell r="N6" t="str">
            <v xml:space="preserve">  COMM.</v>
          </cell>
          <cell r="O6" t="str">
            <v>OTHER</v>
          </cell>
        </row>
        <row r="7">
          <cell r="A7" t="str">
            <v>SPAWAR Systems Center, SC.</v>
          </cell>
          <cell r="B7">
            <v>17995</v>
          </cell>
          <cell r="C7">
            <v>78905.600000000006</v>
          </cell>
          <cell r="D7" t="str">
            <v>6044</v>
          </cell>
          <cell r="F7">
            <v>78905.600000000006</v>
          </cell>
        </row>
        <row r="8">
          <cell r="A8" t="str">
            <v>SPAWAR Systems Center, SC.</v>
          </cell>
          <cell r="B8" t="str">
            <v>17996</v>
          </cell>
          <cell r="C8">
            <v>3140</v>
          </cell>
          <cell r="D8" t="str">
            <v>6044</v>
          </cell>
          <cell r="F8">
            <v>3140</v>
          </cell>
        </row>
        <row r="9">
          <cell r="A9" t="str">
            <v>Autoidad Del Canal De Panama, Panama</v>
          </cell>
          <cell r="B9">
            <v>17997</v>
          </cell>
          <cell r="C9">
            <v>1636.97</v>
          </cell>
          <cell r="D9" t="str">
            <v>6314</v>
          </cell>
          <cell r="G9">
            <v>1473</v>
          </cell>
          <cell r="L9">
            <v>163.97</v>
          </cell>
        </row>
        <row r="10">
          <cell r="A10" t="str">
            <v>Environmental Systems &amp; Service, Australia</v>
          </cell>
          <cell r="B10">
            <v>17998</v>
          </cell>
          <cell r="C10">
            <v>27573</v>
          </cell>
          <cell r="D10" t="str">
            <v>6318</v>
          </cell>
          <cell r="G10">
            <v>27573</v>
          </cell>
        </row>
        <row r="11">
          <cell r="A11" t="str">
            <v>Environmental Systems &amp; Service, Australia</v>
          </cell>
          <cell r="B11">
            <v>17999</v>
          </cell>
          <cell r="C11">
            <v>6255</v>
          </cell>
          <cell r="D11" t="str">
            <v>6319</v>
          </cell>
          <cell r="G11">
            <v>6255</v>
          </cell>
        </row>
        <row r="12">
          <cell r="A12" t="str">
            <v>High Plains Underground Water, TX.</v>
          </cell>
          <cell r="B12">
            <v>18000</v>
          </cell>
          <cell r="C12">
            <v>4649</v>
          </cell>
          <cell r="D12" t="str">
            <v>6335</v>
          </cell>
          <cell r="E12">
            <v>4595</v>
          </cell>
          <cell r="L12">
            <v>54</v>
          </cell>
        </row>
        <row r="13">
          <cell r="A13" t="str">
            <v>SPAWAR Systems Center, CA.</v>
          </cell>
          <cell r="B13">
            <v>18001</v>
          </cell>
          <cell r="C13">
            <v>1674</v>
          </cell>
          <cell r="D13" t="str">
            <v>6383</v>
          </cell>
          <cell r="F13">
            <v>1646</v>
          </cell>
          <cell r="L13">
            <v>28</v>
          </cell>
        </row>
        <row r="14">
          <cell r="A14" t="str">
            <v>SPAWAR Systems Center, CA.</v>
          </cell>
          <cell r="B14">
            <v>18002</v>
          </cell>
          <cell r="C14">
            <v>1265.46</v>
          </cell>
          <cell r="D14" t="str">
            <v>6384</v>
          </cell>
          <cell r="F14">
            <v>1255</v>
          </cell>
          <cell r="L14">
            <v>10.46</v>
          </cell>
        </row>
        <row r="15">
          <cell r="A15" t="str">
            <v>Bruce Thatcher ( Sankosha, Japan)</v>
          </cell>
          <cell r="B15">
            <v>18003</v>
          </cell>
          <cell r="C15">
            <v>250</v>
          </cell>
          <cell r="D15" t="str">
            <v>6375</v>
          </cell>
          <cell r="G15">
            <v>250</v>
          </cell>
        </row>
        <row r="16">
          <cell r="A16" t="str">
            <v>Void</v>
          </cell>
          <cell r="B16">
            <v>18004</v>
          </cell>
        </row>
        <row r="17">
          <cell r="A17" t="str">
            <v>Evergreen Enterprises, Taipei, Taiwan</v>
          </cell>
          <cell r="B17">
            <v>18005</v>
          </cell>
          <cell r="C17">
            <v>158122</v>
          </cell>
          <cell r="D17" t="str">
            <v>6324</v>
          </cell>
          <cell r="G17">
            <v>158122</v>
          </cell>
        </row>
        <row r="18">
          <cell r="A18" t="str">
            <v>Enator Telub AB, Sweden</v>
          </cell>
          <cell r="B18">
            <v>18006</v>
          </cell>
        </row>
        <row r="19">
          <cell r="A19" t="str">
            <v>SSO San Diego, CA.</v>
          </cell>
          <cell r="B19">
            <v>18007</v>
          </cell>
          <cell r="C19">
            <v>4108</v>
          </cell>
          <cell r="D19" t="str">
            <v>6377</v>
          </cell>
          <cell r="F19">
            <v>4068</v>
          </cell>
          <cell r="L19">
            <v>40</v>
          </cell>
        </row>
        <row r="20">
          <cell r="A20" t="str">
            <v>GSFC/Wallops Flight Facility, CA.</v>
          </cell>
          <cell r="B20">
            <v>18008</v>
          </cell>
          <cell r="C20">
            <v>39830.160000000003</v>
          </cell>
          <cell r="D20" t="str">
            <v>6378</v>
          </cell>
          <cell r="F20">
            <v>39695</v>
          </cell>
          <cell r="L20">
            <v>135.16</v>
          </cell>
        </row>
        <row r="21">
          <cell r="A21" t="str">
            <v>SSC San Diego, CA.</v>
          </cell>
          <cell r="B21">
            <v>18009</v>
          </cell>
          <cell r="C21">
            <v>4378</v>
          </cell>
          <cell r="D21" t="str">
            <v>6381</v>
          </cell>
          <cell r="F21">
            <v>4378</v>
          </cell>
        </row>
        <row r="22">
          <cell r="A22" t="str">
            <v>SPAWAR Systems Center, CA.</v>
          </cell>
          <cell r="B22">
            <v>18010</v>
          </cell>
          <cell r="C22">
            <v>258</v>
          </cell>
          <cell r="D22" t="str">
            <v>6389</v>
          </cell>
          <cell r="F22">
            <v>228</v>
          </cell>
          <cell r="L22">
            <v>30</v>
          </cell>
        </row>
        <row r="23">
          <cell r="A23" t="str">
            <v>COFAS, Casablanca, Morocco</v>
          </cell>
          <cell r="B23">
            <v>18011</v>
          </cell>
          <cell r="C23">
            <v>24208.28</v>
          </cell>
          <cell r="D23" t="str">
            <v>6320</v>
          </cell>
          <cell r="G23">
            <v>23715.599999999999</v>
          </cell>
          <cell r="L23">
            <v>492.68</v>
          </cell>
        </row>
        <row r="24">
          <cell r="A24" t="str">
            <v>DAFS, Japan</v>
          </cell>
          <cell r="B24">
            <v>18012</v>
          </cell>
          <cell r="C24">
            <v>28000</v>
          </cell>
          <cell r="D24" t="str">
            <v>6361</v>
          </cell>
          <cell r="G24">
            <v>28000</v>
          </cell>
        </row>
        <row r="25">
          <cell r="A25" t="str">
            <v>KOLN-TV, Lincoln, NE.</v>
          </cell>
          <cell r="B25">
            <v>18013</v>
          </cell>
          <cell r="C25">
            <v>9910</v>
          </cell>
          <cell r="D25" t="str">
            <v>6388</v>
          </cell>
          <cell r="E25">
            <v>9910</v>
          </cell>
        </row>
        <row r="26">
          <cell r="A26" t="str">
            <v>Austro Control, Vienna, Austria</v>
          </cell>
          <cell r="B26">
            <v>18014</v>
          </cell>
          <cell r="C26">
            <v>3493</v>
          </cell>
          <cell r="D26" t="str">
            <v>6385</v>
          </cell>
          <cell r="G26">
            <v>3430</v>
          </cell>
          <cell r="L26">
            <v>63</v>
          </cell>
        </row>
        <row r="27">
          <cell r="A27" t="str">
            <v>KSTP-TV, St. Paul, MN.</v>
          </cell>
          <cell r="B27">
            <v>18015</v>
          </cell>
          <cell r="C27">
            <v>830</v>
          </cell>
          <cell r="D27" t="str">
            <v>6390</v>
          </cell>
          <cell r="E27">
            <v>823</v>
          </cell>
          <cell r="L27">
            <v>7</v>
          </cell>
        </row>
        <row r="28">
          <cell r="A28" t="str">
            <v>KING-TV, Seattle, WA.</v>
          </cell>
          <cell r="B28">
            <v>18016</v>
          </cell>
          <cell r="C28">
            <v>1530</v>
          </cell>
          <cell r="D28" t="str">
            <v>6391</v>
          </cell>
          <cell r="E28">
            <v>1523</v>
          </cell>
          <cell r="L28">
            <v>7</v>
          </cell>
        </row>
        <row r="29">
          <cell r="A29" t="str">
            <v>Void</v>
          </cell>
          <cell r="B29">
            <v>18017</v>
          </cell>
        </row>
        <row r="30">
          <cell r="A30" t="str">
            <v>Bangkok Bank Public, Thailand</v>
          </cell>
          <cell r="B30">
            <v>18018</v>
          </cell>
          <cell r="C30">
            <v>260536.5</v>
          </cell>
          <cell r="D30" t="str">
            <v>6303</v>
          </cell>
          <cell r="G30">
            <v>260536.5</v>
          </cell>
        </row>
        <row r="31">
          <cell r="A31" t="str">
            <v>Public Procurement Serv., Korea</v>
          </cell>
          <cell r="B31">
            <v>18019</v>
          </cell>
          <cell r="C31">
            <v>13592</v>
          </cell>
          <cell r="D31" t="str">
            <v>6344</v>
          </cell>
          <cell r="G31">
            <v>13592</v>
          </cell>
        </row>
        <row r="32">
          <cell r="A32" t="str">
            <v>Public Procurement Serv., Korea</v>
          </cell>
          <cell r="B32">
            <v>18020</v>
          </cell>
          <cell r="C32">
            <v>6600</v>
          </cell>
          <cell r="D32" t="str">
            <v>6345</v>
          </cell>
          <cell r="G32">
            <v>6600</v>
          </cell>
        </row>
        <row r="33">
          <cell r="A33" t="str">
            <v>Environmental Systems &amp; Service, Australia</v>
          </cell>
          <cell r="B33">
            <v>18021</v>
          </cell>
          <cell r="C33">
            <v>11328.8</v>
          </cell>
          <cell r="D33" t="str">
            <v>6341</v>
          </cell>
          <cell r="G33">
            <v>10932</v>
          </cell>
          <cell r="L33">
            <v>396.8</v>
          </cell>
        </row>
        <row r="34">
          <cell r="A34" t="str">
            <v>Environmental Systems &amp; Service, Australia</v>
          </cell>
          <cell r="B34">
            <v>18022</v>
          </cell>
          <cell r="C34">
            <v>2808.96</v>
          </cell>
          <cell r="D34" t="str">
            <v>6379</v>
          </cell>
          <cell r="G34">
            <v>2658</v>
          </cell>
          <cell r="L34">
            <v>150.96</v>
          </cell>
        </row>
        <row r="36">
          <cell r="A36" t="str">
            <v>TOTALS</v>
          </cell>
          <cell r="B36" t="str">
            <v xml:space="preserve">                   </v>
          </cell>
          <cell r="C36">
            <v>694882.7300000001</v>
          </cell>
          <cell r="E36">
            <v>16851</v>
          </cell>
          <cell r="F36">
            <v>133315.6</v>
          </cell>
          <cell r="G36">
            <v>543137.1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1579.03</v>
          </cell>
          <cell r="M36">
            <v>0</v>
          </cell>
          <cell r="N36">
            <v>0</v>
          </cell>
          <cell r="O36">
            <v>0</v>
          </cell>
        </row>
        <row r="39">
          <cell r="A39" t="str">
            <v>CREDIT MEMO'S</v>
          </cell>
          <cell r="B39" t="str">
            <v xml:space="preserve">       </v>
          </cell>
          <cell r="C39" t="str">
            <v xml:space="preserve">         </v>
          </cell>
          <cell r="D39" t="str">
            <v xml:space="preserve">          </v>
          </cell>
          <cell r="G39" t="str">
            <v xml:space="preserve">        </v>
          </cell>
        </row>
        <row r="44">
          <cell r="A44" t="str">
            <v>TOTALS</v>
          </cell>
          <cell r="B44" t="str">
            <v xml:space="preserve"> </v>
          </cell>
          <cell r="C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7">
          <cell r="A47" t="str">
            <v>GRAND TOTALS</v>
          </cell>
          <cell r="B47" t="str">
            <v xml:space="preserve"> </v>
          </cell>
          <cell r="C47">
            <v>694882.7300000001</v>
          </cell>
          <cell r="E47">
            <v>16851</v>
          </cell>
          <cell r="F47">
            <v>133315.6</v>
          </cell>
          <cell r="G47">
            <v>543137.1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1579.03</v>
          </cell>
          <cell r="M47">
            <v>0</v>
          </cell>
          <cell r="N47">
            <v>0</v>
          </cell>
          <cell r="O47">
            <v>0</v>
          </cell>
        </row>
        <row r="49">
          <cell r="E49" t="str">
            <v>-</v>
          </cell>
          <cell r="F49">
            <v>693303.7</v>
          </cell>
          <cell r="G49" t="str">
            <v>-----------------------------/</v>
          </cell>
          <cell r="I49" t="str">
            <v>/--------------------------</v>
          </cell>
          <cell r="J49">
            <v>0</v>
          </cell>
          <cell r="K49" t="str">
            <v>-</v>
          </cell>
          <cell r="O49" t="str">
            <v xml:space="preserve"> </v>
          </cell>
        </row>
        <row r="52">
          <cell r="A52" t="str">
            <v xml:space="preserve"> </v>
          </cell>
        </row>
        <row r="53">
          <cell r="B53" t="str">
            <v xml:space="preserve"> </v>
          </cell>
          <cell r="C53" t="str">
            <v xml:space="preserve"> </v>
          </cell>
        </row>
        <row r="54">
          <cell r="B54" t="str">
            <v xml:space="preserve"> </v>
          </cell>
        </row>
        <row r="55">
          <cell r="A55" t="str">
            <v>ENTERPRISE ELECTRONICS CORPORATION</v>
          </cell>
        </row>
        <row r="56">
          <cell r="A56" t="str">
            <v>INVOICE DISTRIBUTION FOR</v>
          </cell>
        </row>
        <row r="57">
          <cell r="A57" t="str">
            <v>NOVEMBER 30, 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메모리Q별"/>
      <sheetName val="메모리월별"/>
      <sheetName val="LCDQ별"/>
      <sheetName val="LCD월별"/>
      <sheetName val="사업부별"/>
      <sheetName val="코드표"/>
      <sheetName val="MEM수율입고"/>
      <sheetName val="유가증권.투자유가증권LS"/>
      <sheetName val="유가증권증감"/>
      <sheetName val="투자유가증권(주식)"/>
    </sheetNames>
    <sheetDataSet>
      <sheetData sheetId="0"/>
      <sheetData sheetId="1"/>
      <sheetData sheetId="2" refreshError="1">
        <row r="4">
          <cell r="B4" t="str">
            <v>[ L C D ]</v>
          </cell>
          <cell r="W4" t="str">
            <v>(매, $)</v>
          </cell>
        </row>
        <row r="5">
          <cell r="E5" t="str">
            <v>99년 예상</v>
          </cell>
          <cell r="G5" t="str">
            <v>00년 계획</v>
          </cell>
        </row>
        <row r="7">
          <cell r="E7" t="str">
            <v>년계</v>
          </cell>
          <cell r="F7" t="str">
            <v>4/4분기</v>
          </cell>
          <cell r="G7" t="str">
            <v>년계</v>
          </cell>
          <cell r="H7" t="str">
            <v>1월</v>
          </cell>
          <cell r="I7" t="str">
            <v>2월</v>
          </cell>
          <cell r="J7" t="str">
            <v>3월</v>
          </cell>
          <cell r="K7" t="str">
            <v>1/4분기</v>
          </cell>
          <cell r="L7" t="str">
            <v>4월</v>
          </cell>
          <cell r="M7" t="str">
            <v>5월</v>
          </cell>
          <cell r="N7" t="str">
            <v>6월</v>
          </cell>
          <cell r="O7" t="str">
            <v>2/4분기</v>
          </cell>
          <cell r="P7" t="str">
            <v>7월</v>
          </cell>
          <cell r="Q7" t="str">
            <v>8월</v>
          </cell>
          <cell r="R7" t="str">
            <v>9월</v>
          </cell>
          <cell r="S7" t="str">
            <v>3/4분기</v>
          </cell>
          <cell r="T7" t="str">
            <v>10월</v>
          </cell>
          <cell r="U7" t="str">
            <v>11월</v>
          </cell>
          <cell r="V7" t="str">
            <v>12월</v>
          </cell>
          <cell r="W7" t="str">
            <v>4/4분기</v>
          </cell>
        </row>
        <row r="8">
          <cell r="C8" t="str">
            <v>생 산 량(EA)</v>
          </cell>
          <cell r="E8">
            <v>52384</v>
          </cell>
          <cell r="F8">
            <v>22000</v>
          </cell>
          <cell r="G8">
            <v>293723</v>
          </cell>
          <cell r="H8">
            <v>15328</v>
          </cell>
          <cell r="I8">
            <v>17712</v>
          </cell>
          <cell r="J8">
            <v>19803</v>
          </cell>
          <cell r="K8">
            <v>52843</v>
          </cell>
          <cell r="L8">
            <v>23971</v>
          </cell>
          <cell r="M8">
            <v>24084</v>
          </cell>
          <cell r="N8">
            <v>23764</v>
          </cell>
          <cell r="O8">
            <v>71819</v>
          </cell>
          <cell r="P8">
            <v>25449</v>
          </cell>
          <cell r="Q8">
            <v>27639</v>
          </cell>
          <cell r="R8">
            <v>27639</v>
          </cell>
          <cell r="S8">
            <v>80727</v>
          </cell>
          <cell r="T8">
            <v>28504</v>
          </cell>
          <cell r="U8">
            <v>31190</v>
          </cell>
          <cell r="V8">
            <v>28640</v>
          </cell>
          <cell r="W8">
            <v>88334</v>
          </cell>
        </row>
        <row r="9">
          <cell r="C9" t="str">
            <v>판매량</v>
          </cell>
          <cell r="D9" t="str">
            <v>현지판매</v>
          </cell>
          <cell r="E9">
            <v>48576</v>
          </cell>
          <cell r="F9">
            <v>22000</v>
          </cell>
          <cell r="G9">
            <v>293840</v>
          </cell>
          <cell r="H9">
            <v>15400</v>
          </cell>
          <cell r="I9">
            <v>17600</v>
          </cell>
          <cell r="J9">
            <v>19800</v>
          </cell>
          <cell r="K9">
            <v>52800</v>
          </cell>
          <cell r="L9">
            <v>24000</v>
          </cell>
          <cell r="M9">
            <v>24000</v>
          </cell>
          <cell r="N9">
            <v>24000</v>
          </cell>
          <cell r="O9">
            <v>72000</v>
          </cell>
          <cell r="P9">
            <v>25200</v>
          </cell>
          <cell r="Q9">
            <v>27720</v>
          </cell>
          <cell r="R9">
            <v>27720</v>
          </cell>
          <cell r="S9">
            <v>80640</v>
          </cell>
          <cell r="T9">
            <v>28600</v>
          </cell>
          <cell r="U9">
            <v>31200</v>
          </cell>
          <cell r="V9">
            <v>28600</v>
          </cell>
          <cell r="W9">
            <v>88400</v>
          </cell>
        </row>
        <row r="10">
          <cell r="C10" t="str">
            <v>(EA)</v>
          </cell>
          <cell r="D10" t="str">
            <v>본사출하</v>
          </cell>
          <cell r="E10">
            <v>49671</v>
          </cell>
          <cell r="F10">
            <v>22000</v>
          </cell>
          <cell r="G10">
            <v>293840</v>
          </cell>
          <cell r="H10">
            <v>15400</v>
          </cell>
          <cell r="I10">
            <v>17600</v>
          </cell>
          <cell r="J10">
            <v>19800</v>
          </cell>
          <cell r="K10">
            <v>52800</v>
          </cell>
          <cell r="L10">
            <v>24000</v>
          </cell>
          <cell r="M10">
            <v>24000</v>
          </cell>
          <cell r="N10">
            <v>24000</v>
          </cell>
          <cell r="O10">
            <v>72000</v>
          </cell>
          <cell r="P10">
            <v>25200</v>
          </cell>
          <cell r="Q10">
            <v>27720</v>
          </cell>
          <cell r="R10">
            <v>27720</v>
          </cell>
          <cell r="S10">
            <v>80640</v>
          </cell>
          <cell r="T10">
            <v>28600</v>
          </cell>
          <cell r="U10">
            <v>31200</v>
          </cell>
          <cell r="V10">
            <v>28600</v>
          </cell>
          <cell r="W10">
            <v>88400</v>
          </cell>
        </row>
        <row r="11">
          <cell r="C11" t="str">
            <v>판  가</v>
          </cell>
          <cell r="D11" t="str">
            <v>현 지 가</v>
          </cell>
          <cell r="E11">
            <v>1434</v>
          </cell>
          <cell r="F11">
            <v>1485</v>
          </cell>
          <cell r="G11">
            <v>956.61237537216596</v>
          </cell>
          <cell r="H11">
            <v>1224.0369347063699</v>
          </cell>
          <cell r="I11">
            <v>1226.8570787752899</v>
          </cell>
          <cell r="J11">
            <v>1241.0160813924899</v>
          </cell>
          <cell r="K11">
            <v>1231.3441627366401</v>
          </cell>
          <cell r="L11">
            <v>1001.62039949481</v>
          </cell>
          <cell r="M11">
            <v>996.30459092846104</v>
          </cell>
          <cell r="N11">
            <v>995.84548980621298</v>
          </cell>
          <cell r="O11">
            <v>997.92349340982901</v>
          </cell>
          <cell r="P11">
            <v>901.62444413782305</v>
          </cell>
          <cell r="Q11">
            <v>900.81382492377702</v>
          </cell>
          <cell r="R11">
            <v>897.20418585691698</v>
          </cell>
          <cell r="S11">
            <v>899.82632999893303</v>
          </cell>
          <cell r="T11">
            <v>808.833596973461</v>
          </cell>
          <cell r="U11">
            <v>810.94107303000601</v>
          </cell>
          <cell r="V11">
            <v>812.22096007916002</v>
          </cell>
          <cell r="W11">
            <v>810.67332364526203</v>
          </cell>
        </row>
        <row r="12">
          <cell r="B12" t="str">
            <v>17.0"</v>
          </cell>
          <cell r="C12" t="str">
            <v>($)</v>
          </cell>
          <cell r="D12" t="str">
            <v>출 하 가</v>
          </cell>
          <cell r="E12">
            <v>1418</v>
          </cell>
          <cell r="F12">
            <v>1456</v>
          </cell>
          <cell r="G12">
            <v>947.54637898175895</v>
          </cell>
          <cell r="H12">
            <v>1217.5999999999999</v>
          </cell>
          <cell r="I12">
            <v>1219.7</v>
          </cell>
          <cell r="J12">
            <v>1229</v>
          </cell>
          <cell r="K12">
            <v>1222.575</v>
          </cell>
          <cell r="L12">
            <v>990.9</v>
          </cell>
          <cell r="M12">
            <v>987.6</v>
          </cell>
          <cell r="N12">
            <v>987.2</v>
          </cell>
          <cell r="O12">
            <v>988.56666666666695</v>
          </cell>
          <cell r="P12">
            <v>892.1</v>
          </cell>
          <cell r="Q12">
            <v>891</v>
          </cell>
          <cell r="R12">
            <v>888.4</v>
          </cell>
          <cell r="S12">
            <v>890.45</v>
          </cell>
          <cell r="T12">
            <v>800.1</v>
          </cell>
          <cell r="U12">
            <v>802.5</v>
          </cell>
          <cell r="V12">
            <v>803.2</v>
          </cell>
          <cell r="W12">
            <v>801.95</v>
          </cell>
        </row>
        <row r="13">
          <cell r="C13" t="str">
            <v>총  원  가($)</v>
          </cell>
          <cell r="E13">
            <v>811</v>
          </cell>
          <cell r="F13">
            <v>736</v>
          </cell>
          <cell r="G13">
            <v>619.27789121042599</v>
          </cell>
          <cell r="H13">
            <v>709.1</v>
          </cell>
          <cell r="I13">
            <v>705.9</v>
          </cell>
          <cell r="J13">
            <v>691.3</v>
          </cell>
          <cell r="K13">
            <v>701.35684007342502</v>
          </cell>
          <cell r="L13">
            <v>629.44000000000005</v>
          </cell>
          <cell r="M13">
            <v>631.20000000000005</v>
          </cell>
          <cell r="N13">
            <v>642.1</v>
          </cell>
          <cell r="O13">
            <v>634.21923780615202</v>
          </cell>
          <cell r="P13">
            <v>598.9</v>
          </cell>
          <cell r="Q13">
            <v>589.5</v>
          </cell>
          <cell r="R13">
            <v>599.9</v>
          </cell>
          <cell r="S13">
            <v>596.02404028392004</v>
          </cell>
          <cell r="T13">
            <v>585.1</v>
          </cell>
          <cell r="U13">
            <v>577.79999999999995</v>
          </cell>
          <cell r="V13">
            <v>575.1</v>
          </cell>
          <cell r="W13">
            <v>579.28019109289698</v>
          </cell>
        </row>
        <row r="14">
          <cell r="C14" t="str">
            <v>경상이익율</v>
          </cell>
          <cell r="E14">
            <v>0.42799999999999999</v>
          </cell>
          <cell r="F14">
            <v>0.495</v>
          </cell>
          <cell r="G14">
            <v>0.34599999999999997</v>
          </cell>
          <cell r="H14">
            <v>0.41799999999999998</v>
          </cell>
          <cell r="I14">
            <v>0.42099999999999999</v>
          </cell>
          <cell r="J14">
            <v>0.438</v>
          </cell>
          <cell r="K14">
            <v>0.42599999999999999</v>
          </cell>
          <cell r="L14">
            <v>0.36499999999999999</v>
          </cell>
          <cell r="M14">
            <v>0.36099999999999999</v>
          </cell>
          <cell r="N14">
            <v>0.35</v>
          </cell>
          <cell r="O14">
            <v>0.35799999999999998</v>
          </cell>
          <cell r="P14">
            <v>0.32900000000000001</v>
          </cell>
          <cell r="Q14">
            <v>0.33800000000000002</v>
          </cell>
          <cell r="R14">
            <v>0.32500000000000001</v>
          </cell>
          <cell r="S14">
            <v>0.33100000000000002</v>
          </cell>
          <cell r="T14">
            <v>0.26900000000000002</v>
          </cell>
          <cell r="U14">
            <v>0.28000000000000003</v>
          </cell>
          <cell r="V14">
            <v>0.28399999999999997</v>
          </cell>
          <cell r="W14">
            <v>0.27800000000000002</v>
          </cell>
        </row>
        <row r="15">
          <cell r="C15" t="str">
            <v>생 산 량(천매)</v>
          </cell>
          <cell r="E15">
            <v>1354547</v>
          </cell>
          <cell r="F15">
            <v>542400</v>
          </cell>
          <cell r="G15">
            <v>2563293</v>
          </cell>
          <cell r="H15">
            <v>213041</v>
          </cell>
          <cell r="I15">
            <v>206256</v>
          </cell>
          <cell r="J15">
            <v>207689</v>
          </cell>
          <cell r="K15">
            <v>626986</v>
          </cell>
          <cell r="L15">
            <v>216970</v>
          </cell>
          <cell r="M15">
            <v>226124</v>
          </cell>
          <cell r="N15">
            <v>222530</v>
          </cell>
          <cell r="O15">
            <v>665624</v>
          </cell>
          <cell r="P15">
            <v>215087</v>
          </cell>
          <cell r="Q15">
            <v>208728</v>
          </cell>
          <cell r="R15">
            <v>199587</v>
          </cell>
          <cell r="S15">
            <v>623402</v>
          </cell>
          <cell r="T15">
            <v>213900</v>
          </cell>
          <cell r="U15">
            <v>215770</v>
          </cell>
          <cell r="V15">
            <v>217611</v>
          </cell>
          <cell r="W15">
            <v>647281</v>
          </cell>
        </row>
        <row r="16">
          <cell r="C16" t="str">
            <v>판매량</v>
          </cell>
          <cell r="D16" t="str">
            <v>현지판매</v>
          </cell>
          <cell r="E16">
            <v>1349273</v>
          </cell>
          <cell r="F16">
            <v>542400</v>
          </cell>
          <cell r="G16">
            <v>2563740</v>
          </cell>
          <cell r="H16">
            <v>211200</v>
          </cell>
          <cell r="I16">
            <v>206400</v>
          </cell>
          <cell r="J16">
            <v>209600</v>
          </cell>
          <cell r="K16">
            <v>627200</v>
          </cell>
          <cell r="L16">
            <v>217080</v>
          </cell>
          <cell r="M16">
            <v>223560</v>
          </cell>
          <cell r="N16">
            <v>215460</v>
          </cell>
          <cell r="O16">
            <v>656100</v>
          </cell>
          <cell r="P16">
            <v>211560</v>
          </cell>
          <cell r="Q16">
            <v>209920</v>
          </cell>
          <cell r="R16">
            <v>211560</v>
          </cell>
          <cell r="S16">
            <v>633040</v>
          </cell>
          <cell r="T16">
            <v>214140</v>
          </cell>
          <cell r="U16">
            <v>214140</v>
          </cell>
          <cell r="V16">
            <v>219120</v>
          </cell>
          <cell r="W16">
            <v>647400</v>
          </cell>
        </row>
        <row r="17">
          <cell r="C17" t="str">
            <v>(EA)</v>
          </cell>
          <cell r="D17" t="str">
            <v>본사출하</v>
          </cell>
          <cell r="E17">
            <v>1357459</v>
          </cell>
          <cell r="F17">
            <v>542400</v>
          </cell>
          <cell r="G17">
            <v>2563740</v>
          </cell>
          <cell r="H17">
            <v>211200</v>
          </cell>
          <cell r="I17">
            <v>206400</v>
          </cell>
          <cell r="J17">
            <v>209600</v>
          </cell>
          <cell r="K17">
            <v>627200</v>
          </cell>
          <cell r="L17">
            <v>217080</v>
          </cell>
          <cell r="M17">
            <v>223560</v>
          </cell>
          <cell r="N17">
            <v>215460</v>
          </cell>
          <cell r="O17">
            <v>656100</v>
          </cell>
          <cell r="P17">
            <v>211560</v>
          </cell>
          <cell r="Q17">
            <v>209920</v>
          </cell>
          <cell r="R17">
            <v>211560</v>
          </cell>
          <cell r="S17">
            <v>633040</v>
          </cell>
          <cell r="T17">
            <v>214140</v>
          </cell>
          <cell r="U17">
            <v>214140</v>
          </cell>
          <cell r="V17">
            <v>219120</v>
          </cell>
          <cell r="W17">
            <v>647400</v>
          </cell>
        </row>
        <row r="18">
          <cell r="C18" t="str">
            <v>판  가</v>
          </cell>
          <cell r="D18" t="str">
            <v>현 지 가</v>
          </cell>
          <cell r="E18">
            <v>516</v>
          </cell>
          <cell r="F18">
            <v>534</v>
          </cell>
          <cell r="G18">
            <v>405.54006765512298</v>
          </cell>
          <cell r="H18">
            <v>491.16868386691601</v>
          </cell>
          <cell r="I18">
            <v>490.815597814802</v>
          </cell>
          <cell r="J18">
            <v>491.062069583376</v>
          </cell>
          <cell r="K18">
            <v>491.01686097950198</v>
          </cell>
          <cell r="L18">
            <v>417.67866679631601</v>
          </cell>
          <cell r="M18">
            <v>417.46573924736703</v>
          </cell>
          <cell r="N18">
            <v>417.83731137058101</v>
          </cell>
          <cell r="O18">
            <v>417.65821180032202</v>
          </cell>
          <cell r="P18">
            <v>376.36534626852398</v>
          </cell>
          <cell r="Q18">
            <v>376.20657178977501</v>
          </cell>
          <cell r="R18">
            <v>376.61281985732001</v>
          </cell>
          <cell r="S18">
            <v>376.39540056819999</v>
          </cell>
          <cell r="T18">
            <v>338.92875996735899</v>
          </cell>
          <cell r="U18">
            <v>338.92875996735899</v>
          </cell>
          <cell r="V18">
            <v>338.98417025874301</v>
          </cell>
          <cell r="W18">
            <v>338.94751421982699</v>
          </cell>
        </row>
        <row r="19">
          <cell r="B19" t="str">
            <v>14.1"</v>
          </cell>
          <cell r="C19" t="str">
            <v>($)</v>
          </cell>
          <cell r="D19" t="str">
            <v>출 하 가</v>
          </cell>
          <cell r="E19">
            <v>506</v>
          </cell>
          <cell r="F19">
            <v>523</v>
          </cell>
          <cell r="G19">
            <v>395.391401468168</v>
          </cell>
          <cell r="H19">
            <v>478.96</v>
          </cell>
          <cell r="I19">
            <v>478.74</v>
          </cell>
          <cell r="J19">
            <v>478.88</v>
          </cell>
          <cell r="K19">
            <v>478.86086734693902</v>
          </cell>
          <cell r="L19">
            <v>407.26</v>
          </cell>
          <cell r="M19">
            <v>407.05</v>
          </cell>
          <cell r="N19">
            <v>407.24</v>
          </cell>
          <cell r="O19">
            <v>407.18187654321002</v>
          </cell>
          <cell r="P19">
            <v>366.95</v>
          </cell>
          <cell r="Q19">
            <v>366.7</v>
          </cell>
          <cell r="R19">
            <v>367.14</v>
          </cell>
          <cell r="S19">
            <v>366.93059585492199</v>
          </cell>
          <cell r="T19">
            <v>330.39</v>
          </cell>
          <cell r="U19">
            <v>330.39</v>
          </cell>
          <cell r="V19">
            <v>330.44</v>
          </cell>
          <cell r="W19">
            <v>330.40692307692302</v>
          </cell>
        </row>
        <row r="20">
          <cell r="C20" t="str">
            <v>총  원  가($)</v>
          </cell>
          <cell r="E20">
            <v>316</v>
          </cell>
          <cell r="F20">
            <v>311</v>
          </cell>
          <cell r="G20">
            <v>290.937857661073</v>
          </cell>
          <cell r="H20">
            <v>313.97000000000003</v>
          </cell>
          <cell r="I20">
            <v>311.54000000000002</v>
          </cell>
          <cell r="J20">
            <v>305.68</v>
          </cell>
          <cell r="K20">
            <v>310.39994897959201</v>
          </cell>
          <cell r="L20">
            <v>292.20999999999998</v>
          </cell>
          <cell r="M20">
            <v>292.39999999999998</v>
          </cell>
          <cell r="N20">
            <v>296.89</v>
          </cell>
          <cell r="O20">
            <v>293.81162962962998</v>
          </cell>
          <cell r="P20">
            <v>282.60000000000002</v>
          </cell>
          <cell r="Q20">
            <v>276.91000000000003</v>
          </cell>
          <cell r="R20">
            <v>281.56</v>
          </cell>
          <cell r="S20">
            <v>280.36559585492199</v>
          </cell>
          <cell r="T20">
            <v>281.74</v>
          </cell>
          <cell r="U20">
            <v>279.25</v>
          </cell>
          <cell r="V20">
            <v>277.58</v>
          </cell>
          <cell r="W20">
            <v>279.50838461538501</v>
          </cell>
        </row>
        <row r="21">
          <cell r="C21" t="str">
            <v>경상이익율</v>
          </cell>
          <cell r="E21">
            <v>0.375</v>
          </cell>
          <cell r="F21">
            <v>0.40500000000000003</v>
          </cell>
          <cell r="G21">
            <v>0.26400000000000001</v>
          </cell>
          <cell r="H21">
            <v>0.34399999999999997</v>
          </cell>
          <cell r="I21">
            <v>0.34899999999999998</v>
          </cell>
          <cell r="J21">
            <v>0.36199999999999999</v>
          </cell>
          <cell r="K21">
            <v>0.35199999999999998</v>
          </cell>
          <cell r="L21">
            <v>0.28199999999999997</v>
          </cell>
          <cell r="M21">
            <v>0.28199999999999997</v>
          </cell>
          <cell r="N21">
            <v>0.27100000000000002</v>
          </cell>
          <cell r="O21">
            <v>0.27800000000000002</v>
          </cell>
          <cell r="P21">
            <v>0.23</v>
          </cell>
          <cell r="Q21">
            <v>0.245</v>
          </cell>
          <cell r="R21">
            <v>0.23300000000000001</v>
          </cell>
          <cell r="S21">
            <v>0.23599999999999999</v>
          </cell>
          <cell r="T21">
            <v>0.14699999999999999</v>
          </cell>
          <cell r="U21">
            <v>0.155</v>
          </cell>
          <cell r="V21">
            <v>0.16</v>
          </cell>
          <cell r="W21">
            <v>0.154</v>
          </cell>
        </row>
        <row r="22">
          <cell r="C22" t="str">
            <v>생 산 량(천매)</v>
          </cell>
          <cell r="E22">
            <v>1092700</v>
          </cell>
          <cell r="F22">
            <v>191410</v>
          </cell>
          <cell r="G22">
            <v>588912</v>
          </cell>
          <cell r="H22">
            <v>58940</v>
          </cell>
          <cell r="I22">
            <v>29458</v>
          </cell>
          <cell r="J22">
            <v>62124</v>
          </cell>
          <cell r="K22">
            <v>150522</v>
          </cell>
          <cell r="L22">
            <v>53709</v>
          </cell>
          <cell r="M22">
            <v>53729</v>
          </cell>
          <cell r="N22">
            <v>38904</v>
          </cell>
          <cell r="O22">
            <v>146342</v>
          </cell>
          <cell r="P22">
            <v>40574</v>
          </cell>
          <cell r="Q22">
            <v>44816</v>
          </cell>
          <cell r="R22">
            <v>49524</v>
          </cell>
          <cell r="S22">
            <v>134914</v>
          </cell>
          <cell r="T22">
            <v>50918</v>
          </cell>
          <cell r="U22">
            <v>50725</v>
          </cell>
          <cell r="V22">
            <v>55491</v>
          </cell>
          <cell r="W22">
            <v>157134</v>
          </cell>
        </row>
        <row r="23">
          <cell r="C23" t="str">
            <v>판매량</v>
          </cell>
          <cell r="D23" t="str">
            <v>현지판매</v>
          </cell>
          <cell r="E23">
            <v>1098733</v>
          </cell>
          <cell r="F23">
            <v>191410</v>
          </cell>
          <cell r="G23">
            <v>588430</v>
          </cell>
          <cell r="H23">
            <v>58800</v>
          </cell>
          <cell r="I23">
            <v>28800</v>
          </cell>
          <cell r="J23">
            <v>62400</v>
          </cell>
          <cell r="K23">
            <v>150000</v>
          </cell>
          <cell r="L23">
            <v>53770</v>
          </cell>
          <cell r="M23">
            <v>53760</v>
          </cell>
          <cell r="N23">
            <v>39180</v>
          </cell>
          <cell r="O23">
            <v>146710</v>
          </cell>
          <cell r="P23">
            <v>39960</v>
          </cell>
          <cell r="Q23">
            <v>44880</v>
          </cell>
          <cell r="R23">
            <v>49800</v>
          </cell>
          <cell r="S23">
            <v>134640</v>
          </cell>
          <cell r="T23">
            <v>50700</v>
          </cell>
          <cell r="U23">
            <v>50700</v>
          </cell>
          <cell r="V23">
            <v>55680</v>
          </cell>
          <cell r="W23">
            <v>157080</v>
          </cell>
        </row>
        <row r="24">
          <cell r="C24" t="str">
            <v>(EA)</v>
          </cell>
          <cell r="D24" t="str">
            <v>본사출하</v>
          </cell>
          <cell r="E24">
            <v>1087013</v>
          </cell>
          <cell r="F24">
            <v>191410</v>
          </cell>
          <cell r="G24">
            <v>588430</v>
          </cell>
          <cell r="H24">
            <v>58800</v>
          </cell>
          <cell r="I24">
            <v>28800</v>
          </cell>
          <cell r="J24">
            <v>62400</v>
          </cell>
          <cell r="K24">
            <v>150000</v>
          </cell>
          <cell r="L24">
            <v>53770</v>
          </cell>
          <cell r="M24">
            <v>53760</v>
          </cell>
          <cell r="N24">
            <v>39180</v>
          </cell>
          <cell r="O24">
            <v>146710</v>
          </cell>
          <cell r="P24">
            <v>39960</v>
          </cell>
          <cell r="Q24">
            <v>44880</v>
          </cell>
          <cell r="R24">
            <v>49800</v>
          </cell>
          <cell r="S24">
            <v>134640</v>
          </cell>
          <cell r="T24">
            <v>50700</v>
          </cell>
          <cell r="U24">
            <v>50700</v>
          </cell>
          <cell r="V24">
            <v>55680</v>
          </cell>
          <cell r="W24">
            <v>157080</v>
          </cell>
        </row>
        <row r="25">
          <cell r="C25" t="str">
            <v>판  가</v>
          </cell>
          <cell r="D25" t="str">
            <v>현 지 가</v>
          </cell>
          <cell r="E25">
            <v>463</v>
          </cell>
          <cell r="F25">
            <v>506</v>
          </cell>
          <cell r="G25">
            <v>378.53803420103799</v>
          </cell>
          <cell r="H25">
            <v>458.82221825491501</v>
          </cell>
          <cell r="I25">
            <v>455.986569061784</v>
          </cell>
          <cell r="J25">
            <v>459.50488090800098</v>
          </cell>
          <cell r="K25">
            <v>458.56176127351802</v>
          </cell>
          <cell r="L25">
            <v>389.76265788094901</v>
          </cell>
          <cell r="M25">
            <v>389.83977608808499</v>
          </cell>
          <cell r="N25">
            <v>388.64380532857399</v>
          </cell>
          <cell r="O25">
            <v>389.49211893891101</v>
          </cell>
          <cell r="P25">
            <v>350.73976655964299</v>
          </cell>
          <cell r="Q25">
            <v>350.53681114377099</v>
          </cell>
          <cell r="R25">
            <v>350.81284076807901</v>
          </cell>
          <cell r="S25">
            <v>350.69914309348002</v>
          </cell>
          <cell r="T25">
            <v>315.74924901718202</v>
          </cell>
          <cell r="U25">
            <v>315.175596463087</v>
          </cell>
          <cell r="V25">
            <v>316.27981703315101</v>
          </cell>
          <cell r="W25">
            <v>315.75216372711702</v>
          </cell>
        </row>
        <row r="26">
          <cell r="B26" t="str">
            <v>13.3"</v>
          </cell>
          <cell r="C26" t="str">
            <v>($)</v>
          </cell>
          <cell r="D26" t="str">
            <v>출 하 가</v>
          </cell>
          <cell r="E26">
            <v>458</v>
          </cell>
          <cell r="F26">
            <v>496</v>
          </cell>
          <cell r="G26">
            <v>369.544609044406</v>
          </cell>
          <cell r="H26">
            <v>447.72</v>
          </cell>
          <cell r="I26">
            <v>445.26</v>
          </cell>
          <cell r="J26">
            <v>448.09</v>
          </cell>
          <cell r="K26">
            <v>447.40159999999997</v>
          </cell>
          <cell r="L26">
            <v>380.29</v>
          </cell>
          <cell r="M26">
            <v>380.3</v>
          </cell>
          <cell r="N26">
            <v>379.8</v>
          </cell>
          <cell r="O26">
            <v>380.16280621634502</v>
          </cell>
          <cell r="P26">
            <v>342.49</v>
          </cell>
          <cell r="Q26">
            <v>342.49</v>
          </cell>
          <cell r="R26">
            <v>342.63</v>
          </cell>
          <cell r="S26">
            <v>342.54178253119397</v>
          </cell>
          <cell r="T26">
            <v>308.39</v>
          </cell>
          <cell r="U26">
            <v>307.95999999999998</v>
          </cell>
          <cell r="V26">
            <v>308.88</v>
          </cell>
          <cell r="W26">
            <v>308.42490068754802</v>
          </cell>
        </row>
        <row r="27">
          <cell r="C27" t="str">
            <v>총  원  가($)</v>
          </cell>
          <cell r="E27">
            <v>294</v>
          </cell>
          <cell r="F27">
            <v>268</v>
          </cell>
          <cell r="G27">
            <v>264.71451438573803</v>
          </cell>
          <cell r="H27">
            <v>288.67</v>
          </cell>
          <cell r="I27">
            <v>288.02999999999997</v>
          </cell>
          <cell r="J27">
            <v>279.51</v>
          </cell>
          <cell r="K27">
            <v>284.73656</v>
          </cell>
          <cell r="L27">
            <v>265.57</v>
          </cell>
          <cell r="M27">
            <v>265.87</v>
          </cell>
          <cell r="N27">
            <v>269.64</v>
          </cell>
          <cell r="O27">
            <v>266.76685502010798</v>
          </cell>
          <cell r="P27">
            <v>254.27</v>
          </cell>
          <cell r="Q27">
            <v>250.02</v>
          </cell>
          <cell r="R27">
            <v>254.65</v>
          </cell>
          <cell r="S27">
            <v>252.993885918004</v>
          </cell>
          <cell r="T27">
            <v>256.14</v>
          </cell>
          <cell r="U27">
            <v>253.4</v>
          </cell>
          <cell r="V27">
            <v>251.82</v>
          </cell>
          <cell r="W27">
            <v>253.724316271963</v>
          </cell>
        </row>
        <row r="28">
          <cell r="C28" t="str">
            <v>경상이익율</v>
          </cell>
          <cell r="E28">
            <v>0.35799999999999998</v>
          </cell>
          <cell r="F28">
            <v>0.46</v>
          </cell>
          <cell r="G28">
            <v>0.28399999999999997</v>
          </cell>
          <cell r="H28">
            <v>0.35499999999999998</v>
          </cell>
          <cell r="I28">
            <v>0.35299999999999998</v>
          </cell>
          <cell r="J28">
            <v>0.376</v>
          </cell>
          <cell r="K28">
            <v>0.36399999999999999</v>
          </cell>
          <cell r="L28">
            <v>0.30199999999999999</v>
          </cell>
          <cell r="M28">
            <v>0.30099999999999999</v>
          </cell>
          <cell r="N28">
            <v>0.28999999999999998</v>
          </cell>
          <cell r="O28">
            <v>0.29799999999999999</v>
          </cell>
          <cell r="P28">
            <v>0.25800000000000001</v>
          </cell>
          <cell r="Q28">
            <v>0.27</v>
          </cell>
          <cell r="R28">
            <v>0.25700000000000001</v>
          </cell>
          <cell r="S28">
            <v>0.26100000000000001</v>
          </cell>
          <cell r="T28">
            <v>0.16900000000000001</v>
          </cell>
          <cell r="U28">
            <v>0.17699999999999999</v>
          </cell>
          <cell r="V28">
            <v>0.185</v>
          </cell>
          <cell r="W28">
            <v>0.17699999999999999</v>
          </cell>
        </row>
        <row r="32">
          <cell r="B32" t="str">
            <v>[ L C D ]</v>
          </cell>
          <cell r="W32" t="str">
            <v>(매, $)</v>
          </cell>
        </row>
        <row r="33">
          <cell r="E33" t="str">
            <v>99년 예상</v>
          </cell>
          <cell r="G33" t="str">
            <v>00년 계획</v>
          </cell>
        </row>
        <row r="35">
          <cell r="E35" t="str">
            <v>년계</v>
          </cell>
          <cell r="F35" t="str">
            <v>4Q</v>
          </cell>
          <cell r="G35" t="str">
            <v>년계</v>
          </cell>
          <cell r="H35" t="str">
            <v>1월</v>
          </cell>
          <cell r="I35" t="str">
            <v>2월</v>
          </cell>
          <cell r="J35" t="str">
            <v>3월</v>
          </cell>
          <cell r="K35" t="str">
            <v>1Q</v>
          </cell>
          <cell r="L35" t="str">
            <v>4월</v>
          </cell>
          <cell r="M35" t="str">
            <v>5월</v>
          </cell>
          <cell r="N35" t="str">
            <v>6월</v>
          </cell>
          <cell r="O35" t="str">
            <v>2Q</v>
          </cell>
          <cell r="P35" t="str">
            <v>7월</v>
          </cell>
          <cell r="Q35" t="str">
            <v>8월</v>
          </cell>
          <cell r="R35" t="str">
            <v>9월</v>
          </cell>
          <cell r="S35" t="str">
            <v>3Q</v>
          </cell>
          <cell r="T35" t="str">
            <v>10월</v>
          </cell>
          <cell r="U35" t="str">
            <v>11월</v>
          </cell>
          <cell r="V35" t="str">
            <v>12월</v>
          </cell>
          <cell r="W35" t="str">
            <v>4Q</v>
          </cell>
        </row>
        <row r="36">
          <cell r="C36" t="str">
            <v>생 산 량(천매)</v>
          </cell>
          <cell r="E36">
            <v>826223</v>
          </cell>
          <cell r="F36">
            <v>190420</v>
          </cell>
          <cell r="G36">
            <v>1264655</v>
          </cell>
          <cell r="H36">
            <v>63861</v>
          </cell>
          <cell r="I36">
            <v>63452</v>
          </cell>
          <cell r="J36">
            <v>71958</v>
          </cell>
          <cell r="K36">
            <v>199271</v>
          </cell>
          <cell r="L36">
            <v>83089</v>
          </cell>
          <cell r="M36">
            <v>94417</v>
          </cell>
          <cell r="N36">
            <v>99479</v>
          </cell>
          <cell r="O36">
            <v>276985</v>
          </cell>
          <cell r="P36">
            <v>113974</v>
          </cell>
          <cell r="Q36">
            <v>122893</v>
          </cell>
          <cell r="R36">
            <v>118751</v>
          </cell>
          <cell r="S36">
            <v>355618</v>
          </cell>
          <cell r="T36">
            <v>133104</v>
          </cell>
          <cell r="U36">
            <v>142288</v>
          </cell>
          <cell r="V36">
            <v>157389</v>
          </cell>
          <cell r="W36">
            <v>432781</v>
          </cell>
        </row>
        <row r="37">
          <cell r="C37" t="str">
            <v>판매량</v>
          </cell>
          <cell r="D37" t="str">
            <v>현지판매</v>
          </cell>
          <cell r="E37">
            <v>813702</v>
          </cell>
          <cell r="F37">
            <v>191740</v>
          </cell>
          <cell r="G37">
            <v>1244056</v>
          </cell>
          <cell r="H37">
            <v>64120</v>
          </cell>
          <cell r="I37">
            <v>62960</v>
          </cell>
          <cell r="J37">
            <v>71920</v>
          </cell>
          <cell r="K37">
            <v>199000</v>
          </cell>
          <cell r="L37">
            <v>81440</v>
          </cell>
          <cell r="M37">
            <v>94720</v>
          </cell>
          <cell r="N37">
            <v>94720</v>
          </cell>
          <cell r="O37">
            <v>270880</v>
          </cell>
          <cell r="P37">
            <v>117698</v>
          </cell>
          <cell r="Q37">
            <v>121058</v>
          </cell>
          <cell r="R37">
            <v>121520</v>
          </cell>
          <cell r="S37">
            <v>360276</v>
          </cell>
          <cell r="T37">
            <v>133840</v>
          </cell>
          <cell r="U37">
            <v>142040</v>
          </cell>
          <cell r="V37">
            <v>138020</v>
          </cell>
          <cell r="W37">
            <v>413900</v>
          </cell>
        </row>
        <row r="38">
          <cell r="C38" t="str">
            <v>(EA)</v>
          </cell>
          <cell r="D38" t="str">
            <v>본사출하</v>
          </cell>
          <cell r="E38">
            <v>821463</v>
          </cell>
          <cell r="F38">
            <v>191740</v>
          </cell>
          <cell r="G38">
            <v>1244056</v>
          </cell>
          <cell r="H38">
            <v>64120</v>
          </cell>
          <cell r="I38">
            <v>62960</v>
          </cell>
          <cell r="J38">
            <v>71920</v>
          </cell>
          <cell r="K38">
            <v>199000</v>
          </cell>
          <cell r="L38">
            <v>81440</v>
          </cell>
          <cell r="M38">
            <v>94720</v>
          </cell>
          <cell r="N38">
            <v>94720</v>
          </cell>
          <cell r="O38">
            <v>270880</v>
          </cell>
          <cell r="P38">
            <v>117698</v>
          </cell>
          <cell r="Q38">
            <v>121058</v>
          </cell>
          <cell r="R38">
            <v>121520</v>
          </cell>
          <cell r="S38">
            <v>360276</v>
          </cell>
          <cell r="T38">
            <v>133840</v>
          </cell>
          <cell r="U38">
            <v>142040</v>
          </cell>
          <cell r="V38">
            <v>138020</v>
          </cell>
          <cell r="W38">
            <v>413900</v>
          </cell>
        </row>
        <row r="39">
          <cell r="B39" t="str">
            <v>15.0"</v>
          </cell>
          <cell r="C39" t="str">
            <v>판  가</v>
          </cell>
          <cell r="D39" t="str">
            <v>현 지 가</v>
          </cell>
          <cell r="E39">
            <v>588</v>
          </cell>
          <cell r="F39">
            <v>619</v>
          </cell>
          <cell r="G39">
            <v>464.21265809102402</v>
          </cell>
          <cell r="H39">
            <v>572.957918048181</v>
          </cell>
          <cell r="I39">
            <v>575.23683406705698</v>
          </cell>
          <cell r="J39">
            <v>579.25023019089099</v>
          </cell>
          <cell r="K39">
            <v>575.95301172583004</v>
          </cell>
          <cell r="L39">
            <v>489.10932470216301</v>
          </cell>
          <cell r="M39">
            <v>490.34196335302198</v>
          </cell>
          <cell r="N39">
            <v>490.53950028076702</v>
          </cell>
          <cell r="O39">
            <v>490.04044462173903</v>
          </cell>
          <cell r="P39">
            <v>451.29093345368699</v>
          </cell>
          <cell r="Q39">
            <v>451.23144390373102</v>
          </cell>
          <cell r="R39">
            <v>450.95458553137098</v>
          </cell>
          <cell r="S39">
            <v>451.15749496358899</v>
          </cell>
          <cell r="T39">
            <v>404.35764004720897</v>
          </cell>
          <cell r="U39">
            <v>404.004492292446</v>
          </cell>
          <cell r="V39">
            <v>406.49540151333503</v>
          </cell>
          <cell r="W39">
            <v>404.94931129743401</v>
          </cell>
        </row>
        <row r="40">
          <cell r="B40" t="str">
            <v>TOTAL</v>
          </cell>
          <cell r="C40" t="str">
            <v>($)</v>
          </cell>
          <cell r="D40" t="str">
            <v>출 하 가</v>
          </cell>
          <cell r="E40">
            <v>582</v>
          </cell>
          <cell r="F40">
            <v>607</v>
          </cell>
          <cell r="G40">
            <v>455.06651616968998</v>
          </cell>
          <cell r="H40">
            <v>562.79999999999995</v>
          </cell>
          <cell r="I40">
            <v>564.94000000000005</v>
          </cell>
          <cell r="J40">
            <v>568.13</v>
          </cell>
          <cell r="K40">
            <v>565.40335678392</v>
          </cell>
          <cell r="L40">
            <v>480.19</v>
          </cell>
          <cell r="M40">
            <v>480.98</v>
          </cell>
          <cell r="N40">
            <v>481.14</v>
          </cell>
          <cell r="O40">
            <v>480.798434731246</v>
          </cell>
          <cell r="P40">
            <v>441.96</v>
          </cell>
          <cell r="Q40">
            <v>441.72</v>
          </cell>
          <cell r="R40">
            <v>441.56</v>
          </cell>
          <cell r="S40">
            <v>441.74443770886802</v>
          </cell>
          <cell r="T40">
            <v>396.35</v>
          </cell>
          <cell r="U40">
            <v>395.96</v>
          </cell>
          <cell r="V40">
            <v>398.02</v>
          </cell>
          <cell r="W40">
            <v>396.77304373036998</v>
          </cell>
        </row>
        <row r="41">
          <cell r="C41" t="str">
            <v>총  원  가($)</v>
          </cell>
          <cell r="E41">
            <v>363</v>
          </cell>
          <cell r="F41">
            <v>342</v>
          </cell>
          <cell r="G41">
            <v>428.18073956477798</v>
          </cell>
          <cell r="H41">
            <v>407.59</v>
          </cell>
          <cell r="I41">
            <v>406.42</v>
          </cell>
          <cell r="J41">
            <v>399.61</v>
          </cell>
          <cell r="K41">
            <v>404.33580502512598</v>
          </cell>
          <cell r="L41">
            <v>376.36</v>
          </cell>
          <cell r="M41">
            <v>370.7</v>
          </cell>
          <cell r="N41">
            <v>376.56</v>
          </cell>
          <cell r="O41">
            <v>374.45077377436502</v>
          </cell>
          <cell r="P41">
            <v>414.85</v>
          </cell>
          <cell r="Q41">
            <v>411.98</v>
          </cell>
          <cell r="R41">
            <v>419.4</v>
          </cell>
          <cell r="S41">
            <v>415.42033923991602</v>
          </cell>
          <cell r="T41">
            <v>481.05</v>
          </cell>
          <cell r="U41">
            <v>519.28</v>
          </cell>
          <cell r="V41">
            <v>456.3</v>
          </cell>
          <cell r="W41">
            <v>485.91637883546701</v>
          </cell>
        </row>
        <row r="42">
          <cell r="C42" t="str">
            <v>신규라인제외시($)</v>
          </cell>
          <cell r="G42">
            <v>399.98315998194499</v>
          </cell>
          <cell r="H42">
            <v>407.59</v>
          </cell>
          <cell r="I42">
            <v>406.42</v>
          </cell>
          <cell r="J42">
            <v>399.61</v>
          </cell>
          <cell r="K42">
            <v>404.33580502512598</v>
          </cell>
          <cell r="L42">
            <v>376.36</v>
          </cell>
          <cell r="M42">
            <v>370.7</v>
          </cell>
          <cell r="N42">
            <v>376.56</v>
          </cell>
          <cell r="O42">
            <v>374.45077377436502</v>
          </cell>
          <cell r="P42">
            <v>414.85</v>
          </cell>
          <cell r="Q42">
            <v>411.98</v>
          </cell>
          <cell r="R42">
            <v>419.4</v>
          </cell>
          <cell r="S42">
            <v>415.42033923991602</v>
          </cell>
          <cell r="T42">
            <v>398.38903941772702</v>
          </cell>
          <cell r="U42">
            <v>403.80975559132497</v>
          </cell>
          <cell r="V42">
            <v>401.12950597477499</v>
          </cell>
          <cell r="W42">
            <v>401.16313393210601</v>
          </cell>
        </row>
        <row r="43">
          <cell r="C43" t="str">
            <v>경상이익율</v>
          </cell>
          <cell r="E43">
            <v>0.376</v>
          </cell>
          <cell r="F43">
            <v>0.437</v>
          </cell>
          <cell r="G43">
            <v>5.8999999999999997E-2</v>
          </cell>
          <cell r="H43">
            <v>0.27600000000000002</v>
          </cell>
          <cell r="I43">
            <v>0.28100000000000003</v>
          </cell>
          <cell r="J43">
            <v>0.29699999999999999</v>
          </cell>
          <cell r="K43">
            <v>0.28499999999999998</v>
          </cell>
          <cell r="L43">
            <v>0.216</v>
          </cell>
          <cell r="M43">
            <v>0.22900000000000001</v>
          </cell>
          <cell r="N43">
            <v>0.217</v>
          </cell>
          <cell r="O43">
            <v>0.221</v>
          </cell>
          <cell r="P43">
            <v>6.0999999999999999E-2</v>
          </cell>
          <cell r="Q43">
            <v>6.7000000000000004E-2</v>
          </cell>
          <cell r="R43">
            <v>0.05</v>
          </cell>
          <cell r="S43">
            <v>0.06</v>
          </cell>
          <cell r="T43">
            <v>-0.214</v>
          </cell>
          <cell r="U43">
            <v>-0.311</v>
          </cell>
          <cell r="V43">
            <v>-0.14599999999999999</v>
          </cell>
          <cell r="W43">
            <v>-0.22500000000000001</v>
          </cell>
        </row>
        <row r="44">
          <cell r="C44" t="str">
            <v>생 산 량(천매)</v>
          </cell>
          <cell r="G44">
            <v>172602</v>
          </cell>
          <cell r="K44">
            <v>0</v>
          </cell>
          <cell r="M44">
            <v>1016</v>
          </cell>
          <cell r="N44">
            <v>4497</v>
          </cell>
          <cell r="O44">
            <v>5513</v>
          </cell>
          <cell r="P44">
            <v>21956</v>
          </cell>
          <cell r="Q44">
            <v>27912</v>
          </cell>
          <cell r="R44">
            <v>27249</v>
          </cell>
          <cell r="S44">
            <v>77117</v>
          </cell>
          <cell r="T44">
            <v>30145</v>
          </cell>
          <cell r="U44">
            <v>29871</v>
          </cell>
          <cell r="V44">
            <v>29956</v>
          </cell>
          <cell r="W44">
            <v>89972</v>
          </cell>
        </row>
        <row r="45">
          <cell r="C45" t="str">
            <v>판매량</v>
          </cell>
          <cell r="D45" t="str">
            <v>현지판매</v>
          </cell>
          <cell r="G45">
            <v>172476</v>
          </cell>
          <cell r="K45">
            <v>0</v>
          </cell>
          <cell r="O45">
            <v>0</v>
          </cell>
          <cell r="P45">
            <v>27338</v>
          </cell>
          <cell r="Q45">
            <v>27338</v>
          </cell>
          <cell r="R45">
            <v>27800</v>
          </cell>
          <cell r="S45">
            <v>82476</v>
          </cell>
          <cell r="T45">
            <v>30000</v>
          </cell>
          <cell r="U45">
            <v>30000</v>
          </cell>
          <cell r="V45">
            <v>30000</v>
          </cell>
          <cell r="W45">
            <v>90000</v>
          </cell>
        </row>
        <row r="46">
          <cell r="B46" t="str">
            <v>15.0"</v>
          </cell>
          <cell r="C46" t="str">
            <v>(EA)</v>
          </cell>
          <cell r="D46" t="str">
            <v>본사출하</v>
          </cell>
          <cell r="G46">
            <v>172476</v>
          </cell>
          <cell r="K46">
            <v>0</v>
          </cell>
          <cell r="O46">
            <v>0</v>
          </cell>
          <cell r="P46">
            <v>27338</v>
          </cell>
          <cell r="Q46">
            <v>27338</v>
          </cell>
          <cell r="R46">
            <v>27800</v>
          </cell>
          <cell r="S46">
            <v>82476</v>
          </cell>
          <cell r="T46">
            <v>30000</v>
          </cell>
          <cell r="U46">
            <v>30000</v>
          </cell>
          <cell r="V46">
            <v>30000</v>
          </cell>
          <cell r="W46">
            <v>90000</v>
          </cell>
        </row>
        <row r="47">
          <cell r="B47" t="str">
            <v>XGA</v>
          </cell>
          <cell r="C47" t="str">
            <v>판  가</v>
          </cell>
          <cell r="D47" t="str">
            <v>현 지 가</v>
          </cell>
          <cell r="G47">
            <v>463.43122521394298</v>
          </cell>
          <cell r="P47">
            <v>489</v>
          </cell>
          <cell r="Q47">
            <v>489</v>
          </cell>
          <cell r="R47">
            <v>489</v>
          </cell>
          <cell r="S47">
            <v>489</v>
          </cell>
          <cell r="T47">
            <v>440</v>
          </cell>
          <cell r="U47">
            <v>440</v>
          </cell>
          <cell r="V47">
            <v>440</v>
          </cell>
          <cell r="W47">
            <v>440</v>
          </cell>
        </row>
        <row r="48">
          <cell r="B48" t="str">
            <v>WIDE</v>
          </cell>
          <cell r="C48" t="str">
            <v>($)</v>
          </cell>
          <cell r="D48" t="str">
            <v>출 하 가</v>
          </cell>
          <cell r="G48">
            <v>449.95303694427002</v>
          </cell>
          <cell r="P48">
            <v>475</v>
          </cell>
          <cell r="Q48">
            <v>475</v>
          </cell>
          <cell r="R48">
            <v>475</v>
          </cell>
          <cell r="S48">
            <v>475</v>
          </cell>
          <cell r="T48">
            <v>427</v>
          </cell>
          <cell r="U48">
            <v>427</v>
          </cell>
          <cell r="V48">
            <v>427</v>
          </cell>
          <cell r="W48">
            <v>427</v>
          </cell>
        </row>
        <row r="49">
          <cell r="C49" t="str">
            <v>총  원  가($)</v>
          </cell>
          <cell r="G49">
            <v>523.13983189562896</v>
          </cell>
          <cell r="P49">
            <v>559</v>
          </cell>
          <cell r="Q49">
            <v>557</v>
          </cell>
          <cell r="R49">
            <v>566</v>
          </cell>
          <cell r="S49">
            <v>560.74953641868899</v>
          </cell>
          <cell r="T49">
            <v>492</v>
          </cell>
          <cell r="U49">
            <v>488</v>
          </cell>
          <cell r="V49">
            <v>486</v>
          </cell>
          <cell r="W49">
            <v>488.67429867069802</v>
          </cell>
        </row>
        <row r="50">
          <cell r="C50" t="str">
            <v>경상이익율</v>
          </cell>
          <cell r="G50">
            <v>-0.16300000000000001</v>
          </cell>
          <cell r="P50">
            <v>-0.17699999999999999</v>
          </cell>
          <cell r="Q50">
            <v>-0.17299999999999999</v>
          </cell>
          <cell r="R50">
            <v>-0.192</v>
          </cell>
          <cell r="S50">
            <v>-0.18099999999999999</v>
          </cell>
          <cell r="T50">
            <v>-0.152</v>
          </cell>
          <cell r="U50">
            <v>-0.14299999999999999</v>
          </cell>
          <cell r="V50">
            <v>-0.13800000000000001</v>
          </cell>
          <cell r="W50">
            <v>-0.14399999999999999</v>
          </cell>
        </row>
        <row r="51">
          <cell r="C51" t="str">
            <v>생 산 량(천매)</v>
          </cell>
          <cell r="G51">
            <v>108867</v>
          </cell>
          <cell r="H51">
            <v>4827</v>
          </cell>
          <cell r="I51">
            <v>7501</v>
          </cell>
          <cell r="J51">
            <v>9343</v>
          </cell>
          <cell r="K51">
            <v>21671</v>
          </cell>
          <cell r="L51">
            <v>8522</v>
          </cell>
          <cell r="M51">
            <v>8332</v>
          </cell>
          <cell r="N51">
            <v>8451</v>
          </cell>
          <cell r="O51">
            <v>25305</v>
          </cell>
          <cell r="P51">
            <v>9811</v>
          </cell>
          <cell r="Q51">
            <v>9752</v>
          </cell>
          <cell r="R51">
            <v>9608</v>
          </cell>
          <cell r="S51">
            <v>29171</v>
          </cell>
          <cell r="T51">
            <v>9809</v>
          </cell>
          <cell r="U51">
            <v>9834</v>
          </cell>
          <cell r="V51">
            <v>13077</v>
          </cell>
          <cell r="W51">
            <v>32720</v>
          </cell>
        </row>
        <row r="52">
          <cell r="C52" t="str">
            <v>판매량</v>
          </cell>
          <cell r="D52" t="str">
            <v>현지판매</v>
          </cell>
          <cell r="G52">
            <v>108760</v>
          </cell>
          <cell r="H52">
            <v>4800</v>
          </cell>
          <cell r="I52">
            <v>7200</v>
          </cell>
          <cell r="J52">
            <v>9600</v>
          </cell>
          <cell r="K52">
            <v>21600</v>
          </cell>
          <cell r="L52">
            <v>8400</v>
          </cell>
          <cell r="M52">
            <v>8400</v>
          </cell>
          <cell r="N52">
            <v>8400</v>
          </cell>
          <cell r="O52">
            <v>25200</v>
          </cell>
          <cell r="P52">
            <v>9720</v>
          </cell>
          <cell r="Q52">
            <v>9720</v>
          </cell>
          <cell r="R52">
            <v>9720</v>
          </cell>
          <cell r="S52">
            <v>29160</v>
          </cell>
          <cell r="T52">
            <v>9840</v>
          </cell>
          <cell r="U52">
            <v>9840</v>
          </cell>
          <cell r="V52">
            <v>13120</v>
          </cell>
          <cell r="W52">
            <v>32800</v>
          </cell>
        </row>
        <row r="53">
          <cell r="B53" t="str">
            <v>15.0"</v>
          </cell>
          <cell r="C53" t="str">
            <v>(EA)</v>
          </cell>
          <cell r="D53" t="str">
            <v>본사출하</v>
          </cell>
          <cell r="G53">
            <v>108760</v>
          </cell>
          <cell r="H53">
            <v>4800</v>
          </cell>
          <cell r="I53">
            <v>7200</v>
          </cell>
          <cell r="J53">
            <v>9600</v>
          </cell>
          <cell r="K53">
            <v>21600</v>
          </cell>
          <cell r="L53">
            <v>8400</v>
          </cell>
          <cell r="M53">
            <v>8400</v>
          </cell>
          <cell r="N53">
            <v>8400</v>
          </cell>
          <cell r="O53">
            <v>25200</v>
          </cell>
          <cell r="P53">
            <v>9720</v>
          </cell>
          <cell r="Q53">
            <v>9720</v>
          </cell>
          <cell r="R53">
            <v>9720</v>
          </cell>
          <cell r="S53">
            <v>29160</v>
          </cell>
          <cell r="T53">
            <v>9840</v>
          </cell>
          <cell r="U53">
            <v>9840</v>
          </cell>
          <cell r="V53">
            <v>13120</v>
          </cell>
          <cell r="W53">
            <v>32800</v>
          </cell>
        </row>
        <row r="54">
          <cell r="B54" t="str">
            <v>SXGA+</v>
          </cell>
          <cell r="C54" t="str">
            <v>판  가</v>
          </cell>
          <cell r="D54" t="str">
            <v>현 지 가</v>
          </cell>
          <cell r="G54">
            <v>519</v>
          </cell>
          <cell r="H54">
            <v>642</v>
          </cell>
          <cell r="I54">
            <v>643</v>
          </cell>
          <cell r="J54">
            <v>642</v>
          </cell>
          <cell r="K54">
            <v>642.34613077384495</v>
          </cell>
          <cell r="L54">
            <v>546</v>
          </cell>
          <cell r="M54">
            <v>546</v>
          </cell>
          <cell r="N54">
            <v>546</v>
          </cell>
          <cell r="O54">
            <v>546</v>
          </cell>
          <cell r="P54">
            <v>491</v>
          </cell>
          <cell r="Q54">
            <v>491</v>
          </cell>
          <cell r="R54">
            <v>491</v>
          </cell>
          <cell r="S54">
            <v>491</v>
          </cell>
          <cell r="T54">
            <v>442</v>
          </cell>
          <cell r="U54">
            <v>442</v>
          </cell>
          <cell r="V54">
            <v>442</v>
          </cell>
          <cell r="W54">
            <v>442</v>
          </cell>
        </row>
        <row r="55">
          <cell r="C55" t="str">
            <v>($)</v>
          </cell>
          <cell r="D55" t="str">
            <v>출 하 가</v>
          </cell>
          <cell r="G55">
            <v>505</v>
          </cell>
          <cell r="H55">
            <v>625</v>
          </cell>
          <cell r="I55">
            <v>626</v>
          </cell>
          <cell r="J55">
            <v>625</v>
          </cell>
          <cell r="K55">
            <v>625.34613077384495</v>
          </cell>
          <cell r="L55">
            <v>532</v>
          </cell>
          <cell r="M55">
            <v>532</v>
          </cell>
          <cell r="N55">
            <v>532</v>
          </cell>
          <cell r="O55">
            <v>532</v>
          </cell>
          <cell r="P55">
            <v>478</v>
          </cell>
          <cell r="Q55">
            <v>478</v>
          </cell>
          <cell r="R55">
            <v>478</v>
          </cell>
          <cell r="S55">
            <v>478</v>
          </cell>
          <cell r="T55">
            <v>430</v>
          </cell>
          <cell r="U55">
            <v>430</v>
          </cell>
          <cell r="V55">
            <v>431</v>
          </cell>
          <cell r="W55">
            <v>430.399663814181</v>
          </cell>
        </row>
        <row r="56">
          <cell r="C56" t="str">
            <v>총  원  가($)</v>
          </cell>
          <cell r="G56">
            <v>391.49836957021</v>
          </cell>
          <cell r="H56">
            <v>468</v>
          </cell>
          <cell r="I56">
            <v>463</v>
          </cell>
          <cell r="J56">
            <v>456</v>
          </cell>
          <cell r="K56">
            <v>461.09579622537001</v>
          </cell>
          <cell r="L56">
            <v>400</v>
          </cell>
          <cell r="M56">
            <v>396</v>
          </cell>
          <cell r="N56">
            <v>402</v>
          </cell>
          <cell r="O56">
            <v>399.350879272871</v>
          </cell>
          <cell r="P56">
            <v>368</v>
          </cell>
          <cell r="Q56">
            <v>366</v>
          </cell>
          <cell r="R56">
            <v>372</v>
          </cell>
          <cell r="S56">
            <v>368.64886359740802</v>
          </cell>
          <cell r="T56">
            <v>358</v>
          </cell>
          <cell r="U56">
            <v>361</v>
          </cell>
          <cell r="V56">
            <v>360</v>
          </cell>
          <cell r="W56">
            <v>359.70097799511001</v>
          </cell>
        </row>
        <row r="57">
          <cell r="C57" t="str">
            <v>경상이익율</v>
          </cell>
          <cell r="G57">
            <v>0.22500000000000001</v>
          </cell>
          <cell r="H57">
            <v>0.251</v>
          </cell>
          <cell r="I57">
            <v>0.26</v>
          </cell>
          <cell r="J57">
            <v>0.27</v>
          </cell>
          <cell r="K57">
            <v>0.26300000000000001</v>
          </cell>
          <cell r="L57">
            <v>0.248</v>
          </cell>
          <cell r="M57">
            <v>0.25600000000000001</v>
          </cell>
          <cell r="N57">
            <v>0.24399999999999999</v>
          </cell>
          <cell r="O57">
            <v>0.249</v>
          </cell>
          <cell r="P57">
            <v>0.23</v>
          </cell>
          <cell r="Q57">
            <v>0.23400000000000001</v>
          </cell>
          <cell r="R57">
            <v>0.222</v>
          </cell>
          <cell r="S57">
            <v>0.22900000000000001</v>
          </cell>
          <cell r="T57">
            <v>0.16700000000000001</v>
          </cell>
          <cell r="U57">
            <v>0.16</v>
          </cell>
          <cell r="V57">
            <v>0.16500000000000001</v>
          </cell>
          <cell r="W57">
            <v>0.16400000000000001</v>
          </cell>
        </row>
        <row r="58">
          <cell r="C58" t="str">
            <v>생 산 량(천매)</v>
          </cell>
          <cell r="E58">
            <v>480080</v>
          </cell>
          <cell r="F58">
            <v>78650</v>
          </cell>
          <cell r="G58">
            <v>535974</v>
          </cell>
          <cell r="H58">
            <v>29364</v>
          </cell>
          <cell r="I58">
            <v>29641</v>
          </cell>
          <cell r="J58">
            <v>29514</v>
          </cell>
          <cell r="K58">
            <v>88519</v>
          </cell>
          <cell r="L58">
            <v>39902</v>
          </cell>
          <cell r="M58">
            <v>43160</v>
          </cell>
          <cell r="N58">
            <v>43187</v>
          </cell>
          <cell r="O58">
            <v>126249</v>
          </cell>
          <cell r="P58">
            <v>47031</v>
          </cell>
          <cell r="Q58">
            <v>50430</v>
          </cell>
          <cell r="R58">
            <v>50407</v>
          </cell>
          <cell r="S58">
            <v>147868</v>
          </cell>
          <cell r="T58">
            <v>57799</v>
          </cell>
          <cell r="U58">
            <v>61065</v>
          </cell>
          <cell r="V58">
            <v>54474</v>
          </cell>
          <cell r="W58">
            <v>173338</v>
          </cell>
        </row>
        <row r="59">
          <cell r="C59" t="str">
            <v>판매량</v>
          </cell>
          <cell r="D59" t="str">
            <v>현지판매</v>
          </cell>
          <cell r="E59">
            <v>473513</v>
          </cell>
          <cell r="F59">
            <v>79970</v>
          </cell>
          <cell r="G59">
            <v>536240</v>
          </cell>
          <cell r="H59">
            <v>29800</v>
          </cell>
          <cell r="I59">
            <v>29520</v>
          </cell>
          <cell r="J59">
            <v>29520</v>
          </cell>
          <cell r="K59">
            <v>88840</v>
          </cell>
          <cell r="L59">
            <v>39840</v>
          </cell>
          <cell r="M59">
            <v>43160</v>
          </cell>
          <cell r="N59">
            <v>43160</v>
          </cell>
          <cell r="O59">
            <v>126160</v>
          </cell>
          <cell r="P59">
            <v>47040</v>
          </cell>
          <cell r="Q59">
            <v>50400</v>
          </cell>
          <cell r="R59">
            <v>50400</v>
          </cell>
          <cell r="S59">
            <v>147840</v>
          </cell>
          <cell r="T59">
            <v>57800</v>
          </cell>
          <cell r="U59">
            <v>61200</v>
          </cell>
          <cell r="V59">
            <v>54400</v>
          </cell>
          <cell r="W59">
            <v>173400</v>
          </cell>
        </row>
        <row r="60">
          <cell r="B60" t="str">
            <v>15.0"</v>
          </cell>
          <cell r="C60" t="str">
            <v>(EA)</v>
          </cell>
          <cell r="D60" t="str">
            <v>본사출하</v>
          </cell>
          <cell r="E60">
            <v>478012</v>
          </cell>
          <cell r="F60">
            <v>79970</v>
          </cell>
          <cell r="G60">
            <v>536240</v>
          </cell>
          <cell r="H60">
            <v>29800</v>
          </cell>
          <cell r="I60">
            <v>29520</v>
          </cell>
          <cell r="J60">
            <v>29520</v>
          </cell>
          <cell r="K60">
            <v>88840</v>
          </cell>
          <cell r="L60">
            <v>39840</v>
          </cell>
          <cell r="M60">
            <v>43160</v>
          </cell>
          <cell r="N60">
            <v>43160</v>
          </cell>
          <cell r="O60">
            <v>126160</v>
          </cell>
          <cell r="P60">
            <v>47040</v>
          </cell>
          <cell r="Q60">
            <v>50400</v>
          </cell>
          <cell r="R60">
            <v>50400</v>
          </cell>
          <cell r="S60">
            <v>147840</v>
          </cell>
          <cell r="T60">
            <v>57800</v>
          </cell>
          <cell r="U60">
            <v>61200</v>
          </cell>
          <cell r="V60">
            <v>54400</v>
          </cell>
          <cell r="W60">
            <v>173400</v>
          </cell>
        </row>
        <row r="61">
          <cell r="B61" t="str">
            <v>XGA</v>
          </cell>
          <cell r="C61" t="str">
            <v>판  가</v>
          </cell>
          <cell r="D61" t="str">
            <v>현 지 가</v>
          </cell>
          <cell r="E61">
            <v>580.5</v>
          </cell>
          <cell r="F61">
            <v>609.1</v>
          </cell>
          <cell r="G61">
            <v>440.652170669849</v>
          </cell>
          <cell r="H61">
            <v>547</v>
          </cell>
          <cell r="I61">
            <v>549</v>
          </cell>
          <cell r="J61">
            <v>548</v>
          </cell>
          <cell r="K61">
            <v>547.99684826654698</v>
          </cell>
          <cell r="L61">
            <v>468</v>
          </cell>
          <cell r="M61">
            <v>469</v>
          </cell>
          <cell r="N61">
            <v>469</v>
          </cell>
          <cell r="O61">
            <v>468.68421052631601</v>
          </cell>
          <cell r="P61">
            <v>422</v>
          </cell>
          <cell r="Q61">
            <v>424</v>
          </cell>
          <cell r="R61">
            <v>424</v>
          </cell>
          <cell r="S61">
            <v>423.36363636363598</v>
          </cell>
          <cell r="T61">
            <v>380</v>
          </cell>
          <cell r="U61">
            <v>380</v>
          </cell>
          <cell r="V61">
            <v>380</v>
          </cell>
          <cell r="W61">
            <v>380</v>
          </cell>
        </row>
        <row r="62">
          <cell r="B62" t="str">
            <v>(Monitor)</v>
          </cell>
          <cell r="C62" t="str">
            <v>($)</v>
          </cell>
          <cell r="D62" t="str">
            <v>출 하 가</v>
          </cell>
          <cell r="E62">
            <v>578.1</v>
          </cell>
          <cell r="F62">
            <v>597.1</v>
          </cell>
          <cell r="G62">
            <v>436.03110547516002</v>
          </cell>
          <cell r="H62">
            <v>543</v>
          </cell>
          <cell r="I62">
            <v>544</v>
          </cell>
          <cell r="J62">
            <v>543</v>
          </cell>
          <cell r="K62">
            <v>543.33228275551596</v>
          </cell>
          <cell r="L62">
            <v>463</v>
          </cell>
          <cell r="M62">
            <v>464</v>
          </cell>
          <cell r="N62">
            <v>464</v>
          </cell>
          <cell r="O62">
            <v>463.68421052631601</v>
          </cell>
          <cell r="P62">
            <v>417</v>
          </cell>
          <cell r="Q62">
            <v>419</v>
          </cell>
          <cell r="R62">
            <v>419</v>
          </cell>
          <cell r="S62">
            <v>418.36363636363598</v>
          </cell>
          <cell r="T62">
            <v>376</v>
          </cell>
          <cell r="U62">
            <v>376</v>
          </cell>
          <cell r="V62">
            <v>376</v>
          </cell>
          <cell r="W62">
            <v>376</v>
          </cell>
        </row>
        <row r="63">
          <cell r="C63" t="str">
            <v>총  원  가($)</v>
          </cell>
          <cell r="E63">
            <v>373.2</v>
          </cell>
          <cell r="F63">
            <v>356</v>
          </cell>
          <cell r="G63">
            <v>392.99328658809497</v>
          </cell>
          <cell r="H63">
            <v>424</v>
          </cell>
          <cell r="I63">
            <v>419</v>
          </cell>
          <cell r="J63">
            <v>413</v>
          </cell>
          <cell r="K63">
            <v>418.68347591175097</v>
          </cell>
          <cell r="L63">
            <v>393</v>
          </cell>
          <cell r="M63">
            <v>389</v>
          </cell>
          <cell r="N63">
            <v>395</v>
          </cell>
          <cell r="O63">
            <v>392.31578947368399</v>
          </cell>
          <cell r="P63">
            <v>388</v>
          </cell>
          <cell r="Q63">
            <v>386</v>
          </cell>
          <cell r="R63">
            <v>392</v>
          </cell>
          <cell r="S63">
            <v>388.68181818181802</v>
          </cell>
          <cell r="T63">
            <v>382</v>
          </cell>
          <cell r="U63">
            <v>385</v>
          </cell>
          <cell r="V63">
            <v>385</v>
          </cell>
          <cell r="W63">
            <v>384</v>
          </cell>
        </row>
        <row r="64">
          <cell r="C64" t="str">
            <v>경상이익율</v>
          </cell>
          <cell r="E64">
            <v>0.35399999999999998</v>
          </cell>
          <cell r="F64">
            <v>0.40400000000000003</v>
          </cell>
          <cell r="G64">
            <v>9.9000000000000005E-2</v>
          </cell>
          <cell r="H64">
            <v>0.219</v>
          </cell>
          <cell r="I64">
            <v>0.23</v>
          </cell>
          <cell r="J64">
            <v>0.23899999999999999</v>
          </cell>
          <cell r="K64">
            <v>0.22900000000000001</v>
          </cell>
          <cell r="L64">
            <v>0.151</v>
          </cell>
          <cell r="M64">
            <v>0.16200000000000001</v>
          </cell>
          <cell r="N64">
            <v>0.14899999999999999</v>
          </cell>
          <cell r="O64">
            <v>0.154</v>
          </cell>
          <cell r="P64">
            <v>7.0000000000000007E-2</v>
          </cell>
          <cell r="Q64">
            <v>7.9000000000000001E-2</v>
          </cell>
          <cell r="R64">
            <v>6.4000000000000001E-2</v>
          </cell>
          <cell r="S64">
            <v>7.0999999999999994E-2</v>
          </cell>
          <cell r="T64">
            <v>-1.6E-2</v>
          </cell>
          <cell r="U64">
            <v>-2.4E-2</v>
          </cell>
          <cell r="V64">
            <v>-2.4E-2</v>
          </cell>
          <cell r="W64">
            <v>-2.1000000000000001E-2</v>
          </cell>
        </row>
        <row r="65">
          <cell r="C65" t="str">
            <v>생 산 량(천매)</v>
          </cell>
          <cell r="E65">
            <v>346143</v>
          </cell>
          <cell r="F65">
            <v>111770</v>
          </cell>
          <cell r="G65">
            <v>447212</v>
          </cell>
          <cell r="H65">
            <v>29670</v>
          </cell>
          <cell r="I65">
            <v>26310</v>
          </cell>
          <cell r="J65">
            <v>33101</v>
          </cell>
          <cell r="K65">
            <v>89081</v>
          </cell>
          <cell r="L65">
            <v>34665</v>
          </cell>
          <cell r="M65">
            <v>41909</v>
          </cell>
          <cell r="N65">
            <v>43344</v>
          </cell>
          <cell r="O65">
            <v>119918</v>
          </cell>
          <cell r="P65">
            <v>35176</v>
          </cell>
          <cell r="Q65">
            <v>34799</v>
          </cell>
          <cell r="R65">
            <v>31487</v>
          </cell>
          <cell r="S65">
            <v>101462</v>
          </cell>
          <cell r="T65">
            <v>35351</v>
          </cell>
          <cell r="U65">
            <v>41518</v>
          </cell>
          <cell r="V65">
            <v>59882</v>
          </cell>
          <cell r="W65">
            <v>136751</v>
          </cell>
        </row>
        <row r="66">
          <cell r="C66" t="str">
            <v>판매량</v>
          </cell>
          <cell r="D66" t="str">
            <v>현지판매</v>
          </cell>
          <cell r="E66">
            <v>340189</v>
          </cell>
          <cell r="F66">
            <v>111770</v>
          </cell>
          <cell r="G66">
            <v>426580</v>
          </cell>
          <cell r="H66">
            <v>29520</v>
          </cell>
          <cell r="I66">
            <v>26240</v>
          </cell>
          <cell r="J66">
            <v>32800</v>
          </cell>
          <cell r="K66">
            <v>88560</v>
          </cell>
          <cell r="L66">
            <v>33200</v>
          </cell>
          <cell r="M66">
            <v>43160</v>
          </cell>
          <cell r="N66">
            <v>43160</v>
          </cell>
          <cell r="O66">
            <v>119520</v>
          </cell>
          <cell r="P66">
            <v>33600</v>
          </cell>
          <cell r="Q66">
            <v>33600</v>
          </cell>
          <cell r="R66">
            <v>33600</v>
          </cell>
          <cell r="S66">
            <v>100800</v>
          </cell>
          <cell r="T66">
            <v>36200</v>
          </cell>
          <cell r="U66">
            <v>41000</v>
          </cell>
          <cell r="V66">
            <v>40500</v>
          </cell>
          <cell r="W66">
            <v>117700</v>
          </cell>
        </row>
        <row r="67">
          <cell r="B67" t="str">
            <v>15.0"</v>
          </cell>
          <cell r="C67" t="str">
            <v>(EA)</v>
          </cell>
          <cell r="D67" t="str">
            <v>본사출하</v>
          </cell>
          <cell r="E67">
            <v>343451</v>
          </cell>
          <cell r="F67">
            <v>111770</v>
          </cell>
          <cell r="G67">
            <v>426580</v>
          </cell>
          <cell r="H67">
            <v>29520</v>
          </cell>
          <cell r="I67">
            <v>26240</v>
          </cell>
          <cell r="J67">
            <v>32800</v>
          </cell>
          <cell r="K67">
            <v>88560</v>
          </cell>
          <cell r="L67">
            <v>33200</v>
          </cell>
          <cell r="M67">
            <v>43160</v>
          </cell>
          <cell r="N67">
            <v>43160</v>
          </cell>
          <cell r="O67">
            <v>119520</v>
          </cell>
          <cell r="P67">
            <v>33600</v>
          </cell>
          <cell r="Q67">
            <v>33600</v>
          </cell>
          <cell r="R67">
            <v>33600</v>
          </cell>
          <cell r="S67">
            <v>100800</v>
          </cell>
          <cell r="T67">
            <v>36200</v>
          </cell>
          <cell r="U67">
            <v>41000</v>
          </cell>
          <cell r="V67">
            <v>40500</v>
          </cell>
          <cell r="W67">
            <v>117700</v>
          </cell>
        </row>
        <row r="68">
          <cell r="B68" t="str">
            <v>XGA</v>
          </cell>
          <cell r="C68" t="str">
            <v>판  가</v>
          </cell>
          <cell r="D68" t="str">
            <v>현 지 가</v>
          </cell>
          <cell r="E68">
            <v>597.20000000000005</v>
          </cell>
          <cell r="F68">
            <v>626.1</v>
          </cell>
          <cell r="G68">
            <v>480.16456467720002</v>
          </cell>
          <cell r="H68">
            <v>587</v>
          </cell>
          <cell r="I68">
            <v>586</v>
          </cell>
          <cell r="J68">
            <v>589</v>
          </cell>
          <cell r="K68">
            <v>587.444444444444</v>
          </cell>
          <cell r="L68">
            <v>500</v>
          </cell>
          <cell r="M68">
            <v>501</v>
          </cell>
          <cell r="N68">
            <v>501</v>
          </cell>
          <cell r="O68">
            <v>500.722222222222</v>
          </cell>
          <cell r="P68">
            <v>450</v>
          </cell>
          <cell r="Q68">
            <v>450</v>
          </cell>
          <cell r="R68">
            <v>449</v>
          </cell>
          <cell r="S68">
            <v>449.66666666666703</v>
          </cell>
          <cell r="T68">
            <v>404</v>
          </cell>
          <cell r="U68">
            <v>404</v>
          </cell>
          <cell r="V68">
            <v>406</v>
          </cell>
          <cell r="W68">
            <v>404.68819031435902</v>
          </cell>
        </row>
        <row r="69">
          <cell r="B69" t="str">
            <v>(N/B)</v>
          </cell>
          <cell r="C69" t="str">
            <v>($)</v>
          </cell>
          <cell r="D69" t="str">
            <v>출 하 가</v>
          </cell>
          <cell r="E69">
            <v>587.29999999999995</v>
          </cell>
          <cell r="F69">
            <v>613.79999999999995</v>
          </cell>
          <cell r="G69">
            <v>468.34354935086401</v>
          </cell>
          <cell r="H69">
            <v>573</v>
          </cell>
          <cell r="I69">
            <v>572</v>
          </cell>
          <cell r="J69">
            <v>574</v>
          </cell>
          <cell r="K69">
            <v>573.07623398929104</v>
          </cell>
          <cell r="L69">
            <v>488</v>
          </cell>
          <cell r="M69">
            <v>488</v>
          </cell>
          <cell r="N69">
            <v>488</v>
          </cell>
          <cell r="O69">
            <v>488</v>
          </cell>
          <cell r="P69">
            <v>439</v>
          </cell>
          <cell r="Q69">
            <v>439</v>
          </cell>
          <cell r="R69">
            <v>438</v>
          </cell>
          <cell r="S69">
            <v>438.66666666666703</v>
          </cell>
          <cell r="T69">
            <v>395</v>
          </cell>
          <cell r="U69">
            <v>394</v>
          </cell>
          <cell r="V69">
            <v>396</v>
          </cell>
          <cell r="W69">
            <v>394.99575191164001</v>
          </cell>
        </row>
        <row r="70">
          <cell r="C70" t="str">
            <v>총  원  가($)</v>
          </cell>
          <cell r="E70">
            <v>348.9</v>
          </cell>
          <cell r="F70">
            <v>332.8</v>
          </cell>
          <cell r="G70">
            <v>443.180282479254</v>
          </cell>
          <cell r="H70">
            <v>381</v>
          </cell>
          <cell r="I70">
            <v>377</v>
          </cell>
          <cell r="J70">
            <v>371</v>
          </cell>
          <cell r="K70">
            <v>376.11111111111097</v>
          </cell>
          <cell r="L70">
            <v>350</v>
          </cell>
          <cell r="M70">
            <v>347</v>
          </cell>
          <cell r="N70">
            <v>353</v>
          </cell>
          <cell r="O70">
            <v>350</v>
          </cell>
          <cell r="P70">
            <v>348</v>
          </cell>
          <cell r="Q70">
            <v>346</v>
          </cell>
          <cell r="R70">
            <v>353</v>
          </cell>
          <cell r="S70">
            <v>349</v>
          </cell>
          <cell r="T70">
            <v>663.22699999999998</v>
          </cell>
          <cell r="U70">
            <v>780.17100000000005</v>
          </cell>
          <cell r="V70">
            <v>561.39300000000003</v>
          </cell>
          <cell r="W70">
            <v>668.92306627017797</v>
          </cell>
        </row>
        <row r="71">
          <cell r="C71" t="str">
            <v>(4라인 제외)</v>
          </cell>
          <cell r="G71">
            <v>353.80491349805402</v>
          </cell>
          <cell r="H71">
            <v>381</v>
          </cell>
          <cell r="I71">
            <v>377</v>
          </cell>
          <cell r="J71">
            <v>371</v>
          </cell>
          <cell r="K71">
            <v>376.11111111111097</v>
          </cell>
          <cell r="L71">
            <v>350</v>
          </cell>
          <cell r="M71">
            <v>347</v>
          </cell>
          <cell r="N71">
            <v>353</v>
          </cell>
          <cell r="O71">
            <v>350</v>
          </cell>
          <cell r="P71">
            <v>348</v>
          </cell>
          <cell r="Q71">
            <v>346</v>
          </cell>
          <cell r="R71">
            <v>353</v>
          </cell>
          <cell r="S71">
            <v>349</v>
          </cell>
          <cell r="T71">
            <v>344</v>
          </cell>
          <cell r="U71">
            <v>347</v>
          </cell>
          <cell r="V71">
            <v>346</v>
          </cell>
          <cell r="W71">
            <v>345</v>
          </cell>
        </row>
        <row r="72">
          <cell r="C72" t="str">
            <v>(4라인)</v>
          </cell>
          <cell r="G72">
            <v>1062.48587570621</v>
          </cell>
          <cell r="T72">
            <v>1628</v>
          </cell>
          <cell r="U72">
            <v>1087</v>
          </cell>
          <cell r="V72">
            <v>780</v>
          </cell>
          <cell r="W72">
            <v>1062.48587570621</v>
          </cell>
        </row>
        <row r="73">
          <cell r="C73" t="str">
            <v>경상이익율</v>
          </cell>
          <cell r="E73">
            <v>0.40600000000000003</v>
          </cell>
          <cell r="F73">
            <v>0.45800000000000002</v>
          </cell>
          <cell r="G73">
            <v>5.3999999999999999E-2</v>
          </cell>
          <cell r="H73">
            <v>0.33500000000000002</v>
          </cell>
          <cell r="I73">
            <v>0.34100000000000003</v>
          </cell>
          <cell r="J73">
            <v>0.35399999999999998</v>
          </cell>
          <cell r="K73">
            <v>0.34399999999999997</v>
          </cell>
          <cell r="L73">
            <v>0.28299999999999997</v>
          </cell>
          <cell r="M73">
            <v>0.28899999999999998</v>
          </cell>
          <cell r="N73">
            <v>0.27700000000000002</v>
          </cell>
          <cell r="O73">
            <v>0.28299999999999997</v>
          </cell>
          <cell r="P73">
            <v>0.20699999999999999</v>
          </cell>
          <cell r="Q73">
            <v>0.21199999999999999</v>
          </cell>
          <cell r="R73">
            <v>0.19400000000000001</v>
          </cell>
          <cell r="S73">
            <v>0.20399999999999999</v>
          </cell>
          <cell r="T73">
            <v>-0.67900000000000005</v>
          </cell>
          <cell r="U73">
            <v>-0.98</v>
          </cell>
          <cell r="V73">
            <v>-0.41799999999999998</v>
          </cell>
          <cell r="W73">
            <v>-0.69299999999999995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해외세목"/>
      <sheetName val="표지"/>
      <sheetName val="목차"/>
      <sheetName val="사업부이익 (2)"/>
      <sheetName val="증감분석 (2)"/>
      <sheetName val="법인계획"/>
      <sheetName val="제품별손익"/>
      <sheetName val="주요제품 (3)"/>
      <sheetName val="월별손익"/>
      <sheetName val="그래프"/>
      <sheetName val="MS게획"/>
      <sheetName val="제품별 (2)"/>
      <sheetName val="지역별 (2)"/>
      <sheetName val="판가계획 (2)"/>
      <sheetName val="라인운영 (2)"/>
      <sheetName val="생산수율 (3)"/>
      <sheetName val="총원가"/>
      <sheetName val="투자계획"/>
      <sheetName val="투자내역"/>
      <sheetName val="인력지표 (2)"/>
      <sheetName val="인력2"/>
      <sheetName val="SHEET"/>
      <sheetName val="laroux"/>
      <sheetName val="Sheet1"/>
      <sheetName val="영업외수지"/>
      <sheetName val="관리비용"/>
      <sheetName val="관리비용 (2)"/>
      <sheetName val="구분비용"/>
      <sheetName val="부문비용"/>
      <sheetName val="총비용(별첨)"/>
      <sheetName val="비용분석"/>
      <sheetName val="증감분석"/>
      <sheetName val="본부요약"/>
      <sheetName val="해외요약"/>
      <sheetName val="국내요약"/>
      <sheetName val="본부세목"/>
      <sheetName val="국내세목"/>
      <sheetName val="3월상세"/>
      <sheetName val="예수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경영VS예상"/>
      <sheetName val="실행VS예상"/>
      <sheetName val="경영VS실행"/>
      <sheetName val="누계"/>
      <sheetName val="판가지표"/>
      <sheetName val="제품판가"/>
      <sheetName val="해외세목"/>
      <sheetName val="MEM수율입고"/>
      <sheetName val="매출채권"/>
      <sheetName val="손익계산서"/>
      <sheetName val="피엘"/>
      <sheetName val="연령"/>
      <sheetName val="월별손익"/>
      <sheetName val="반도체요약"/>
      <sheetName val="DATASHT2"/>
      <sheetName val="본사출하"/>
      <sheetName val="현지요약"/>
      <sheetName val="매출이익(실적)"/>
      <sheetName val="LCDQ별"/>
      <sheetName val="계획"/>
      <sheetName val="실행(계획,실행)"/>
      <sheetName val="사업부별"/>
      <sheetName val="증감내역"/>
      <sheetName val="3월상세"/>
      <sheetName val="예수금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99년BS (2)"/>
      <sheetName val="잉여금"/>
      <sheetName val="고정자산"/>
      <sheetName val="자금수지 (2)"/>
      <sheetName val="BACKDATA"/>
      <sheetName val="실행VS예상"/>
    </sheetNames>
    <sheetDataSet>
      <sheetData sheetId="0" refreshError="1"/>
      <sheetData sheetId="1"/>
      <sheetData sheetId="2" refreshError="1">
        <row r="6">
          <cell r="C6" t="str">
            <v>[ 반도체 ]</v>
          </cell>
          <cell r="R6" t="str">
            <v>(백만원)</v>
          </cell>
          <cell r="T6" t="str">
            <v>[ MEMORY ]</v>
          </cell>
          <cell r="AI6" t="str">
            <v>(백만원)</v>
          </cell>
          <cell r="AK6" t="str">
            <v>[ SYS.LSI ]</v>
          </cell>
          <cell r="AZ6" t="str">
            <v>(백만원)</v>
          </cell>
        </row>
        <row r="7">
          <cell r="F7" t="str">
            <v>'99년</v>
          </cell>
          <cell r="W7" t="str">
            <v>'99년</v>
          </cell>
          <cell r="AN7" t="str">
            <v>'99년</v>
          </cell>
        </row>
        <row r="8">
          <cell r="F8" t="str">
            <v>1월</v>
          </cell>
          <cell r="G8" t="str">
            <v>2월</v>
          </cell>
          <cell r="H8" t="str">
            <v>3월</v>
          </cell>
          <cell r="I8" t="str">
            <v>4월</v>
          </cell>
          <cell r="J8" t="str">
            <v>5월</v>
          </cell>
          <cell r="K8" t="str">
            <v>6월</v>
          </cell>
          <cell r="L8" t="str">
            <v>7월</v>
          </cell>
          <cell r="M8" t="str">
            <v>8월</v>
          </cell>
          <cell r="N8" t="str">
            <v>9월</v>
          </cell>
          <cell r="O8" t="str">
            <v>10월</v>
          </cell>
          <cell r="P8" t="str">
            <v>11월</v>
          </cell>
          <cell r="Q8" t="str">
            <v>12월</v>
          </cell>
          <cell r="R8" t="str">
            <v>누계</v>
          </cell>
          <cell r="W8" t="str">
            <v>1월</v>
          </cell>
          <cell r="X8" t="str">
            <v>2월</v>
          </cell>
          <cell r="Y8" t="str">
            <v>3월</v>
          </cell>
          <cell r="Z8" t="str">
            <v>4월</v>
          </cell>
          <cell r="AA8" t="str">
            <v>5월</v>
          </cell>
          <cell r="AB8" t="str">
            <v>6월</v>
          </cell>
          <cell r="AC8" t="str">
            <v>7월</v>
          </cell>
          <cell r="AD8" t="str">
            <v>8월</v>
          </cell>
          <cell r="AE8" t="str">
            <v>9월</v>
          </cell>
          <cell r="AF8" t="str">
            <v>10월</v>
          </cell>
          <cell r="AG8" t="str">
            <v>11월</v>
          </cell>
          <cell r="AH8" t="str">
            <v>12월</v>
          </cell>
          <cell r="AI8" t="str">
            <v>누계</v>
          </cell>
          <cell r="AN8" t="str">
            <v>1월</v>
          </cell>
          <cell r="AO8" t="str">
            <v>2월</v>
          </cell>
          <cell r="AP8" t="str">
            <v>3월</v>
          </cell>
          <cell r="AQ8" t="str">
            <v>4월</v>
          </cell>
          <cell r="AR8" t="str">
            <v>5월</v>
          </cell>
          <cell r="AS8" t="str">
            <v>6월</v>
          </cell>
          <cell r="AT8" t="str">
            <v>7월</v>
          </cell>
          <cell r="AU8" t="str">
            <v>8월</v>
          </cell>
          <cell r="AV8" t="str">
            <v>9월</v>
          </cell>
          <cell r="AW8" t="str">
            <v>10월</v>
          </cell>
          <cell r="AX8" t="str">
            <v>11월</v>
          </cell>
          <cell r="AY8" t="str">
            <v>12월</v>
          </cell>
          <cell r="AZ8" t="str">
            <v>누계</v>
          </cell>
        </row>
        <row r="9">
          <cell r="C9" t="str">
            <v>기초이익잉여금</v>
          </cell>
          <cell r="E9">
            <v>4365346</v>
          </cell>
          <cell r="F9">
            <v>6291584.5004000003</v>
          </cell>
          <cell r="G9">
            <v>6346955.5004000003</v>
          </cell>
          <cell r="H9">
            <v>6394162.5004000003</v>
          </cell>
          <cell r="I9">
            <v>6465353.5004000003</v>
          </cell>
          <cell r="J9">
            <v>6499904.5004000003</v>
          </cell>
          <cell r="K9">
            <v>6553043.5004000003</v>
          </cell>
          <cell r="L9">
            <v>6631718.5004000003</v>
          </cell>
          <cell r="M9">
            <v>6643788.5004000003</v>
          </cell>
          <cell r="N9">
            <v>6679282.5004000003</v>
          </cell>
          <cell r="O9">
            <v>6754911.5004000003</v>
          </cell>
          <cell r="P9">
            <v>6770206.5004000003</v>
          </cell>
          <cell r="Q9">
            <v>6832685.5004000003</v>
          </cell>
          <cell r="R9">
            <v>6291584.5004000003</v>
          </cell>
          <cell r="T9" t="str">
            <v>기초이익잉여금</v>
          </cell>
          <cell r="V9">
            <v>4837516</v>
          </cell>
          <cell r="W9">
            <v>6013456.0911999997</v>
          </cell>
          <cell r="X9">
            <v>6082569.0911999997</v>
          </cell>
          <cell r="Y9">
            <v>6139118.0911999997</v>
          </cell>
          <cell r="Z9">
            <v>6221252.0911999997</v>
          </cell>
          <cell r="AA9">
            <v>6260882.0911999997</v>
          </cell>
          <cell r="AB9">
            <v>6307578.0911999997</v>
          </cell>
          <cell r="AC9">
            <v>6378148.0911999997</v>
          </cell>
          <cell r="AD9">
            <v>6386433.0911999997</v>
          </cell>
          <cell r="AE9">
            <v>6402762.0911999997</v>
          </cell>
          <cell r="AF9">
            <v>6451129.0911999997</v>
          </cell>
          <cell r="AG9">
            <v>6441812.0911999997</v>
          </cell>
          <cell r="AH9">
            <v>6474992.0911999997</v>
          </cell>
          <cell r="AI9">
            <v>6013456.0911999997</v>
          </cell>
          <cell r="AK9" t="str">
            <v>기초이익잉여금</v>
          </cell>
          <cell r="AM9">
            <v>-217755</v>
          </cell>
          <cell r="AN9">
            <v>133007.40919999999</v>
          </cell>
          <cell r="AO9">
            <v>116800.40919999999</v>
          </cell>
          <cell r="AP9">
            <v>103399.40919999999</v>
          </cell>
          <cell r="AQ9">
            <v>87495.409199999995</v>
          </cell>
          <cell r="AR9">
            <v>78034.409199999995</v>
          </cell>
          <cell r="AS9">
            <v>78512.409199999995</v>
          </cell>
          <cell r="AT9">
            <v>81130.409199999995</v>
          </cell>
          <cell r="AU9">
            <v>79419.409199999995</v>
          </cell>
          <cell r="AV9">
            <v>89491.409199999995</v>
          </cell>
          <cell r="AW9">
            <v>104392.40919999999</v>
          </cell>
          <cell r="AX9">
            <v>116506.40919999999</v>
          </cell>
          <cell r="AY9">
            <v>133570.40919999999</v>
          </cell>
          <cell r="AZ9">
            <v>133007.40919999999</v>
          </cell>
        </row>
        <row r="10">
          <cell r="C10" t="str">
            <v>+) 세 전 이 익</v>
          </cell>
          <cell r="E10">
            <v>1270822</v>
          </cell>
          <cell r="F10">
            <v>55371</v>
          </cell>
          <cell r="G10">
            <v>47207</v>
          </cell>
          <cell r="H10">
            <v>71191</v>
          </cell>
          <cell r="I10">
            <v>34551</v>
          </cell>
          <cell r="J10">
            <v>53139</v>
          </cell>
          <cell r="K10">
            <v>78675</v>
          </cell>
          <cell r="L10">
            <v>12070</v>
          </cell>
          <cell r="M10">
            <v>35494</v>
          </cell>
          <cell r="N10">
            <v>75629</v>
          </cell>
          <cell r="O10">
            <v>15295</v>
          </cell>
          <cell r="P10">
            <v>62479</v>
          </cell>
          <cell r="Q10">
            <v>78092</v>
          </cell>
          <cell r="R10">
            <v>619193</v>
          </cell>
          <cell r="T10" t="str">
            <v>+) 세 전 이 익</v>
          </cell>
          <cell r="V10">
            <v>1037084</v>
          </cell>
          <cell r="W10">
            <v>69113</v>
          </cell>
          <cell r="X10">
            <v>56549</v>
          </cell>
          <cell r="Y10">
            <v>82134</v>
          </cell>
          <cell r="Z10">
            <v>39630</v>
          </cell>
          <cell r="AA10">
            <v>46696</v>
          </cell>
          <cell r="AB10">
            <v>70570</v>
          </cell>
          <cell r="AC10">
            <v>8285</v>
          </cell>
          <cell r="AD10">
            <v>16329</v>
          </cell>
          <cell r="AE10">
            <v>48367</v>
          </cell>
          <cell r="AF10">
            <v>-9317</v>
          </cell>
          <cell r="AG10">
            <v>33180</v>
          </cell>
          <cell r="AH10">
            <v>56817</v>
          </cell>
          <cell r="AI10">
            <v>518353</v>
          </cell>
          <cell r="AK10" t="str">
            <v>+) 세 전 이 익</v>
          </cell>
          <cell r="AM10">
            <v>298406</v>
          </cell>
          <cell r="AN10">
            <v>-16207</v>
          </cell>
          <cell r="AO10">
            <v>-13401</v>
          </cell>
          <cell r="AP10">
            <v>-15904</v>
          </cell>
          <cell r="AQ10">
            <v>-9461</v>
          </cell>
          <cell r="AR10">
            <v>478</v>
          </cell>
          <cell r="AS10">
            <v>2618</v>
          </cell>
          <cell r="AT10">
            <v>-1711</v>
          </cell>
          <cell r="AU10">
            <v>10072</v>
          </cell>
          <cell r="AV10">
            <v>14901</v>
          </cell>
          <cell r="AW10">
            <v>12114</v>
          </cell>
          <cell r="AX10">
            <v>17064</v>
          </cell>
          <cell r="AY10">
            <v>14538</v>
          </cell>
          <cell r="AZ10">
            <v>15101</v>
          </cell>
        </row>
        <row r="11">
          <cell r="C11" t="str">
            <v>-) 사내 법인세</v>
          </cell>
          <cell r="E11">
            <v>391413.17599999998</v>
          </cell>
          <cell r="Q11">
            <v>190711.44399999999</v>
          </cell>
          <cell r="R11">
            <v>190711.44399999999</v>
          </cell>
          <cell r="T11" t="str">
            <v>-) 사내 법인세</v>
          </cell>
          <cell r="V11">
            <v>299504.12800000003</v>
          </cell>
          <cell r="AH11">
            <v>159652.72399999999</v>
          </cell>
          <cell r="AI11">
            <v>159652.72399999999</v>
          </cell>
          <cell r="AK11" t="str">
            <v>-) 사내 법인세</v>
          </cell>
          <cell r="AM11">
            <v>91909.047999999995</v>
          </cell>
          <cell r="AY11">
            <v>4651.1080000000002</v>
          </cell>
          <cell r="AZ11">
            <v>4651.1080000000002</v>
          </cell>
        </row>
        <row r="12">
          <cell r="C12" t="str">
            <v>-) 사내 배당금</v>
          </cell>
          <cell r="E12">
            <v>131911.3236</v>
          </cell>
          <cell r="Q12">
            <v>64228.233399999997</v>
          </cell>
          <cell r="R12">
            <v>64228.233399999997</v>
          </cell>
          <cell r="T12" t="str">
            <v>-) 사내 배당금</v>
          </cell>
          <cell r="V12">
            <v>100936.78079999999</v>
          </cell>
          <cell r="AH12">
            <v>53761.041400000002</v>
          </cell>
          <cell r="AI12">
            <v>53761.041400000002</v>
          </cell>
          <cell r="AK12" t="str">
            <v>-) 사내 배당금</v>
          </cell>
          <cell r="AM12">
            <v>30974.542799999999</v>
          </cell>
          <cell r="AY12">
            <v>1567.4838</v>
          </cell>
          <cell r="AZ12">
            <v>1567.4838</v>
          </cell>
        </row>
        <row r="13">
          <cell r="C13" t="str">
            <v>+) 기타수정사항</v>
          </cell>
          <cell r="E13">
            <v>1178741</v>
          </cell>
          <cell r="Q13">
            <v>493449</v>
          </cell>
          <cell r="R13">
            <v>493449</v>
          </cell>
          <cell r="T13" t="str">
            <v>+) 기타수정사항</v>
          </cell>
          <cell r="V13">
            <v>539297</v>
          </cell>
          <cell r="AH13">
            <v>270482</v>
          </cell>
          <cell r="AI13">
            <v>270482</v>
          </cell>
          <cell r="AK13" t="str">
            <v>+) 기타수정사항</v>
          </cell>
          <cell r="AM13">
            <v>175240</v>
          </cell>
          <cell r="AY13">
            <v>92350</v>
          </cell>
          <cell r="AZ13">
            <v>92350</v>
          </cell>
        </row>
        <row r="14">
          <cell r="C14" t="str">
            <v>기말이익잉여금</v>
          </cell>
          <cell r="E14">
            <v>6291584.5004000003</v>
          </cell>
          <cell r="F14">
            <v>6346955.5004000003</v>
          </cell>
          <cell r="G14">
            <v>6394162.5004000003</v>
          </cell>
          <cell r="H14">
            <v>6465353.5004000003</v>
          </cell>
          <cell r="I14">
            <v>6499904.5004000003</v>
          </cell>
          <cell r="J14">
            <v>6553043.5004000003</v>
          </cell>
          <cell r="K14">
            <v>6631718.5004000003</v>
          </cell>
          <cell r="L14">
            <v>6643788.5004000003</v>
          </cell>
          <cell r="M14">
            <v>6679282.5004000003</v>
          </cell>
          <cell r="N14">
            <v>6754911.5004000003</v>
          </cell>
          <cell r="O14">
            <v>6770206.5004000003</v>
          </cell>
          <cell r="P14">
            <v>6832685.5004000003</v>
          </cell>
          <cell r="Q14">
            <v>6162388.8229999999</v>
          </cell>
          <cell r="R14">
            <v>6162388.8229999999</v>
          </cell>
          <cell r="T14" t="str">
            <v>기말이익잉여금</v>
          </cell>
          <cell r="V14">
            <v>6013456.0911999997</v>
          </cell>
          <cell r="W14">
            <v>6082569.0911999997</v>
          </cell>
          <cell r="X14">
            <v>6139118.0911999997</v>
          </cell>
          <cell r="Y14">
            <v>6221252.0911999997</v>
          </cell>
          <cell r="Z14">
            <v>6260882.0911999997</v>
          </cell>
          <cell r="AA14">
            <v>6307578.0911999997</v>
          </cell>
          <cell r="AB14">
            <v>6378148.0911999997</v>
          </cell>
          <cell r="AC14">
            <v>6386433.0911999997</v>
          </cell>
          <cell r="AD14">
            <v>6402762.0911999997</v>
          </cell>
          <cell r="AE14">
            <v>6451129.0911999997</v>
          </cell>
          <cell r="AF14">
            <v>6441812.0911999997</v>
          </cell>
          <cell r="AG14">
            <v>6474992.0911999997</v>
          </cell>
          <cell r="AH14">
            <v>6047913.3257999998</v>
          </cell>
          <cell r="AI14">
            <v>6047913.3257999998</v>
          </cell>
          <cell r="AK14" t="str">
            <v>기말이익잉여금</v>
          </cell>
          <cell r="AM14">
            <v>133007.40919999999</v>
          </cell>
          <cell r="AN14">
            <v>116800.40919999999</v>
          </cell>
          <cell r="AO14">
            <v>103399.40919999999</v>
          </cell>
          <cell r="AP14">
            <v>87495.409199999995</v>
          </cell>
          <cell r="AQ14">
            <v>78034.409199999995</v>
          </cell>
          <cell r="AR14">
            <v>78512.409199999995</v>
          </cell>
          <cell r="AS14">
            <v>81130.409199999995</v>
          </cell>
          <cell r="AT14">
            <v>79419.409199999995</v>
          </cell>
          <cell r="AU14">
            <v>89491.409199999995</v>
          </cell>
          <cell r="AV14">
            <v>104392.40919999999</v>
          </cell>
          <cell r="AW14">
            <v>116506.40919999999</v>
          </cell>
          <cell r="AX14">
            <v>133570.40919999999</v>
          </cell>
          <cell r="AY14">
            <v>49539.8174</v>
          </cell>
          <cell r="AZ14">
            <v>49539.8174</v>
          </cell>
        </row>
        <row r="16">
          <cell r="C16" t="str">
            <v>※ 기타수정사항 : 실손익 반영</v>
          </cell>
          <cell r="T16" t="str">
            <v>※ 기타수정사항 내역 명시</v>
          </cell>
          <cell r="AK16" t="str">
            <v>※ 기타수정사항 : 이익잉여금 유형고정자산+투자자산 잔존가비로 배부</v>
          </cell>
        </row>
      </sheetData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표지-목차"/>
      <sheetName val="주요지표"/>
      <sheetName val="사업부매출손익"/>
      <sheetName val="사업부(2)"/>
      <sheetName val="손익증감1"/>
      <sheetName val="손익증감"/>
      <sheetName val="연계매출손익"/>
      <sheetName val="해외법인"/>
      <sheetName val="생산"/>
      <sheetName val="수율9712"/>
      <sheetName val="투자"/>
      <sheetName val="요약대차대조표"/>
      <sheetName val="재고매출"/>
      <sheetName val="보고서 양식"/>
      <sheetName val="손익(본사)"/>
      <sheetName val="증감내역(경영대비)"/>
      <sheetName val="해외법인GPM별"/>
      <sheetName val="GPM별"/>
      <sheetName val="증감내역(Y2K대비)"/>
      <sheetName val="연계PL"/>
      <sheetName val="연계제품별PL"/>
      <sheetName val="연계제품별PL (누계)"/>
      <sheetName val="ME "/>
      <sheetName val="LSI"/>
      <sheetName val="lcd "/>
      <sheetName val="라인별매출-손익"/>
      <sheetName val="LSIWF수익"/>
      <sheetName val="LCD제품수익력"/>
      <sheetName val="당월경비"/>
      <sheetName val="누계경비"/>
      <sheetName val="경비GPM별(당월)"/>
      <sheetName val="경비GPM별(누계)"/>
      <sheetName val="전사집계"/>
      <sheetName val="잉여금"/>
      <sheetName val="실행VS예상"/>
      <sheetName val="해외세목"/>
      <sheetName val="증감내역"/>
      <sheetName val="DB"/>
      <sheetName val="보고서_양식"/>
      <sheetName val="연계제품별PL_(누계)"/>
      <sheetName val="ME_"/>
      <sheetName val="lcd_"/>
      <sheetName val="고정비"/>
      <sheetName val="시스템구분"/>
      <sheetName val="DATA(BAC)"/>
      <sheetName val="기술운영"/>
      <sheetName val="공정별"/>
      <sheetName val="outmove10"/>
      <sheetName val="outmove11"/>
      <sheetName val="pivot"/>
      <sheetName val="효율10"/>
      <sheetName val="효율11"/>
      <sheetName val="기준정보"/>
      <sheetName val="rework"/>
      <sheetName val="rework10"/>
      <sheetName val="rework11"/>
      <sheetName val="report"/>
      <sheetName val="rptwiplots10"/>
      <sheetName val="rptwiplots11"/>
      <sheetName val="1단지 PUMP LIST"/>
      <sheetName val="Data입력"/>
      <sheetName val="공정별전력현황"/>
      <sheetName val="용수Data"/>
      <sheetName val="MAIN"/>
      <sheetName val="LNG Data"/>
      <sheetName val="보일러 Data"/>
      <sheetName val="Pump"/>
      <sheetName val="기준"/>
      <sheetName val="LOT_관리"/>
      <sheetName val="data"/>
      <sheetName val="데이터유효성목록"/>
      <sheetName val="1차물류가공"/>
      <sheetName val="F5"/>
      <sheetName val="사업부별"/>
      <sheetName val="96월경계 (2)"/>
      <sheetName val="MEMORY"/>
      <sheetName val="사업부손익"/>
      <sheetName val="기본자료"/>
      <sheetName val="CF손익계산서"/>
      <sheetName val="발생집계"/>
      <sheetName val="DATASHT2"/>
      <sheetName val="반도체"/>
      <sheetName val="#REF"/>
      <sheetName val="미르재고"/>
      <sheetName val="98년BS"/>
      <sheetName val="항목별"/>
      <sheetName val="반도체요약"/>
      <sheetName val="00년 계획전망"/>
      <sheetName val="자금수지('09)"/>
      <sheetName val="피엘"/>
      <sheetName val="TOTAL"/>
      <sheetName val="00년_계획전망"/>
      <sheetName val="LCDQ별"/>
      <sheetName val="BasicItem"/>
      <sheetName val="결산서"/>
      <sheetName val="7실행실적"/>
      <sheetName val="LOGIC"/>
      <sheetName val="기본사항"/>
      <sheetName val="DETAILS"/>
      <sheetName val="item 관리양식"/>
      <sheetName val="분리멀티형"/>
      <sheetName val="order"/>
      <sheetName val="장적산출"/>
      <sheetName val="과제유형(상세TYPE)분류"/>
      <sheetName val="신규금형(166 &amp; 176)"/>
      <sheetName val="Sheet13"/>
      <sheetName val="실행(계획,실행)"/>
      <sheetName val="CTV 02"/>
      <sheetName val="해외출장실적"/>
      <sheetName val="97물량"/>
      <sheetName val="사용법"/>
      <sheetName val="99"/>
      <sheetName val="Linelev4"/>
      <sheetName val="자체경비"/>
      <sheetName val="실적"/>
      <sheetName val="냉장고"/>
      <sheetName val="인사데이타(정규)"/>
      <sheetName val="Basic Settings"/>
      <sheetName val="HW Depre"/>
      <sheetName val="연계-GPM-BRAND"/>
      <sheetName val="PP_RC"/>
      <sheetName val="PP세"/>
      <sheetName val="RC세"/>
      <sheetName val="INC5"/>
      <sheetName val="PHOTO"/>
      <sheetName val="ﾊﾟﾀｰﾝ"/>
      <sheetName val="編集"/>
      <sheetName val="MENU"/>
      <sheetName val="거래선 구분 Table"/>
      <sheetName val="월할경비"/>
      <sheetName val="정규직"/>
      <sheetName val="JE9911"/>
      <sheetName val="LOOKUP"/>
      <sheetName val="MEM수율입고"/>
      <sheetName val="3개월"/>
      <sheetName val="Parameter"/>
      <sheetName val="1. 2008 Summary 3"/>
      <sheetName val="매출채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반도체요약"/>
      <sheetName val="ME요약"/>
      <sheetName val="LSI요약"/>
      <sheetName val="LCD요약"/>
      <sheetName val="온양요약"/>
      <sheetName val="반도체BS"/>
      <sheetName val="MEBS"/>
      <sheetName val="LSIBS"/>
      <sheetName val="LCDBS"/>
      <sheetName val="온양BS"/>
      <sheetName val="1.매출채권(작업용)"/>
      <sheetName val="매출채권(PRT)"/>
      <sheetName val="2.재고자산(작업용)"/>
      <sheetName val="2.재고자산(작업용) (2)"/>
      <sheetName val="재고자산(gpm별)"/>
      <sheetName val="재고자산(PRT)"/>
      <sheetName val="3.장기선급비용"/>
      <sheetName val="4.고정자산수불"/>
      <sheetName val="5.무형자산,사내자산"/>
      <sheetName val="6.미지급금"/>
      <sheetName val="7.미지급비용"/>
      <sheetName val="8.상여,사내충당금"/>
      <sheetName val="9.장기미지급금"/>
      <sheetName val="10.퇴직급여충당금"/>
      <sheetName val="11.차입금"/>
      <sheetName val="12.자본,잉여금"/>
      <sheetName val="사내차입금이자"/>
      <sheetName val="부가세계획"/>
      <sheetName val="부가세수불"/>
      <sheetName val="사내자산"/>
      <sheetName val="인건비"/>
      <sheetName val="월별자금수지"/>
      <sheetName val="투입재료비"/>
      <sheetName val="재고운용계획"/>
      <sheetName val="4-2.투자기획案"/>
      <sheetName val="99.6월말BS내역"/>
      <sheetName val="4-1.BS上집계"/>
      <sheetName val="4-3.00년투자,상각비"/>
      <sheetName val="투자자산"/>
      <sheetName val="1-1.여신정책"/>
      <sheetName val="자재대(입고,자금)"/>
      <sheetName val="해외법인"/>
      <sheetName val="잉여금"/>
      <sheetName val="종합"/>
      <sheetName val="실행VS예상"/>
      <sheetName val="POS (2)"/>
    </sheetNames>
    <sheetDataSet>
      <sheetData sheetId="0">
        <row r="5">
          <cell r="A5" t="str">
            <v>[ 반도체총괄 ]</v>
          </cell>
          <cell r="R5" t="str">
            <v>(백만원)</v>
          </cell>
        </row>
        <row r="6">
          <cell r="C6" t="str">
            <v>'99 年</v>
          </cell>
          <cell r="D6" t="str">
            <v>'01年末</v>
          </cell>
          <cell r="E6" t="str">
            <v>기초조정</v>
          </cell>
          <cell r="F6" t="str">
            <v>'02 年</v>
          </cell>
          <cell r="G6" t="str">
            <v>2002年 計劃</v>
          </cell>
        </row>
        <row r="7">
          <cell r="C7" t="str">
            <v>開 始</v>
          </cell>
          <cell r="D7" t="str">
            <v>예  상</v>
          </cell>
          <cell r="E7" t="str">
            <v>금 액</v>
          </cell>
          <cell r="F7" t="str">
            <v>期 初</v>
          </cell>
          <cell r="G7" t="str">
            <v>1月</v>
          </cell>
          <cell r="H7" t="str">
            <v>2月</v>
          </cell>
          <cell r="I7" t="str">
            <v>3月</v>
          </cell>
          <cell r="J7" t="str">
            <v>4月</v>
          </cell>
          <cell r="K7" t="str">
            <v>5月</v>
          </cell>
          <cell r="L7" t="str">
            <v>6月</v>
          </cell>
          <cell r="M7" t="str">
            <v>7月</v>
          </cell>
          <cell r="N7" t="str">
            <v>8月</v>
          </cell>
          <cell r="O7" t="str">
            <v>9月</v>
          </cell>
          <cell r="P7" t="str">
            <v>10月</v>
          </cell>
          <cell r="Q7" t="str">
            <v>11月</v>
          </cell>
          <cell r="R7" t="str">
            <v>12月</v>
          </cell>
        </row>
        <row r="8">
          <cell r="B8" t="str">
            <v>1. 당 좌 자 산</v>
          </cell>
          <cell r="C8" t="e">
            <v>#REF!</v>
          </cell>
          <cell r="D8">
            <v>197953.60064111601</v>
          </cell>
          <cell r="F8">
            <v>197953.60064111601</v>
          </cell>
          <cell r="G8">
            <v>181589.31744507901</v>
          </cell>
          <cell r="H8">
            <v>175912.86810958001</v>
          </cell>
          <cell r="I8">
            <v>173542.21163105601</v>
          </cell>
          <cell r="J8">
            <v>178598.071843085</v>
          </cell>
          <cell r="K8">
            <v>169478.56462058701</v>
          </cell>
          <cell r="L8">
            <v>181530.25440443301</v>
          </cell>
          <cell r="M8">
            <v>198052.84782238101</v>
          </cell>
          <cell r="N8">
            <v>203867.14657851699</v>
          </cell>
          <cell r="O8">
            <v>195928.14369502</v>
          </cell>
          <cell r="P8">
            <v>191643.94164145799</v>
          </cell>
          <cell r="Q8">
            <v>183508.816670133</v>
          </cell>
          <cell r="R8">
            <v>200171.78156027</v>
          </cell>
        </row>
        <row r="9">
          <cell r="B9" t="str">
            <v>1) 현금, 예금</v>
          </cell>
          <cell r="C9" t="e">
            <v>#REF!</v>
          </cell>
          <cell r="D9">
            <v>7577</v>
          </cell>
          <cell r="F9">
            <v>7577</v>
          </cell>
          <cell r="G9">
            <v>7577</v>
          </cell>
          <cell r="H9">
            <v>7577</v>
          </cell>
          <cell r="I9">
            <v>7577</v>
          </cell>
          <cell r="J9">
            <v>7577</v>
          </cell>
          <cell r="K9">
            <v>7577</v>
          </cell>
          <cell r="L9">
            <v>7577</v>
          </cell>
          <cell r="M9">
            <v>7577</v>
          </cell>
          <cell r="N9">
            <v>7577</v>
          </cell>
          <cell r="O9">
            <v>7577</v>
          </cell>
          <cell r="P9">
            <v>7577</v>
          </cell>
          <cell r="Q9">
            <v>7577</v>
          </cell>
          <cell r="R9">
            <v>7577</v>
          </cell>
        </row>
        <row r="10">
          <cell r="B10" t="str">
            <v>2) 매출  채권</v>
          </cell>
          <cell r="C10" t="e">
            <v>#REF!</v>
          </cell>
          <cell r="D10">
            <v>66749.095279923393</v>
          </cell>
          <cell r="F10">
            <v>66749.095279923393</v>
          </cell>
          <cell r="G10">
            <v>57749.374497990997</v>
          </cell>
          <cell r="H10">
            <v>51155.834396066901</v>
          </cell>
          <cell r="I10">
            <v>43806.751199818202</v>
          </cell>
          <cell r="J10">
            <v>46413.810232829201</v>
          </cell>
          <cell r="K10">
            <v>50367.456764608003</v>
          </cell>
          <cell r="L10">
            <v>55147.595577218701</v>
          </cell>
          <cell r="M10">
            <v>58150.651588740897</v>
          </cell>
          <cell r="N10">
            <v>60907.345275417902</v>
          </cell>
          <cell r="O10">
            <v>61660.692856361798</v>
          </cell>
          <cell r="P10">
            <v>65214.109343260403</v>
          </cell>
          <cell r="Q10">
            <v>69595.809785495294</v>
          </cell>
          <cell r="R10">
            <v>73108.619080500794</v>
          </cell>
        </row>
        <row r="11">
          <cell r="B11" t="str">
            <v>(국    판)</v>
          </cell>
          <cell r="C11" t="e">
            <v>#REF!</v>
          </cell>
          <cell r="D11">
            <v>32148.005610727701</v>
          </cell>
          <cell r="F11">
            <v>32148.005610727701</v>
          </cell>
          <cell r="G11">
            <v>31819.085253092901</v>
          </cell>
          <cell r="H11">
            <v>27976.046742005001</v>
          </cell>
          <cell r="I11">
            <v>24823.004090496699</v>
          </cell>
          <cell r="J11">
            <v>26580.380222337099</v>
          </cell>
          <cell r="K11">
            <v>28895.708704948702</v>
          </cell>
          <cell r="L11">
            <v>30891.1597783371</v>
          </cell>
          <cell r="M11">
            <v>33405.487589108598</v>
          </cell>
          <cell r="N11">
            <v>35525.457355188999</v>
          </cell>
          <cell r="O11">
            <v>35603.574127674001</v>
          </cell>
          <cell r="P11">
            <v>37127.609764627901</v>
          </cell>
          <cell r="Q11">
            <v>39547.689227974297</v>
          </cell>
          <cell r="R11">
            <v>41656.1211323221</v>
          </cell>
        </row>
        <row r="12">
          <cell r="A12" t="str">
            <v>유</v>
          </cell>
          <cell r="B12" t="str">
            <v>(수    출)</v>
          </cell>
          <cell r="C12" t="e">
            <v>#REF!</v>
          </cell>
          <cell r="D12">
            <v>34601.089669195702</v>
          </cell>
          <cell r="F12">
            <v>34601.089669195702</v>
          </cell>
          <cell r="G12">
            <v>25930.289244897998</v>
          </cell>
          <cell r="H12">
            <v>23179.787654061802</v>
          </cell>
          <cell r="I12">
            <v>18983.747109321601</v>
          </cell>
          <cell r="J12">
            <v>19833.430010492099</v>
          </cell>
          <cell r="K12">
            <v>21471.748059659199</v>
          </cell>
          <cell r="L12">
            <v>24256.435798881699</v>
          </cell>
          <cell r="M12">
            <v>24745.163999632299</v>
          </cell>
          <cell r="N12">
            <v>25381.887920228899</v>
          </cell>
          <cell r="O12">
            <v>26057.118728687801</v>
          </cell>
          <cell r="P12">
            <v>28086.499578632502</v>
          </cell>
          <cell r="Q12">
            <v>30048.120557521001</v>
          </cell>
          <cell r="R12">
            <v>31452.497948178701</v>
          </cell>
        </row>
        <row r="13">
          <cell r="B13" t="str">
            <v>3) 미  수  금</v>
          </cell>
          <cell r="C13" t="e">
            <v>#REF!</v>
          </cell>
          <cell r="D13">
            <v>51623.5465648963</v>
          </cell>
          <cell r="F13">
            <v>51623.5465648963</v>
          </cell>
          <cell r="G13">
            <v>27714.068769297301</v>
          </cell>
          <cell r="H13">
            <v>26871.600178649001</v>
          </cell>
          <cell r="I13">
            <v>56200.201634941201</v>
          </cell>
          <cell r="J13">
            <v>40032.757600268204</v>
          </cell>
          <cell r="K13">
            <v>24702.601157340199</v>
          </cell>
          <cell r="L13">
            <v>52804.350030918002</v>
          </cell>
          <cell r="M13">
            <v>37822.4492635672</v>
          </cell>
          <cell r="N13">
            <v>36538.512430423703</v>
          </cell>
          <cell r="O13">
            <v>60694.523292361402</v>
          </cell>
          <cell r="P13">
            <v>36490.792547986603</v>
          </cell>
          <cell r="Q13">
            <v>25486.1111842352</v>
          </cell>
          <cell r="R13">
            <v>53489.5622772227</v>
          </cell>
        </row>
        <row r="14">
          <cell r="A14" t="str">
            <v>동</v>
          </cell>
          <cell r="B14" t="str">
            <v>4) 선  급  금</v>
          </cell>
          <cell r="C14" t="e">
            <v>#REF!</v>
          </cell>
          <cell r="D14">
            <v>16593.662499999999</v>
          </cell>
          <cell r="F14">
            <v>16593.662499999999</v>
          </cell>
          <cell r="G14">
            <v>15293.1625</v>
          </cell>
          <cell r="H14">
            <v>15422.762500000001</v>
          </cell>
          <cell r="I14">
            <v>15357.9625</v>
          </cell>
          <cell r="J14">
            <v>15390.362499999999</v>
          </cell>
          <cell r="K14">
            <v>15374.1625</v>
          </cell>
          <cell r="L14">
            <v>15382.262500000001</v>
          </cell>
          <cell r="M14">
            <v>15378.2125</v>
          </cell>
          <cell r="N14">
            <v>15380.237499999999</v>
          </cell>
          <cell r="O14">
            <v>15379.225</v>
          </cell>
          <cell r="P14">
            <v>15379.731250000001</v>
          </cell>
          <cell r="Q14">
            <v>15379.478125</v>
          </cell>
          <cell r="R14">
            <v>15379.604687499999</v>
          </cell>
        </row>
        <row r="15">
          <cell r="B15" t="str">
            <v>5) 선급 비 용</v>
          </cell>
          <cell r="C15" t="e">
            <v>#REF!</v>
          </cell>
          <cell r="D15">
            <v>46088.703703703701</v>
          </cell>
          <cell r="F15">
            <v>46088.703703703701</v>
          </cell>
          <cell r="G15">
            <v>41228.703703703701</v>
          </cell>
          <cell r="H15">
            <v>41328.703703703701</v>
          </cell>
          <cell r="I15">
            <v>41278.703703703701</v>
          </cell>
          <cell r="J15">
            <v>41303.703703703701</v>
          </cell>
          <cell r="K15">
            <v>41291.203703703701</v>
          </cell>
          <cell r="L15">
            <v>41297.453703703701</v>
          </cell>
          <cell r="M15">
            <v>41294.328703703701</v>
          </cell>
          <cell r="N15">
            <v>41295.891203703701</v>
          </cell>
          <cell r="O15">
            <v>41295.109953703701</v>
          </cell>
          <cell r="P15">
            <v>41295.500578703701</v>
          </cell>
          <cell r="Q15">
            <v>41295.305266203701</v>
          </cell>
          <cell r="R15">
            <v>41295.402922453701</v>
          </cell>
        </row>
        <row r="16">
          <cell r="A16" t="str">
            <v>자</v>
          </cell>
          <cell r="B16" t="str">
            <v>6) 기      타</v>
          </cell>
          <cell r="C16" t="e">
            <v>#REF!</v>
          </cell>
          <cell r="D16">
            <v>9321.5925925925894</v>
          </cell>
          <cell r="F16">
            <v>9321.5925925925894</v>
          </cell>
          <cell r="G16">
            <v>32027.007974087301</v>
          </cell>
          <cell r="H16">
            <v>33556.967331160798</v>
          </cell>
          <cell r="I16">
            <v>9321.5925925925894</v>
          </cell>
          <cell r="J16">
            <v>27880.437806283699</v>
          </cell>
          <cell r="K16">
            <v>30166.1404949352</v>
          </cell>
          <cell r="L16">
            <v>9321.5925925925894</v>
          </cell>
          <cell r="M16">
            <v>37830.205766368897</v>
          </cell>
          <cell r="N16">
            <v>42168.160168971401</v>
          </cell>
          <cell r="O16">
            <v>9321.5925925925894</v>
          </cell>
          <cell r="P16">
            <v>25686.8079215078</v>
          </cell>
          <cell r="Q16">
            <v>24175.112309199001</v>
          </cell>
          <cell r="R16">
            <v>9321.5925925925894</v>
          </cell>
        </row>
        <row r="17">
          <cell r="B17" t="str">
            <v>2. 재 고 자 산</v>
          </cell>
          <cell r="C17" t="e">
            <v>#REF!</v>
          </cell>
          <cell r="D17">
            <v>922764.25</v>
          </cell>
          <cell r="F17">
            <v>922764.25</v>
          </cell>
          <cell r="G17">
            <v>908465.62415853201</v>
          </cell>
          <cell r="H17">
            <v>907842.65310539596</v>
          </cell>
          <cell r="I17">
            <v>920065.82121416705</v>
          </cell>
          <cell r="J17">
            <v>923545.70086946001</v>
          </cell>
          <cell r="K17">
            <v>926607.49388043897</v>
          </cell>
          <cell r="L17">
            <v>934672.07947245799</v>
          </cell>
          <cell r="M17">
            <v>932234.67499892495</v>
          </cell>
          <cell r="N17">
            <v>938214.73119243898</v>
          </cell>
          <cell r="O17">
            <v>937880.91327584104</v>
          </cell>
          <cell r="P17">
            <v>937692.75562791002</v>
          </cell>
          <cell r="Q17">
            <v>922181.20133675495</v>
          </cell>
          <cell r="R17">
            <v>922514.88219380099</v>
          </cell>
        </row>
        <row r="18">
          <cell r="A18" t="str">
            <v>산</v>
          </cell>
          <cell r="B18" t="str">
            <v>1) 제      품</v>
          </cell>
          <cell r="C18" t="e">
            <v>#REF!</v>
          </cell>
          <cell r="D18">
            <v>223493</v>
          </cell>
          <cell r="F18">
            <v>223493</v>
          </cell>
          <cell r="G18">
            <v>224321.75782200001</v>
          </cell>
          <cell r="H18">
            <v>226021.03806300001</v>
          </cell>
          <cell r="I18">
            <v>221361.32064300001</v>
          </cell>
          <cell r="J18">
            <v>222287.597267</v>
          </cell>
          <cell r="K18">
            <v>218801.52971</v>
          </cell>
          <cell r="L18">
            <v>214967.41063900001</v>
          </cell>
          <cell r="M18">
            <v>211118.84263900001</v>
          </cell>
          <cell r="N18">
            <v>205709.295228</v>
          </cell>
          <cell r="O18">
            <v>198113.64930600001</v>
          </cell>
          <cell r="P18">
            <v>191999.45314900001</v>
          </cell>
          <cell r="Q18">
            <v>180568.834496</v>
          </cell>
          <cell r="R18">
            <v>170647.969812</v>
          </cell>
        </row>
        <row r="19">
          <cell r="B19" t="str">
            <v>2) 재  공  품</v>
          </cell>
          <cell r="C19" t="e">
            <v>#REF!</v>
          </cell>
          <cell r="D19">
            <v>566828.25</v>
          </cell>
          <cell r="F19">
            <v>566828.25</v>
          </cell>
          <cell r="G19">
            <v>575050.82209179597</v>
          </cell>
          <cell r="H19">
            <v>574601.47214847</v>
          </cell>
          <cell r="I19">
            <v>587830.25184326398</v>
          </cell>
          <cell r="J19">
            <v>593857.63124335604</v>
          </cell>
          <cell r="K19">
            <v>599876.77715249499</v>
          </cell>
          <cell r="L19">
            <v>613125.90435452003</v>
          </cell>
          <cell r="M19">
            <v>619728.63137424295</v>
          </cell>
          <cell r="N19">
            <v>630953.36258142302</v>
          </cell>
          <cell r="O19">
            <v>638231.36506815604</v>
          </cell>
          <cell r="P19">
            <v>640084.74902256997</v>
          </cell>
          <cell r="Q19">
            <v>632394.31035282405</v>
          </cell>
          <cell r="R19">
            <v>640626.449039025</v>
          </cell>
        </row>
        <row r="20">
          <cell r="B20" t="str">
            <v>3) 원부 자 재</v>
          </cell>
          <cell r="C20" t="e">
            <v>#REF!</v>
          </cell>
          <cell r="D20">
            <v>90230</v>
          </cell>
          <cell r="F20">
            <v>90230</v>
          </cell>
          <cell r="G20">
            <v>72111.508195556293</v>
          </cell>
          <cell r="H20">
            <v>70567.803973903094</v>
          </cell>
          <cell r="I20">
            <v>73028.081649714994</v>
          </cell>
          <cell r="J20">
            <v>70440.851098264902</v>
          </cell>
          <cell r="K20">
            <v>71196.456299321406</v>
          </cell>
          <cell r="L20">
            <v>70121.774566156906</v>
          </cell>
          <cell r="M20">
            <v>67045.118830482199</v>
          </cell>
          <cell r="N20">
            <v>67447.205396262405</v>
          </cell>
          <cell r="O20">
            <v>67258.4485838611</v>
          </cell>
          <cell r="P20">
            <v>71267.216572146994</v>
          </cell>
          <cell r="Q20">
            <v>73488.0184363218</v>
          </cell>
          <cell r="R20">
            <v>74934.525586329299</v>
          </cell>
        </row>
        <row r="21">
          <cell r="B21" t="str">
            <v>4) 저  장  품</v>
          </cell>
          <cell r="C21" t="e">
            <v>#REF!</v>
          </cell>
          <cell r="D21">
            <v>24070</v>
          </cell>
          <cell r="F21">
            <v>24070</v>
          </cell>
          <cell r="G21">
            <v>21346.730348637499</v>
          </cell>
          <cell r="H21">
            <v>21702.699850810401</v>
          </cell>
          <cell r="I21">
            <v>22136.252844769799</v>
          </cell>
          <cell r="J21">
            <v>21606.282145301499</v>
          </cell>
          <cell r="K21">
            <v>21181.797871417199</v>
          </cell>
          <cell r="L21">
            <v>20947.984877306899</v>
          </cell>
          <cell r="M21">
            <v>19967.308779197399</v>
          </cell>
          <cell r="N21">
            <v>19890.145050282299</v>
          </cell>
          <cell r="O21">
            <v>20077.409133897199</v>
          </cell>
          <cell r="P21">
            <v>20107.168999546098</v>
          </cell>
          <cell r="Q21">
            <v>20681.5086455829</v>
          </cell>
          <cell r="R21">
            <v>20955.366538547201</v>
          </cell>
        </row>
        <row r="22">
          <cell r="B22" t="str">
            <v>5) 미  착  품</v>
          </cell>
          <cell r="C22" t="e">
            <v>#REF!</v>
          </cell>
          <cell r="D22">
            <v>18143</v>
          </cell>
          <cell r="F22">
            <v>18143</v>
          </cell>
          <cell r="G22">
            <v>15634.8057005419</v>
          </cell>
          <cell r="H22">
            <v>14949.6390692121</v>
          </cell>
          <cell r="I22">
            <v>15709.9142334186</v>
          </cell>
          <cell r="J22">
            <v>15353.339115537899</v>
          </cell>
          <cell r="K22">
            <v>15550.9328472047</v>
          </cell>
          <cell r="L22">
            <v>15509.005035473499</v>
          </cell>
          <cell r="M22">
            <v>14374.7733760025</v>
          </cell>
          <cell r="N22">
            <v>14214.7229364706</v>
          </cell>
          <cell r="O22">
            <v>14200.0411839264</v>
          </cell>
          <cell r="P22">
            <v>14234.1678846463</v>
          </cell>
          <cell r="Q22">
            <v>15048.5294060262</v>
          </cell>
          <cell r="R22">
            <v>15350.5712178993</v>
          </cell>
        </row>
        <row r="23">
          <cell r="B23" t="str">
            <v>소  계</v>
          </cell>
          <cell r="C23" t="e">
            <v>#REF!</v>
          </cell>
          <cell r="D23">
            <v>1120717.85064112</v>
          </cell>
          <cell r="F23">
            <v>1120717.85064112</v>
          </cell>
          <cell r="G23">
            <v>1090054.9416036101</v>
          </cell>
          <cell r="H23">
            <v>1083755.5212149799</v>
          </cell>
          <cell r="I23">
            <v>1093608.0328452201</v>
          </cell>
          <cell r="J23">
            <v>1102143.7727125499</v>
          </cell>
          <cell r="K23">
            <v>1096086.0585010301</v>
          </cell>
          <cell r="L23">
            <v>1116202.3338768899</v>
          </cell>
          <cell r="M23">
            <v>1130287.52282131</v>
          </cell>
          <cell r="N23">
            <v>1142081.8777709601</v>
          </cell>
          <cell r="O23">
            <v>1133809.0569708601</v>
          </cell>
          <cell r="P23">
            <v>1129336.6972693701</v>
          </cell>
          <cell r="Q23">
            <v>1105690.0180068901</v>
          </cell>
          <cell r="R23">
            <v>1122686.6637540699</v>
          </cell>
        </row>
        <row r="24">
          <cell r="B24" t="str">
            <v>1) 투자유가증권</v>
          </cell>
          <cell r="C24" t="e">
            <v>#REF!</v>
          </cell>
          <cell r="D24">
            <v>21123</v>
          </cell>
          <cell r="F24">
            <v>21123</v>
          </cell>
          <cell r="G24">
            <v>21123</v>
          </cell>
          <cell r="H24">
            <v>21123</v>
          </cell>
          <cell r="I24">
            <v>21123</v>
          </cell>
          <cell r="J24">
            <v>21123</v>
          </cell>
          <cell r="K24">
            <v>21123</v>
          </cell>
          <cell r="L24">
            <v>21123</v>
          </cell>
          <cell r="M24">
            <v>21123</v>
          </cell>
          <cell r="N24">
            <v>21123</v>
          </cell>
          <cell r="O24">
            <v>21123</v>
          </cell>
          <cell r="P24">
            <v>21123</v>
          </cell>
          <cell r="Q24">
            <v>21123</v>
          </cell>
          <cell r="R24">
            <v>21123</v>
          </cell>
        </row>
        <row r="25">
          <cell r="B25" t="str">
            <v>2) 관계사투자주식</v>
          </cell>
          <cell r="C25" t="e">
            <v>#REF!</v>
          </cell>
          <cell r="D25">
            <v>897054</v>
          </cell>
          <cell r="E25">
            <v>0</v>
          </cell>
          <cell r="F25">
            <v>897054</v>
          </cell>
          <cell r="G25">
            <v>899354</v>
          </cell>
          <cell r="H25">
            <v>899354</v>
          </cell>
          <cell r="I25">
            <v>899354</v>
          </cell>
          <cell r="J25">
            <v>899354</v>
          </cell>
          <cell r="K25">
            <v>899354</v>
          </cell>
          <cell r="L25">
            <v>899354</v>
          </cell>
          <cell r="M25">
            <v>899354</v>
          </cell>
          <cell r="N25">
            <v>899354</v>
          </cell>
          <cell r="O25">
            <v>899354</v>
          </cell>
          <cell r="P25">
            <v>899354</v>
          </cell>
          <cell r="Q25">
            <v>899354</v>
          </cell>
          <cell r="R25">
            <v>899354</v>
          </cell>
        </row>
        <row r="26">
          <cell r="A26" t="str">
            <v>투</v>
          </cell>
          <cell r="B26" t="str">
            <v>3) 종업원장기대여금</v>
          </cell>
          <cell r="C26" t="e">
            <v>#REF!</v>
          </cell>
          <cell r="D26">
            <v>10980</v>
          </cell>
          <cell r="F26">
            <v>10980</v>
          </cell>
          <cell r="G26">
            <v>10980</v>
          </cell>
          <cell r="H26">
            <v>10980</v>
          </cell>
          <cell r="I26">
            <v>10980</v>
          </cell>
          <cell r="J26">
            <v>10980</v>
          </cell>
          <cell r="K26">
            <v>10980</v>
          </cell>
          <cell r="L26">
            <v>10980</v>
          </cell>
          <cell r="M26">
            <v>10980</v>
          </cell>
          <cell r="N26">
            <v>10980</v>
          </cell>
          <cell r="O26">
            <v>10980</v>
          </cell>
          <cell r="P26">
            <v>10980</v>
          </cell>
          <cell r="Q26">
            <v>10980</v>
          </cell>
          <cell r="R26">
            <v>10980</v>
          </cell>
        </row>
        <row r="27">
          <cell r="A27" t="str">
            <v>자</v>
          </cell>
          <cell r="B27" t="str">
            <v>4) 장기선급비용</v>
          </cell>
          <cell r="C27" t="e">
            <v>#REF!</v>
          </cell>
          <cell r="D27">
            <v>257262.1</v>
          </cell>
          <cell r="F27">
            <v>257262.1</v>
          </cell>
          <cell r="G27">
            <v>284486.09999999998</v>
          </cell>
          <cell r="H27">
            <v>277304.09999999998</v>
          </cell>
          <cell r="I27">
            <v>270028.09999999998</v>
          </cell>
          <cell r="J27">
            <v>262784.09999999998</v>
          </cell>
          <cell r="K27">
            <v>255508.1</v>
          </cell>
          <cell r="L27">
            <v>248264.1</v>
          </cell>
          <cell r="M27">
            <v>240988.1</v>
          </cell>
          <cell r="N27">
            <v>233654.1</v>
          </cell>
          <cell r="O27">
            <v>226352.1</v>
          </cell>
          <cell r="P27">
            <v>219018.1</v>
          </cell>
          <cell r="Q27">
            <v>211716.1</v>
          </cell>
          <cell r="R27">
            <v>204382.1</v>
          </cell>
        </row>
        <row r="28">
          <cell r="A28" t="str">
            <v>자</v>
          </cell>
          <cell r="B28" t="str">
            <v>5) 보   증   금</v>
          </cell>
          <cell r="C28" t="e">
            <v>#REF!</v>
          </cell>
          <cell r="D28">
            <v>50664</v>
          </cell>
          <cell r="F28">
            <v>50664</v>
          </cell>
          <cell r="G28">
            <v>50664</v>
          </cell>
          <cell r="H28">
            <v>50664</v>
          </cell>
          <cell r="I28">
            <v>50664</v>
          </cell>
          <cell r="J28">
            <v>50664</v>
          </cell>
          <cell r="K28">
            <v>50664</v>
          </cell>
          <cell r="L28">
            <v>50664</v>
          </cell>
          <cell r="M28">
            <v>50664</v>
          </cell>
          <cell r="N28">
            <v>50664</v>
          </cell>
          <cell r="O28">
            <v>50664</v>
          </cell>
          <cell r="P28">
            <v>50664</v>
          </cell>
          <cell r="Q28">
            <v>50664</v>
          </cell>
          <cell r="R28">
            <v>50664</v>
          </cell>
        </row>
        <row r="29">
          <cell r="A29" t="str">
            <v>산</v>
          </cell>
          <cell r="B29" t="str">
            <v>6) 장기성외상매출금</v>
          </cell>
          <cell r="C29" t="e">
            <v>#REF!</v>
          </cell>
          <cell r="D29">
            <v>-20</v>
          </cell>
          <cell r="F29">
            <v>-20</v>
          </cell>
          <cell r="G29">
            <v>-38</v>
          </cell>
          <cell r="H29">
            <v>-38</v>
          </cell>
          <cell r="I29">
            <v>-32</v>
          </cell>
          <cell r="J29">
            <v>-32</v>
          </cell>
          <cell r="K29">
            <v>-32</v>
          </cell>
          <cell r="L29">
            <v>-26</v>
          </cell>
          <cell r="M29">
            <v>-26</v>
          </cell>
          <cell r="N29">
            <v>-32</v>
          </cell>
          <cell r="O29">
            <v>-32</v>
          </cell>
          <cell r="P29">
            <v>-32</v>
          </cell>
          <cell r="Q29">
            <v>-32</v>
          </cell>
          <cell r="R29">
            <v>-32</v>
          </cell>
        </row>
        <row r="30">
          <cell r="B30" t="str">
            <v>7) 이연법인세차</v>
          </cell>
          <cell r="C30" t="e">
            <v>#REF!</v>
          </cell>
          <cell r="D30">
            <v>248833</v>
          </cell>
          <cell r="E30">
            <v>0</v>
          </cell>
          <cell r="F30">
            <v>248833</v>
          </cell>
          <cell r="G30">
            <v>248833</v>
          </cell>
          <cell r="H30">
            <v>248833</v>
          </cell>
          <cell r="I30">
            <v>248833</v>
          </cell>
          <cell r="J30">
            <v>248833</v>
          </cell>
          <cell r="K30">
            <v>248833</v>
          </cell>
          <cell r="L30">
            <v>248833</v>
          </cell>
          <cell r="M30">
            <v>248833</v>
          </cell>
          <cell r="N30">
            <v>248833</v>
          </cell>
          <cell r="O30">
            <v>248833</v>
          </cell>
          <cell r="P30">
            <v>248833</v>
          </cell>
          <cell r="Q30">
            <v>248833</v>
          </cell>
          <cell r="R30">
            <v>248833</v>
          </cell>
        </row>
        <row r="31">
          <cell r="B31" t="str">
            <v>8) 기        타</v>
          </cell>
          <cell r="C31" t="e">
            <v>#REF!</v>
          </cell>
          <cell r="D31">
            <v>2480</v>
          </cell>
          <cell r="F31">
            <v>2480</v>
          </cell>
          <cell r="G31">
            <v>2480</v>
          </cell>
          <cell r="H31">
            <v>2480</v>
          </cell>
          <cell r="I31">
            <v>2480</v>
          </cell>
          <cell r="J31">
            <v>2480</v>
          </cell>
          <cell r="K31">
            <v>2480</v>
          </cell>
          <cell r="L31">
            <v>2480</v>
          </cell>
          <cell r="M31">
            <v>2480</v>
          </cell>
          <cell r="N31">
            <v>2480</v>
          </cell>
          <cell r="O31">
            <v>2480</v>
          </cell>
          <cell r="P31">
            <v>2480</v>
          </cell>
          <cell r="Q31">
            <v>2480</v>
          </cell>
          <cell r="R31">
            <v>2480</v>
          </cell>
        </row>
        <row r="32">
          <cell r="B32" t="str">
            <v>소  계</v>
          </cell>
          <cell r="C32" t="e">
            <v>#REF!</v>
          </cell>
          <cell r="D32">
            <v>1488376.1</v>
          </cell>
          <cell r="E32">
            <v>0</v>
          </cell>
          <cell r="F32">
            <v>1488376.1</v>
          </cell>
          <cell r="G32">
            <v>1517882.1</v>
          </cell>
          <cell r="H32">
            <v>1510700.1</v>
          </cell>
          <cell r="I32">
            <v>1503430.1</v>
          </cell>
          <cell r="J32">
            <v>1496186.1</v>
          </cell>
          <cell r="K32">
            <v>1488910.1</v>
          </cell>
          <cell r="L32">
            <v>1481672.1</v>
          </cell>
          <cell r="M32">
            <v>1474396.1</v>
          </cell>
          <cell r="N32">
            <v>1467056.1</v>
          </cell>
          <cell r="O32">
            <v>1459754.1</v>
          </cell>
          <cell r="P32">
            <v>1452420.1</v>
          </cell>
          <cell r="Q32">
            <v>1445118.1</v>
          </cell>
          <cell r="R32">
            <v>1437784.1</v>
          </cell>
        </row>
        <row r="33">
          <cell r="B33" t="str">
            <v>1. 유형고정자산</v>
          </cell>
          <cell r="C33" t="e">
            <v>#REF!</v>
          </cell>
          <cell r="D33">
            <v>9516126</v>
          </cell>
          <cell r="F33">
            <v>9516126</v>
          </cell>
          <cell r="G33">
            <v>9482635.3860819992</v>
          </cell>
          <cell r="H33">
            <v>9481825.6052579992</v>
          </cell>
          <cell r="I33">
            <v>9630046.7747460008</v>
          </cell>
          <cell r="J33">
            <v>9535105.0739469994</v>
          </cell>
          <cell r="K33">
            <v>9478934.6994759999</v>
          </cell>
          <cell r="L33">
            <v>9481037.1729959995</v>
          </cell>
          <cell r="M33">
            <v>9549465.7196379993</v>
          </cell>
          <cell r="N33">
            <v>9691270.9238230009</v>
          </cell>
          <cell r="O33">
            <v>9617052.2813009992</v>
          </cell>
          <cell r="P33">
            <v>9451052.2813009992</v>
          </cell>
          <cell r="Q33">
            <v>9255552.7613009997</v>
          </cell>
          <cell r="R33">
            <v>9070278.7625089996</v>
          </cell>
        </row>
        <row r="34">
          <cell r="A34" t="str">
            <v>고</v>
          </cell>
          <cell r="B34" t="str">
            <v>1) 토      지</v>
          </cell>
          <cell r="C34" t="e">
            <v>#REF!</v>
          </cell>
          <cell r="D34">
            <v>540613</v>
          </cell>
          <cell r="F34">
            <v>540613</v>
          </cell>
          <cell r="G34">
            <v>540613</v>
          </cell>
          <cell r="H34">
            <v>540613</v>
          </cell>
          <cell r="I34">
            <v>540613</v>
          </cell>
          <cell r="J34">
            <v>540613</v>
          </cell>
          <cell r="K34">
            <v>540613</v>
          </cell>
          <cell r="L34">
            <v>540613</v>
          </cell>
          <cell r="M34">
            <v>540613</v>
          </cell>
          <cell r="N34">
            <v>540613</v>
          </cell>
          <cell r="O34">
            <v>540613</v>
          </cell>
          <cell r="P34">
            <v>540613</v>
          </cell>
          <cell r="Q34">
            <v>540613</v>
          </cell>
          <cell r="R34">
            <v>540613</v>
          </cell>
        </row>
        <row r="35">
          <cell r="A35" t="str">
            <v>정</v>
          </cell>
          <cell r="B35" t="str">
            <v>2) 건축구축물</v>
          </cell>
          <cell r="C35" t="e">
            <v>#REF!</v>
          </cell>
          <cell r="D35">
            <v>1128748</v>
          </cell>
          <cell r="F35">
            <v>1128748</v>
          </cell>
          <cell r="G35">
            <v>1122027</v>
          </cell>
          <cell r="H35">
            <v>1130503</v>
          </cell>
          <cell r="I35">
            <v>1124082</v>
          </cell>
          <cell r="J35">
            <v>1131271</v>
          </cell>
          <cell r="K35">
            <v>1137362</v>
          </cell>
          <cell r="L35">
            <v>1130433</v>
          </cell>
          <cell r="M35">
            <v>1123583</v>
          </cell>
          <cell r="N35">
            <v>1116733</v>
          </cell>
          <cell r="O35">
            <v>1109883</v>
          </cell>
          <cell r="P35">
            <v>1317698</v>
          </cell>
          <cell r="Q35">
            <v>1308713</v>
          </cell>
          <cell r="R35">
            <v>1299728</v>
          </cell>
        </row>
        <row r="36">
          <cell r="A36" t="str">
            <v>자</v>
          </cell>
          <cell r="B36" t="str">
            <v>3) 기계  장치</v>
          </cell>
          <cell r="C36" t="e">
            <v>#REF!</v>
          </cell>
          <cell r="D36">
            <v>7173599</v>
          </cell>
          <cell r="F36">
            <v>7173599</v>
          </cell>
          <cell r="G36">
            <v>7146090.3860820001</v>
          </cell>
          <cell r="H36">
            <v>7125051.6052580001</v>
          </cell>
          <cell r="I36">
            <v>7278654.7747459998</v>
          </cell>
          <cell r="J36">
            <v>7174584.0739470003</v>
          </cell>
          <cell r="K36">
            <v>7107899.1941759996</v>
          </cell>
          <cell r="L36">
            <v>7108701.7006959999</v>
          </cell>
          <cell r="M36">
            <v>7013867.2473370004</v>
          </cell>
          <cell r="N36">
            <v>6835527.4515220001</v>
          </cell>
          <cell r="O36">
            <v>6706890.8090000004</v>
          </cell>
          <cell r="P36">
            <v>6944844.8090000004</v>
          </cell>
          <cell r="Q36">
            <v>6755694.2889999999</v>
          </cell>
          <cell r="R36">
            <v>6576800.2889999999</v>
          </cell>
        </row>
        <row r="37">
          <cell r="A37" t="str">
            <v>산</v>
          </cell>
          <cell r="B37" t="str">
            <v>4) 건설中자산</v>
          </cell>
          <cell r="C37" t="e">
            <v>#REF!</v>
          </cell>
          <cell r="D37">
            <v>659825</v>
          </cell>
          <cell r="F37">
            <v>659825</v>
          </cell>
          <cell r="G37">
            <v>660564</v>
          </cell>
          <cell r="H37">
            <v>672317</v>
          </cell>
          <cell r="I37">
            <v>673356</v>
          </cell>
          <cell r="J37">
            <v>675296</v>
          </cell>
          <cell r="K37">
            <v>679719.50529999996</v>
          </cell>
          <cell r="L37">
            <v>687948.47230000002</v>
          </cell>
          <cell r="M37">
            <v>858061.47230100003</v>
          </cell>
          <cell r="N37">
            <v>1185056.472301</v>
          </cell>
          <cell r="O37">
            <v>1246324.472301</v>
          </cell>
          <cell r="P37">
            <v>634555.47230100003</v>
          </cell>
          <cell r="Q37">
            <v>637191.47230100003</v>
          </cell>
          <cell r="R37">
            <v>639796.47350900003</v>
          </cell>
        </row>
        <row r="38">
          <cell r="B38" t="str">
            <v>5) 미착  기계</v>
          </cell>
          <cell r="C38" t="e">
            <v>#REF!</v>
          </cell>
          <cell r="D38">
            <v>13341</v>
          </cell>
          <cell r="F38">
            <v>13341</v>
          </cell>
          <cell r="G38">
            <v>13341</v>
          </cell>
          <cell r="H38">
            <v>13341</v>
          </cell>
          <cell r="I38">
            <v>13341</v>
          </cell>
          <cell r="J38">
            <v>13341</v>
          </cell>
          <cell r="K38">
            <v>13341</v>
          </cell>
          <cell r="L38">
            <v>13341</v>
          </cell>
          <cell r="M38">
            <v>13341</v>
          </cell>
          <cell r="N38">
            <v>13341</v>
          </cell>
          <cell r="O38">
            <v>13341</v>
          </cell>
          <cell r="P38">
            <v>13341</v>
          </cell>
          <cell r="Q38">
            <v>13341</v>
          </cell>
          <cell r="R38">
            <v>13341</v>
          </cell>
        </row>
        <row r="39">
          <cell r="B39" t="str">
            <v>2. 무형고정자산</v>
          </cell>
          <cell r="C39" t="e">
            <v>#REF!</v>
          </cell>
          <cell r="D39">
            <v>110890</v>
          </cell>
          <cell r="F39">
            <v>110890</v>
          </cell>
          <cell r="G39">
            <v>109708.58333333299</v>
          </cell>
          <cell r="H39">
            <v>108344.16666666701</v>
          </cell>
          <cell r="I39">
            <v>106920.75</v>
          </cell>
          <cell r="J39">
            <v>105556.33333333299</v>
          </cell>
          <cell r="K39">
            <v>104190.91666666701</v>
          </cell>
          <cell r="L39">
            <v>102765.5</v>
          </cell>
          <cell r="M39">
            <v>101401.08333333299</v>
          </cell>
          <cell r="N39">
            <v>100036.66666666701</v>
          </cell>
          <cell r="O39">
            <v>98672.25</v>
          </cell>
          <cell r="P39">
            <v>97307.833333333299</v>
          </cell>
          <cell r="Q39">
            <v>95943.416666666599</v>
          </cell>
          <cell r="R39">
            <v>94578.999999999898</v>
          </cell>
        </row>
        <row r="40">
          <cell r="B40" t="str">
            <v>소  계</v>
          </cell>
          <cell r="C40" t="e">
            <v>#REF!</v>
          </cell>
          <cell r="D40">
            <v>9627016</v>
          </cell>
          <cell r="F40">
            <v>9627016</v>
          </cell>
          <cell r="G40">
            <v>9592343.9694153406</v>
          </cell>
          <cell r="H40">
            <v>9590169.7719246708</v>
          </cell>
          <cell r="I40">
            <v>9736967.5247460008</v>
          </cell>
          <cell r="J40">
            <v>9640661.4072803296</v>
          </cell>
          <cell r="K40">
            <v>9583125.6161426697</v>
          </cell>
          <cell r="L40">
            <v>9583802.6729959995</v>
          </cell>
          <cell r="M40">
            <v>9650866.8029713407</v>
          </cell>
          <cell r="N40">
            <v>9791307.5904896706</v>
          </cell>
          <cell r="O40">
            <v>9715724.5313009992</v>
          </cell>
          <cell r="P40">
            <v>9548360.1146343406</v>
          </cell>
          <cell r="Q40">
            <v>9351496.1779676694</v>
          </cell>
          <cell r="R40">
            <v>9164857.7625089996</v>
          </cell>
        </row>
        <row r="41">
          <cell r="A41" t="str">
            <v>이  연   자  산</v>
          </cell>
          <cell r="C41" t="e">
            <v>#REF!</v>
          </cell>
          <cell r="D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사  내   자  산</v>
          </cell>
          <cell r="C42" t="e">
            <v>#REF!</v>
          </cell>
          <cell r="D42">
            <v>3501655</v>
          </cell>
          <cell r="E42">
            <v>-392555</v>
          </cell>
          <cell r="F42">
            <v>3109100</v>
          </cell>
          <cell r="G42">
            <v>3109100</v>
          </cell>
          <cell r="H42">
            <v>3109100</v>
          </cell>
          <cell r="I42">
            <v>3109100</v>
          </cell>
          <cell r="J42">
            <v>3109100</v>
          </cell>
          <cell r="K42">
            <v>3109100</v>
          </cell>
          <cell r="L42">
            <v>3109100</v>
          </cell>
          <cell r="M42">
            <v>3109100</v>
          </cell>
          <cell r="N42">
            <v>3109100</v>
          </cell>
          <cell r="O42">
            <v>3109100</v>
          </cell>
          <cell r="P42">
            <v>3109100</v>
          </cell>
          <cell r="Q42">
            <v>3109100</v>
          </cell>
          <cell r="R42">
            <v>3109100</v>
          </cell>
        </row>
        <row r="43">
          <cell r="A43" t="str">
            <v>자  산   총  계</v>
          </cell>
          <cell r="C43" t="e">
            <v>#REF!</v>
          </cell>
          <cell r="D43">
            <v>15737764.950641099</v>
          </cell>
          <cell r="E43">
            <v>-392555</v>
          </cell>
          <cell r="F43">
            <v>15345209.950641099</v>
          </cell>
          <cell r="G43">
            <v>15309381.0110189</v>
          </cell>
          <cell r="H43">
            <v>15293725.393139601</v>
          </cell>
          <cell r="I43">
            <v>15443105.6575912</v>
          </cell>
          <cell r="J43">
            <v>15348091.279992901</v>
          </cell>
          <cell r="K43">
            <v>15277221.774643701</v>
          </cell>
          <cell r="L43">
            <v>15290777.106872899</v>
          </cell>
          <cell r="M43">
            <v>15364650.425792599</v>
          </cell>
          <cell r="N43">
            <v>15509545.568260601</v>
          </cell>
          <cell r="O43">
            <v>15418387.688271901</v>
          </cell>
          <cell r="P43">
            <v>15239216.9119037</v>
          </cell>
          <cell r="Q43">
            <v>15011404.295974599</v>
          </cell>
          <cell r="R43">
            <v>14834428.526263099</v>
          </cell>
        </row>
        <row r="47">
          <cell r="A47" t="str">
            <v>[ 반도체총괄 ]</v>
          </cell>
          <cell r="R47" t="str">
            <v>(백만원)</v>
          </cell>
        </row>
        <row r="48">
          <cell r="C48" t="str">
            <v>'99 年</v>
          </cell>
          <cell r="D48" t="str">
            <v>'01年末</v>
          </cell>
          <cell r="E48" t="str">
            <v>기초조정</v>
          </cell>
          <cell r="F48" t="str">
            <v>'02 年</v>
          </cell>
          <cell r="G48" t="str">
            <v>2002年 計劃</v>
          </cell>
        </row>
        <row r="49">
          <cell r="C49" t="str">
            <v>開 始</v>
          </cell>
          <cell r="D49" t="str">
            <v>예  상</v>
          </cell>
          <cell r="E49" t="str">
            <v>금 액</v>
          </cell>
          <cell r="F49" t="str">
            <v>期 初</v>
          </cell>
          <cell r="G49" t="str">
            <v>1月</v>
          </cell>
          <cell r="H49" t="str">
            <v>2月</v>
          </cell>
          <cell r="I49" t="str">
            <v>3月</v>
          </cell>
          <cell r="J49" t="str">
            <v>4月</v>
          </cell>
          <cell r="K49" t="str">
            <v>5月</v>
          </cell>
          <cell r="L49" t="str">
            <v>6月</v>
          </cell>
          <cell r="M49" t="str">
            <v>7月</v>
          </cell>
          <cell r="N49" t="str">
            <v>8月</v>
          </cell>
          <cell r="O49" t="str">
            <v>9月</v>
          </cell>
          <cell r="P49" t="str">
            <v>10月</v>
          </cell>
          <cell r="Q49" t="str">
            <v>11月</v>
          </cell>
          <cell r="R49" t="str">
            <v>12月</v>
          </cell>
        </row>
        <row r="50">
          <cell r="B50" t="str">
            <v>1. 매 입 채 무</v>
          </cell>
          <cell r="C50" t="e">
            <v>#REF!</v>
          </cell>
          <cell r="D50">
            <v>150766.63422973201</v>
          </cell>
          <cell r="E50">
            <v>0</v>
          </cell>
          <cell r="F50">
            <v>150766.63422973201</v>
          </cell>
          <cell r="G50">
            <v>137628.38538188499</v>
          </cell>
          <cell r="H50">
            <v>133808.191659601</v>
          </cell>
          <cell r="I50">
            <v>139621.62975221101</v>
          </cell>
          <cell r="J50">
            <v>137689.53897743701</v>
          </cell>
          <cell r="K50">
            <v>138069.52245254401</v>
          </cell>
          <cell r="L50">
            <v>139078.66901144301</v>
          </cell>
          <cell r="M50">
            <v>132027.65457337</v>
          </cell>
          <cell r="N50">
            <v>133012.80415683499</v>
          </cell>
          <cell r="O50">
            <v>132394.081230082</v>
          </cell>
          <cell r="P50">
            <v>135024.184076865</v>
          </cell>
          <cell r="Q50">
            <v>137957.32106177899</v>
          </cell>
          <cell r="R50">
            <v>137650.36367659099</v>
          </cell>
        </row>
        <row r="51">
          <cell r="B51" t="str">
            <v>(내     자)</v>
          </cell>
          <cell r="C51" t="e">
            <v>#REF!</v>
          </cell>
          <cell r="D51">
            <v>69017.4882016349</v>
          </cell>
          <cell r="E51">
            <v>0</v>
          </cell>
          <cell r="F51">
            <v>69017.4882016349</v>
          </cell>
          <cell r="G51">
            <v>65946.386637457195</v>
          </cell>
          <cell r="H51">
            <v>65051.029465238898</v>
          </cell>
          <cell r="I51">
            <v>68431.974790920707</v>
          </cell>
          <cell r="J51">
            <v>67590.411045939894</v>
          </cell>
          <cell r="K51">
            <v>67683.899169589306</v>
          </cell>
          <cell r="L51">
            <v>68455.414522978899</v>
          </cell>
          <cell r="M51">
            <v>62382.712655981697</v>
          </cell>
          <cell r="N51">
            <v>62601.940666087699</v>
          </cell>
          <cell r="O51">
            <v>63021.458727464204</v>
          </cell>
          <cell r="P51">
            <v>63751.742608973902</v>
          </cell>
          <cell r="Q51">
            <v>65217.357664422198</v>
          </cell>
          <cell r="R51">
            <v>64512.861356529997</v>
          </cell>
        </row>
        <row r="52">
          <cell r="A52" t="str">
            <v>유</v>
          </cell>
          <cell r="B52" t="str">
            <v>(외     자)</v>
          </cell>
          <cell r="C52" t="e">
            <v>#REF!</v>
          </cell>
          <cell r="D52">
            <v>81749.146028097399</v>
          </cell>
          <cell r="E52">
            <v>0</v>
          </cell>
          <cell r="F52">
            <v>81749.146028097399</v>
          </cell>
          <cell r="G52">
            <v>71681.998744427503</v>
          </cell>
          <cell r="H52">
            <v>68757.162194361896</v>
          </cell>
          <cell r="I52">
            <v>71189.654961290493</v>
          </cell>
          <cell r="J52">
            <v>70099.127931497205</v>
          </cell>
          <cell r="K52">
            <v>70385.623282955101</v>
          </cell>
          <cell r="L52">
            <v>70623.254488463805</v>
          </cell>
          <cell r="M52">
            <v>69644.941917388103</v>
          </cell>
          <cell r="N52">
            <v>70410.863490747099</v>
          </cell>
          <cell r="O52">
            <v>69372.6225026178</v>
          </cell>
          <cell r="P52">
            <v>71272.441467890807</v>
          </cell>
          <cell r="Q52">
            <v>72739.963397357104</v>
          </cell>
          <cell r="R52">
            <v>73137.502320061496</v>
          </cell>
        </row>
        <row r="53">
          <cell r="A53" t="str">
            <v>동</v>
          </cell>
          <cell r="B53" t="str">
            <v>2. 미 지 급 금</v>
          </cell>
          <cell r="C53" t="e">
            <v>#REF!</v>
          </cell>
          <cell r="D53">
            <v>477671.75</v>
          </cell>
          <cell r="E53">
            <v>0</v>
          </cell>
          <cell r="F53">
            <v>477671.75</v>
          </cell>
          <cell r="G53">
            <v>481301.99505255697</v>
          </cell>
          <cell r="H53">
            <v>395524.89130028099</v>
          </cell>
          <cell r="I53">
            <v>531585.07092277601</v>
          </cell>
          <cell r="J53">
            <v>351731.62379127502</v>
          </cell>
          <cell r="K53">
            <v>329537.70696348598</v>
          </cell>
          <cell r="L53">
            <v>523244.27214051702</v>
          </cell>
          <cell r="M53">
            <v>523813.29104148899</v>
          </cell>
          <cell r="N53">
            <v>740563.51230496902</v>
          </cell>
          <cell r="O53">
            <v>578348.89206755802</v>
          </cell>
          <cell r="P53">
            <v>316562.32185907703</v>
          </cell>
          <cell r="Q53">
            <v>285642.855938425</v>
          </cell>
          <cell r="R53">
            <v>315966.23903634201</v>
          </cell>
        </row>
        <row r="54">
          <cell r="A54" t="str">
            <v>부</v>
          </cell>
          <cell r="B54" t="str">
            <v>3. 미지급 비용</v>
          </cell>
          <cell r="C54" t="e">
            <v>#REF!</v>
          </cell>
          <cell r="D54">
            <v>128273</v>
          </cell>
          <cell r="E54">
            <v>0</v>
          </cell>
          <cell r="F54">
            <v>128273</v>
          </cell>
          <cell r="G54">
            <v>61273</v>
          </cell>
          <cell r="H54">
            <v>62683</v>
          </cell>
          <cell r="I54">
            <v>62143</v>
          </cell>
          <cell r="J54">
            <v>62578</v>
          </cell>
          <cell r="K54">
            <v>62525.5</v>
          </cell>
          <cell r="L54">
            <v>62716.75</v>
          </cell>
          <cell r="M54">
            <v>62786.125</v>
          </cell>
          <cell r="N54">
            <v>69026.4375</v>
          </cell>
          <cell r="O54">
            <v>74681.28125</v>
          </cell>
          <cell r="P54">
            <v>80628.859375</v>
          </cell>
          <cell r="Q54">
            <v>86430.0703125</v>
          </cell>
          <cell r="R54">
            <v>112304.46484375</v>
          </cell>
        </row>
        <row r="55">
          <cell r="A55" t="str">
            <v>채</v>
          </cell>
          <cell r="B55" t="str">
            <v>4. 미지급법인세</v>
          </cell>
          <cell r="C55" t="e">
            <v>#REF!</v>
          </cell>
          <cell r="D55">
            <v>143290.79625313601</v>
          </cell>
          <cell r="E55">
            <v>0</v>
          </cell>
          <cell r="F55">
            <v>143290.79625313601</v>
          </cell>
          <cell r="G55">
            <v>143290.79625313601</v>
          </cell>
          <cell r="H55">
            <v>143290.79625313601</v>
          </cell>
          <cell r="I55">
            <v>0</v>
          </cell>
          <cell r="J55">
            <v>4.62</v>
          </cell>
          <cell r="K55">
            <v>4139.2120000000004</v>
          </cell>
          <cell r="L55">
            <v>11916.52</v>
          </cell>
          <cell r="M55">
            <v>19819.491999999998</v>
          </cell>
          <cell r="N55">
            <v>41508.235999999997</v>
          </cell>
          <cell r="O55">
            <v>61509.756000000001</v>
          </cell>
          <cell r="P55">
            <v>110681.03200000001</v>
          </cell>
          <cell r="Q55">
            <v>217025.73199999999</v>
          </cell>
          <cell r="R55">
            <v>340215.26</v>
          </cell>
        </row>
        <row r="56">
          <cell r="B56" t="str">
            <v>5. 미지급배당금</v>
          </cell>
          <cell r="C56" t="e">
            <v>#REF!</v>
          </cell>
          <cell r="D56">
            <v>62080.404885373202</v>
          </cell>
          <cell r="E56">
            <v>0</v>
          </cell>
          <cell r="F56">
            <v>62080.404885373202</v>
          </cell>
          <cell r="G56">
            <v>62080.404885373202</v>
          </cell>
          <cell r="H56">
            <v>62080.404885373202</v>
          </cell>
          <cell r="I56">
            <v>62080.404885373202</v>
          </cell>
          <cell r="J56">
            <v>62080.404885373202</v>
          </cell>
          <cell r="K56">
            <v>0</v>
          </cell>
          <cell r="L56">
            <v>1338.674</v>
          </cell>
          <cell r="M56">
            <v>1338.674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76437.974000000002</v>
          </cell>
        </row>
        <row r="57">
          <cell r="B57" t="str">
            <v>6. 상여,사내충당금</v>
          </cell>
          <cell r="C57" t="e">
            <v>#REF!</v>
          </cell>
          <cell r="D57">
            <v>0</v>
          </cell>
          <cell r="E57">
            <v>0</v>
          </cell>
          <cell r="F57">
            <v>0</v>
          </cell>
          <cell r="G57">
            <v>30922.083333333299</v>
          </cell>
          <cell r="H57">
            <v>61626.166666666701</v>
          </cell>
          <cell r="I57">
            <v>75638.5</v>
          </cell>
          <cell r="J57">
            <v>80684.333333333299</v>
          </cell>
          <cell r="K57">
            <v>105219.41666666701</v>
          </cell>
          <cell r="L57">
            <v>33622</v>
          </cell>
          <cell r="M57">
            <v>55141.083333333299</v>
          </cell>
          <cell r="N57">
            <v>34906.166666666701</v>
          </cell>
          <cell r="O57">
            <v>27328.5</v>
          </cell>
          <cell r="P57">
            <v>46122.333333333299</v>
          </cell>
          <cell r="Q57">
            <v>55594.416666666701</v>
          </cell>
          <cell r="R57">
            <v>41534</v>
          </cell>
        </row>
        <row r="58">
          <cell r="B58" t="str">
            <v>7. 기      타</v>
          </cell>
          <cell r="C58" t="e">
            <v>#REF!</v>
          </cell>
          <cell r="D58">
            <v>45364.5</v>
          </cell>
          <cell r="E58">
            <v>0</v>
          </cell>
          <cell r="F58">
            <v>45364.5</v>
          </cell>
          <cell r="G58">
            <v>48361.403952845802</v>
          </cell>
          <cell r="H58">
            <v>48157.954141395101</v>
          </cell>
          <cell r="I58">
            <v>45364.5</v>
          </cell>
          <cell r="J58">
            <v>48236.617962600802</v>
          </cell>
          <cell r="K58">
            <v>48483.831705304299</v>
          </cell>
          <cell r="L58">
            <v>45364.5</v>
          </cell>
          <cell r="M58">
            <v>49172.001505071399</v>
          </cell>
          <cell r="N58">
            <v>49450.376260714896</v>
          </cell>
          <cell r="O58">
            <v>45364.5</v>
          </cell>
          <cell r="P58">
            <v>49619.064049465102</v>
          </cell>
          <cell r="Q58">
            <v>49977.431602340403</v>
          </cell>
          <cell r="R58">
            <v>28364.5</v>
          </cell>
        </row>
        <row r="59">
          <cell r="B59" t="str">
            <v>소  계</v>
          </cell>
          <cell r="C59" t="e">
            <v>#REF!</v>
          </cell>
          <cell r="D59">
            <v>1007447.08536824</v>
          </cell>
          <cell r="E59">
            <v>0</v>
          </cell>
          <cell r="F59">
            <v>1007447.08536824</v>
          </cell>
          <cell r="G59">
            <v>964858.06885913096</v>
          </cell>
          <cell r="H59">
            <v>907171.40490645298</v>
          </cell>
          <cell r="I59">
            <v>916433.10556036001</v>
          </cell>
          <cell r="J59">
            <v>743005.13895001996</v>
          </cell>
          <cell r="K59">
            <v>687975.18978800101</v>
          </cell>
          <cell r="L59">
            <v>817281.38515195996</v>
          </cell>
          <cell r="M59">
            <v>844098.32145326398</v>
          </cell>
          <cell r="N59">
            <v>1068467.5328891899</v>
          </cell>
          <cell r="O59">
            <v>919627.01054764003</v>
          </cell>
          <cell r="P59">
            <v>738637.79469373997</v>
          </cell>
          <cell r="Q59">
            <v>832627.827581711</v>
          </cell>
          <cell r="R59">
            <v>1052472.8015566799</v>
          </cell>
        </row>
        <row r="60">
          <cell r="B60" t="str">
            <v>1. 장기미지급금</v>
          </cell>
          <cell r="C60" t="e">
            <v>#REF!</v>
          </cell>
          <cell r="D60">
            <v>132080</v>
          </cell>
          <cell r="E60">
            <v>0</v>
          </cell>
          <cell r="F60">
            <v>132080</v>
          </cell>
          <cell r="G60">
            <v>163327</v>
          </cell>
          <cell r="H60">
            <v>163327</v>
          </cell>
          <cell r="I60">
            <v>163327</v>
          </cell>
          <cell r="J60">
            <v>155828</v>
          </cell>
          <cell r="K60">
            <v>155828</v>
          </cell>
          <cell r="L60">
            <v>117828.5</v>
          </cell>
          <cell r="M60">
            <v>129041</v>
          </cell>
          <cell r="N60">
            <v>129041</v>
          </cell>
          <cell r="O60">
            <v>129041</v>
          </cell>
          <cell r="P60">
            <v>129041</v>
          </cell>
          <cell r="Q60">
            <v>129041</v>
          </cell>
          <cell r="R60">
            <v>86611.5</v>
          </cell>
        </row>
        <row r="61">
          <cell r="A61" t="str">
            <v>고</v>
          </cell>
          <cell r="B61" t="str">
            <v>2. 퇴직급여충당금</v>
          </cell>
          <cell r="C61" t="e">
            <v>#REF!</v>
          </cell>
          <cell r="D61">
            <v>89947</v>
          </cell>
          <cell r="E61">
            <v>0</v>
          </cell>
          <cell r="F61">
            <v>89947</v>
          </cell>
          <cell r="G61">
            <v>93647</v>
          </cell>
          <cell r="H61">
            <v>97347</v>
          </cell>
          <cell r="I61">
            <v>101047</v>
          </cell>
          <cell r="J61">
            <v>104747</v>
          </cell>
          <cell r="K61">
            <v>108447</v>
          </cell>
          <cell r="L61">
            <v>112147</v>
          </cell>
          <cell r="M61">
            <v>115247</v>
          </cell>
          <cell r="N61">
            <v>118347</v>
          </cell>
          <cell r="O61">
            <v>121447</v>
          </cell>
          <cell r="P61">
            <v>124547</v>
          </cell>
          <cell r="Q61">
            <v>127647</v>
          </cell>
          <cell r="R61">
            <v>130747</v>
          </cell>
        </row>
        <row r="62">
          <cell r="A62" t="str">
            <v>정</v>
          </cell>
          <cell r="B62" t="str">
            <v>3. 이연법인세대</v>
          </cell>
          <cell r="C62" t="e">
            <v>#REF!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B63" t="str">
            <v>4. 사 내 부 채</v>
          </cell>
          <cell r="D63">
            <v>305501</v>
          </cell>
          <cell r="E63">
            <v>56499</v>
          </cell>
          <cell r="F63">
            <v>362000</v>
          </cell>
          <cell r="G63">
            <v>362000</v>
          </cell>
          <cell r="H63">
            <v>362000</v>
          </cell>
          <cell r="I63">
            <v>362000</v>
          </cell>
          <cell r="J63">
            <v>362000</v>
          </cell>
          <cell r="K63">
            <v>362000</v>
          </cell>
          <cell r="L63">
            <v>362000</v>
          </cell>
          <cell r="M63">
            <v>362000</v>
          </cell>
          <cell r="N63">
            <v>362000</v>
          </cell>
          <cell r="O63">
            <v>362000</v>
          </cell>
          <cell r="P63">
            <v>362000</v>
          </cell>
          <cell r="Q63">
            <v>362000</v>
          </cell>
          <cell r="R63">
            <v>362000</v>
          </cell>
        </row>
        <row r="64">
          <cell r="A64" t="str">
            <v>부</v>
          </cell>
          <cell r="B64" t="str">
            <v>5. 장 기 차입금</v>
          </cell>
          <cell r="C64" t="e">
            <v>#REF!</v>
          </cell>
          <cell r="D64">
            <v>1704874</v>
          </cell>
          <cell r="E64">
            <v>0</v>
          </cell>
          <cell r="F64">
            <v>1704874</v>
          </cell>
          <cell r="G64">
            <v>1680557</v>
          </cell>
          <cell r="H64">
            <v>1663083</v>
          </cell>
          <cell r="I64">
            <v>1615716</v>
          </cell>
          <cell r="J64">
            <v>1593803</v>
          </cell>
          <cell r="K64">
            <v>1589408</v>
          </cell>
          <cell r="L64">
            <v>1581456</v>
          </cell>
          <cell r="M64">
            <v>1446471</v>
          </cell>
          <cell r="N64">
            <v>1445035</v>
          </cell>
          <cell r="O64">
            <v>1411912</v>
          </cell>
          <cell r="P64">
            <v>1315535</v>
          </cell>
          <cell r="Q64">
            <v>1119275</v>
          </cell>
          <cell r="R64">
            <v>1118687</v>
          </cell>
        </row>
        <row r="65">
          <cell r="A65" t="str">
            <v>채</v>
          </cell>
          <cell r="B65" t="str">
            <v>(내     채)</v>
          </cell>
          <cell r="C65">
            <v>1929614</v>
          </cell>
          <cell r="D65">
            <v>410278</v>
          </cell>
          <cell r="E65">
            <v>0</v>
          </cell>
          <cell r="F65">
            <v>410278</v>
          </cell>
          <cell r="G65">
            <v>401150</v>
          </cell>
          <cell r="H65">
            <v>401117</v>
          </cell>
          <cell r="I65">
            <v>400527</v>
          </cell>
          <cell r="J65">
            <v>391399</v>
          </cell>
          <cell r="K65">
            <v>391366</v>
          </cell>
          <cell r="L65">
            <v>390779</v>
          </cell>
          <cell r="M65">
            <v>389014</v>
          </cell>
          <cell r="N65">
            <v>389014</v>
          </cell>
          <cell r="O65">
            <v>388424</v>
          </cell>
          <cell r="P65">
            <v>386659</v>
          </cell>
          <cell r="Q65">
            <v>386659</v>
          </cell>
          <cell r="R65">
            <v>386072</v>
          </cell>
        </row>
        <row r="66">
          <cell r="B66" t="str">
            <v>(외     채)</v>
          </cell>
          <cell r="C66" t="e">
            <v>#REF!</v>
          </cell>
          <cell r="D66">
            <v>1294596</v>
          </cell>
          <cell r="E66">
            <v>0</v>
          </cell>
          <cell r="F66">
            <v>1294596</v>
          </cell>
          <cell r="G66">
            <v>1279407</v>
          </cell>
          <cell r="H66">
            <v>1261966</v>
          </cell>
          <cell r="I66">
            <v>1215189</v>
          </cell>
          <cell r="J66">
            <v>1202404</v>
          </cell>
          <cell r="K66">
            <v>1198042</v>
          </cell>
          <cell r="L66">
            <v>1190677</v>
          </cell>
          <cell r="M66">
            <v>1057457</v>
          </cell>
          <cell r="N66">
            <v>1056021</v>
          </cell>
          <cell r="O66">
            <v>1023488</v>
          </cell>
          <cell r="P66">
            <v>928876</v>
          </cell>
          <cell r="Q66">
            <v>732616</v>
          </cell>
          <cell r="R66">
            <v>732615</v>
          </cell>
        </row>
        <row r="67">
          <cell r="B67" t="str">
            <v>6. 사 내 차입금</v>
          </cell>
          <cell r="C67" t="e">
            <v>#REF!</v>
          </cell>
          <cell r="D67">
            <v>549098.22130451503</v>
          </cell>
          <cell r="E67">
            <v>41146</v>
          </cell>
          <cell r="F67">
            <v>590244.22130451503</v>
          </cell>
          <cell r="G67">
            <v>763044.29819145706</v>
          </cell>
          <cell r="H67">
            <v>946466.34426483198</v>
          </cell>
          <cell r="I67">
            <v>1224172.9080624999</v>
          </cell>
          <cell r="J67">
            <v>1380245.1170745001</v>
          </cell>
          <cell r="K67">
            <v>1360676.1528873299</v>
          </cell>
          <cell r="L67">
            <v>1252033.7717525701</v>
          </cell>
          <cell r="M67">
            <v>1301860.62637102</v>
          </cell>
          <cell r="N67">
            <v>1055725.3014030801</v>
          </cell>
          <cell r="O67">
            <v>940357.72375586198</v>
          </cell>
          <cell r="P67">
            <v>788841.43924160104</v>
          </cell>
          <cell r="Q67">
            <v>415220.49042448302</v>
          </cell>
          <cell r="R67">
            <v>-148269.251261973</v>
          </cell>
        </row>
        <row r="68">
          <cell r="B68" t="str">
            <v>소  계</v>
          </cell>
          <cell r="C68" t="e">
            <v>#REF!</v>
          </cell>
          <cell r="D68">
            <v>2781500.22130452</v>
          </cell>
          <cell r="E68">
            <v>97645</v>
          </cell>
          <cell r="F68">
            <v>2879145.22130452</v>
          </cell>
          <cell r="G68">
            <v>3062575.2981914598</v>
          </cell>
          <cell r="H68">
            <v>3232223.34426483</v>
          </cell>
          <cell r="I68">
            <v>3466262.9080624999</v>
          </cell>
          <cell r="J68">
            <v>3596623.1170744998</v>
          </cell>
          <cell r="K68">
            <v>3576359.1528873299</v>
          </cell>
          <cell r="L68">
            <v>3425465.2717525698</v>
          </cell>
          <cell r="M68">
            <v>3354619.62637102</v>
          </cell>
          <cell r="N68">
            <v>3110148.3014030801</v>
          </cell>
          <cell r="O68">
            <v>2964757.7237558598</v>
          </cell>
          <cell r="P68">
            <v>2719964.4392416002</v>
          </cell>
          <cell r="Q68">
            <v>2153183.4904244798</v>
          </cell>
          <cell r="R68">
            <v>1549776.24873803</v>
          </cell>
        </row>
        <row r="69">
          <cell r="A69" t="str">
            <v>부  채    총  계</v>
          </cell>
          <cell r="C69" t="e">
            <v>#REF!</v>
          </cell>
          <cell r="D69">
            <v>3788947.3066727598</v>
          </cell>
          <cell r="E69">
            <v>97645</v>
          </cell>
          <cell r="F69">
            <v>3886592.3066727598</v>
          </cell>
          <cell r="G69">
            <v>4027433.36705059</v>
          </cell>
          <cell r="H69">
            <v>4139394.7491712901</v>
          </cell>
          <cell r="I69">
            <v>4382696.0136228604</v>
          </cell>
          <cell r="J69">
            <v>4339628.2560245199</v>
          </cell>
          <cell r="K69">
            <v>4264334.3426753301</v>
          </cell>
          <cell r="L69">
            <v>4242746.6569045298</v>
          </cell>
          <cell r="M69">
            <v>4198717.9478242798</v>
          </cell>
          <cell r="N69">
            <v>4178615.83429226</v>
          </cell>
          <cell r="O69">
            <v>3884384.7343035</v>
          </cell>
          <cell r="P69">
            <v>3458602.2339353398</v>
          </cell>
          <cell r="Q69">
            <v>2985811.31800619</v>
          </cell>
          <cell r="R69">
            <v>2602249.0502947099</v>
          </cell>
        </row>
        <row r="70">
          <cell r="A70" t="str">
            <v>(부 채  비 율)</v>
          </cell>
          <cell r="C70" t="e">
            <v>#REF!</v>
          </cell>
          <cell r="D70">
            <v>0.31709809452028698</v>
          </cell>
          <cell r="F70">
            <v>0.33918509434849697</v>
          </cell>
          <cell r="G70">
            <v>0.35698032770110999</v>
          </cell>
          <cell r="H70">
            <v>0.37110203034994699</v>
          </cell>
          <cell r="I70">
            <v>0.39625078588412899</v>
          </cell>
          <cell r="J70">
            <v>0.394208369195227</v>
          </cell>
          <cell r="K70">
            <v>0.38721310546558102</v>
          </cell>
          <cell r="L70">
            <v>0.38402909093295001</v>
          </cell>
          <cell r="M70">
            <v>0.376022378381629</v>
          </cell>
          <cell r="N70">
            <v>0.368779608769916</v>
          </cell>
          <cell r="O70">
            <v>0.33677681112150698</v>
          </cell>
          <cell r="P70">
            <v>0.29358419135832398</v>
          </cell>
          <cell r="Q70">
            <v>0.248288073900089</v>
          </cell>
          <cell r="R70">
            <v>0.21273797162698199</v>
          </cell>
        </row>
        <row r="71">
          <cell r="B71" t="str">
            <v>1. 자    본    금</v>
          </cell>
          <cell r="C71" t="e">
            <v>#REF!</v>
          </cell>
          <cell r="D71">
            <v>360903</v>
          </cell>
          <cell r="E71">
            <v>0</v>
          </cell>
          <cell r="F71">
            <v>360903</v>
          </cell>
          <cell r="G71">
            <v>360903</v>
          </cell>
          <cell r="H71">
            <v>360903</v>
          </cell>
          <cell r="I71">
            <v>360903</v>
          </cell>
          <cell r="J71">
            <v>360903</v>
          </cell>
          <cell r="K71">
            <v>360903</v>
          </cell>
          <cell r="L71">
            <v>360903</v>
          </cell>
          <cell r="M71">
            <v>360903</v>
          </cell>
          <cell r="N71">
            <v>360903</v>
          </cell>
          <cell r="O71">
            <v>360903</v>
          </cell>
          <cell r="P71">
            <v>360903</v>
          </cell>
          <cell r="Q71">
            <v>360903</v>
          </cell>
          <cell r="R71">
            <v>360903</v>
          </cell>
        </row>
        <row r="72">
          <cell r="A72" t="str">
            <v>자</v>
          </cell>
          <cell r="B72" t="str">
            <v>2. 자 본 잉 여 금</v>
          </cell>
          <cell r="C72" t="e">
            <v>#REF!</v>
          </cell>
          <cell r="D72">
            <v>2945331</v>
          </cell>
          <cell r="E72">
            <v>0</v>
          </cell>
          <cell r="F72">
            <v>2945331</v>
          </cell>
          <cell r="G72">
            <v>2945331</v>
          </cell>
          <cell r="H72">
            <v>2945331</v>
          </cell>
          <cell r="I72">
            <v>2945331</v>
          </cell>
          <cell r="J72">
            <v>2945331</v>
          </cell>
          <cell r="K72">
            <v>2945331</v>
          </cell>
          <cell r="L72">
            <v>2945331</v>
          </cell>
          <cell r="M72">
            <v>2945331</v>
          </cell>
          <cell r="N72">
            <v>2945331</v>
          </cell>
          <cell r="O72">
            <v>2945331</v>
          </cell>
          <cell r="P72">
            <v>2945331</v>
          </cell>
          <cell r="Q72">
            <v>2945331</v>
          </cell>
          <cell r="R72">
            <v>2945331</v>
          </cell>
        </row>
        <row r="73">
          <cell r="B73" t="str">
            <v>3. 이 익 잉 여 금</v>
          </cell>
          <cell r="C73" t="e">
            <v>#REF!</v>
          </cell>
          <cell r="D73">
            <v>8928165.6439683605</v>
          </cell>
          <cell r="E73">
            <v>-134000</v>
          </cell>
          <cell r="F73">
            <v>8794165.6439683605</v>
          </cell>
          <cell r="G73">
            <v>8611247.6439683605</v>
          </cell>
          <cell r="H73">
            <v>8477986.6439683605</v>
          </cell>
          <cell r="I73">
            <v>8377817.6439683596</v>
          </cell>
          <cell r="J73">
            <v>8319823.0239683604</v>
          </cell>
          <cell r="K73">
            <v>8317999.4319683602</v>
          </cell>
          <cell r="L73">
            <v>8347046.4499683604</v>
          </cell>
          <cell r="M73">
            <v>8458954.4779683594</v>
          </cell>
          <cell r="N73">
            <v>8617497.7339683603</v>
          </cell>
          <cell r="O73">
            <v>8814522.9539683592</v>
          </cell>
          <cell r="P73">
            <v>9054886.6779683605</v>
          </cell>
          <cell r="Q73">
            <v>9293816.9779683594</v>
          </cell>
          <cell r="R73">
            <v>9494155.4759683609</v>
          </cell>
        </row>
        <row r="74">
          <cell r="A74" t="str">
            <v>본</v>
          </cell>
          <cell r="B74" t="str">
            <v>(당기순이익)</v>
          </cell>
          <cell r="C74" t="e">
            <v>#REF!</v>
          </cell>
          <cell r="D74">
            <v>498534.04885373201</v>
          </cell>
          <cell r="E74">
            <v>0</v>
          </cell>
          <cell r="F74">
            <v>498534.04885373201</v>
          </cell>
          <cell r="G74">
            <v>-182918</v>
          </cell>
          <cell r="H74">
            <v>-316179</v>
          </cell>
          <cell r="I74">
            <v>-416348</v>
          </cell>
          <cell r="J74">
            <v>-474342.62</v>
          </cell>
          <cell r="K74">
            <v>-476166.212</v>
          </cell>
          <cell r="L74">
            <v>-445780.52</v>
          </cell>
          <cell r="M74">
            <v>-333872.49200000003</v>
          </cell>
          <cell r="N74">
            <v>-175329.236</v>
          </cell>
          <cell r="O74">
            <v>21695.984</v>
          </cell>
          <cell r="P74">
            <v>262059.70800000001</v>
          </cell>
          <cell r="Q74">
            <v>500990.00799999997</v>
          </cell>
          <cell r="R74">
            <v>777766.48</v>
          </cell>
        </row>
        <row r="75">
          <cell r="B75" t="str">
            <v>4. 자  본  조  정</v>
          </cell>
          <cell r="C75" t="e">
            <v>#REF!</v>
          </cell>
          <cell r="D75">
            <v>-285582</v>
          </cell>
          <cell r="E75">
            <v>-356200</v>
          </cell>
          <cell r="F75">
            <v>-641782</v>
          </cell>
          <cell r="G75">
            <v>-635534</v>
          </cell>
          <cell r="H75">
            <v>-629890</v>
          </cell>
          <cell r="I75">
            <v>-623642</v>
          </cell>
          <cell r="J75">
            <v>-617594</v>
          </cell>
          <cell r="K75">
            <v>-611346</v>
          </cell>
          <cell r="L75">
            <v>-605298</v>
          </cell>
          <cell r="M75">
            <v>-599050</v>
          </cell>
          <cell r="N75">
            <v>-592802</v>
          </cell>
          <cell r="O75">
            <v>-586754</v>
          </cell>
          <cell r="P75">
            <v>-580506</v>
          </cell>
          <cell r="Q75">
            <v>-574458</v>
          </cell>
          <cell r="R75">
            <v>-568210</v>
          </cell>
        </row>
        <row r="76">
          <cell r="B76" t="str">
            <v>(사 내 자 본)</v>
          </cell>
          <cell r="D76">
            <v>-482596</v>
          </cell>
          <cell r="E76">
            <v>-356200</v>
          </cell>
          <cell r="F76">
            <v>-838796</v>
          </cell>
          <cell r="G76">
            <v>-838796</v>
          </cell>
          <cell r="H76">
            <v>-838796</v>
          </cell>
          <cell r="I76">
            <v>-838796</v>
          </cell>
          <cell r="J76">
            <v>-838796</v>
          </cell>
          <cell r="K76">
            <v>-838796</v>
          </cell>
          <cell r="L76">
            <v>-838796</v>
          </cell>
          <cell r="M76">
            <v>-838796</v>
          </cell>
          <cell r="N76">
            <v>-838796</v>
          </cell>
          <cell r="O76">
            <v>-838796</v>
          </cell>
          <cell r="P76">
            <v>-838796</v>
          </cell>
          <cell r="Q76">
            <v>-838796</v>
          </cell>
          <cell r="R76">
            <v>-838796</v>
          </cell>
        </row>
        <row r="77">
          <cell r="A77" t="str">
            <v>자  본    총  계</v>
          </cell>
          <cell r="C77" t="e">
            <v>#REF!</v>
          </cell>
          <cell r="D77">
            <v>11948817.6439684</v>
          </cell>
          <cell r="E77">
            <v>-490200</v>
          </cell>
          <cell r="F77">
            <v>11458617.6439684</v>
          </cell>
          <cell r="G77">
            <v>11281947.6439684</v>
          </cell>
          <cell r="H77">
            <v>11154330.6439684</v>
          </cell>
          <cell r="I77">
            <v>11060409.6439684</v>
          </cell>
          <cell r="J77">
            <v>11008463.0239684</v>
          </cell>
          <cell r="K77">
            <v>11012887.4319684</v>
          </cell>
          <cell r="L77">
            <v>11047982.449968399</v>
          </cell>
          <cell r="M77">
            <v>11166138.4779684</v>
          </cell>
          <cell r="N77">
            <v>11330929.733968399</v>
          </cell>
          <cell r="O77">
            <v>11534002.9539684</v>
          </cell>
          <cell r="P77">
            <v>11780614.6779684</v>
          </cell>
          <cell r="Q77">
            <v>12025592.9779684</v>
          </cell>
          <cell r="R77">
            <v>12232179.4759684</v>
          </cell>
        </row>
        <row r="78">
          <cell r="A78" t="str">
            <v>(자 본  비 율)</v>
          </cell>
          <cell r="C78" t="e">
            <v>#REF!</v>
          </cell>
          <cell r="D78">
            <v>0.75924489159952802</v>
          </cell>
          <cell r="F78">
            <v>0.74672276761450396</v>
          </cell>
          <cell r="G78">
            <v>0.73693035896409897</v>
          </cell>
          <cell r="H78">
            <v>0.72934032469105903</v>
          </cell>
          <cell r="I78">
            <v>0.71620371505594804</v>
          </cell>
          <cell r="J78">
            <v>0.71725290286216403</v>
          </cell>
          <cell r="K78">
            <v>0.72086977556658605</v>
          </cell>
          <cell r="L78">
            <v>0.72252816544912202</v>
          </cell>
          <cell r="M78">
            <v>0.72673236693731902</v>
          </cell>
          <cell r="N78">
            <v>0.73057780346294898</v>
          </cell>
          <cell r="O78">
            <v>0.74806803325757598</v>
          </cell>
          <cell r="P78">
            <v>0.773045934451281</v>
          </cell>
          <cell r="Q78">
            <v>0.80109713527555404</v>
          </cell>
          <cell r="R78">
            <v>0.82458043154896998</v>
          </cell>
        </row>
        <row r="79">
          <cell r="A79" t="str">
            <v>부채와 자본 총계</v>
          </cell>
          <cell r="C79" t="e">
            <v>#REF!</v>
          </cell>
          <cell r="D79">
            <v>15737764.950641099</v>
          </cell>
          <cell r="E79">
            <v>-392555</v>
          </cell>
          <cell r="F79">
            <v>15345209.950641099</v>
          </cell>
          <cell r="G79">
            <v>15309381.0110189</v>
          </cell>
          <cell r="H79">
            <v>15293725.393139601</v>
          </cell>
          <cell r="I79">
            <v>15443105.6575912</v>
          </cell>
          <cell r="J79">
            <v>15348091.279992901</v>
          </cell>
          <cell r="K79">
            <v>15277221.774643701</v>
          </cell>
          <cell r="L79">
            <v>15290729.106872899</v>
          </cell>
          <cell r="M79">
            <v>15364856.425792599</v>
          </cell>
          <cell r="N79">
            <v>15509545.568260601</v>
          </cell>
          <cell r="O79">
            <v>15418387.688271901</v>
          </cell>
          <cell r="P79">
            <v>15239216.9119037</v>
          </cell>
          <cell r="Q79">
            <v>15011404.295974599</v>
          </cell>
          <cell r="R79">
            <v>14834428.526263099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업부손익"/>
      <sheetName val="반도체요약"/>
      <sheetName val="해외법인"/>
      <sheetName val="경영비율 "/>
    </sheetNames>
    <sheetDataSet>
      <sheetData sheetId="0" refreshError="1">
        <row r="3">
          <cell r="A3" t="str">
            <v>( 메 모 리 )</v>
          </cell>
          <cell r="I3" t="str">
            <v>( 단위 : 억원 )</v>
          </cell>
        </row>
        <row r="4">
          <cell r="A4" t="str">
            <v>구      분</v>
          </cell>
          <cell r="C4" t="str">
            <v>2 월</v>
          </cell>
          <cell r="F4" t="str">
            <v>누   계</v>
          </cell>
          <cell r="I4" t="str">
            <v>3 월</v>
          </cell>
        </row>
        <row r="5">
          <cell r="B5" t="str">
            <v>실  행</v>
          </cell>
          <cell r="C5" t="str">
            <v>실  적</v>
          </cell>
          <cell r="D5" t="str">
            <v>차  이</v>
          </cell>
          <cell r="E5" t="str">
            <v>계  획</v>
          </cell>
          <cell r="F5" t="str">
            <v>실  적</v>
          </cell>
          <cell r="G5" t="str">
            <v>차  이</v>
          </cell>
          <cell r="H5" t="str">
            <v>계  획</v>
          </cell>
          <cell r="I5" t="str">
            <v>실  행</v>
          </cell>
          <cell r="J5" t="str">
            <v>차   이</v>
          </cell>
        </row>
        <row r="7">
          <cell r="A7" t="str">
            <v>매   출   액</v>
          </cell>
          <cell r="B7">
            <v>5477</v>
          </cell>
          <cell r="D7">
            <v>-5477</v>
          </cell>
          <cell r="E7">
            <v>7583</v>
          </cell>
          <cell r="F7">
            <v>5844</v>
          </cell>
          <cell r="G7">
            <v>-1739</v>
          </cell>
          <cell r="H7">
            <v>4010</v>
          </cell>
          <cell r="J7">
            <v>-4010</v>
          </cell>
        </row>
        <row r="8">
          <cell r="D8">
            <v>0</v>
          </cell>
          <cell r="G8">
            <v>0</v>
          </cell>
          <cell r="J8">
            <v>0</v>
          </cell>
        </row>
        <row r="9">
          <cell r="A9" t="str">
            <v>매 출  원 가</v>
          </cell>
          <cell r="B9">
            <v>2110</v>
          </cell>
          <cell r="C9">
            <v>0</v>
          </cell>
          <cell r="D9">
            <v>-2110</v>
          </cell>
          <cell r="E9">
            <v>3389</v>
          </cell>
          <cell r="F9">
            <v>2115</v>
          </cell>
          <cell r="G9">
            <v>-1274</v>
          </cell>
          <cell r="H9">
            <v>1861</v>
          </cell>
          <cell r="I9">
            <v>0</v>
          </cell>
          <cell r="J9">
            <v>-1861</v>
          </cell>
        </row>
        <row r="10">
          <cell r="A10" t="str">
            <v>재  료  비</v>
          </cell>
          <cell r="B10">
            <v>617</v>
          </cell>
          <cell r="D10">
            <v>-617</v>
          </cell>
          <cell r="E10">
            <v>1245</v>
          </cell>
          <cell r="F10">
            <v>635</v>
          </cell>
          <cell r="G10">
            <v>-610</v>
          </cell>
          <cell r="H10">
            <v>675</v>
          </cell>
          <cell r="J10">
            <v>-675</v>
          </cell>
        </row>
        <row r="11">
          <cell r="A11" t="str">
            <v>노  무  비</v>
          </cell>
          <cell r="B11">
            <v>167</v>
          </cell>
          <cell r="D11">
            <v>-167</v>
          </cell>
          <cell r="E11">
            <v>320</v>
          </cell>
          <cell r="F11">
            <v>152</v>
          </cell>
          <cell r="G11">
            <v>-168</v>
          </cell>
          <cell r="H11">
            <v>168</v>
          </cell>
          <cell r="J11">
            <v>-168</v>
          </cell>
        </row>
        <row r="12">
          <cell r="A12" t="str">
            <v>감  가  비</v>
          </cell>
          <cell r="B12">
            <v>860</v>
          </cell>
          <cell r="D12">
            <v>-860</v>
          </cell>
          <cell r="E12">
            <v>1053</v>
          </cell>
          <cell r="F12">
            <v>877</v>
          </cell>
          <cell r="G12">
            <v>-176</v>
          </cell>
          <cell r="H12">
            <v>609</v>
          </cell>
          <cell r="J12">
            <v>-609</v>
          </cell>
        </row>
        <row r="13">
          <cell r="A13" t="str">
            <v>경      비</v>
          </cell>
          <cell r="B13">
            <v>466</v>
          </cell>
          <cell r="D13">
            <v>-466</v>
          </cell>
          <cell r="E13">
            <v>771</v>
          </cell>
          <cell r="F13">
            <v>451</v>
          </cell>
          <cell r="G13">
            <v>-320</v>
          </cell>
          <cell r="H13">
            <v>409</v>
          </cell>
          <cell r="J13">
            <v>-409</v>
          </cell>
        </row>
        <row r="14">
          <cell r="D14">
            <v>0</v>
          </cell>
          <cell r="G14">
            <v>0</v>
          </cell>
          <cell r="J14">
            <v>0</v>
          </cell>
        </row>
        <row r="15">
          <cell r="A15" t="str">
            <v>매 출  이 익</v>
          </cell>
          <cell r="B15">
            <v>3367</v>
          </cell>
          <cell r="C15">
            <v>0</v>
          </cell>
          <cell r="D15">
            <v>-3367</v>
          </cell>
          <cell r="E15">
            <v>4194</v>
          </cell>
          <cell r="F15">
            <v>3729</v>
          </cell>
          <cell r="G15">
            <v>-465</v>
          </cell>
          <cell r="H15">
            <v>2149</v>
          </cell>
          <cell r="I15">
            <v>0</v>
          </cell>
          <cell r="J15">
            <v>-2149</v>
          </cell>
        </row>
        <row r="16">
          <cell r="A16" t="str">
            <v>( % )</v>
          </cell>
          <cell r="B16">
            <v>0.61475260178930102</v>
          </cell>
          <cell r="C16" t="e">
            <v>#DIV/0!</v>
          </cell>
          <cell r="D16" t="e">
            <v>#DIV/0!</v>
          </cell>
          <cell r="E16">
            <v>0.55307925623104304</v>
          </cell>
          <cell r="F16">
            <v>0.63809034907597495</v>
          </cell>
          <cell r="G16">
            <v>8.5011092844932204E-2</v>
          </cell>
          <cell r="H16">
            <v>0.53591022443890302</v>
          </cell>
          <cell r="I16" t="e">
            <v>#DIV/0!</v>
          </cell>
          <cell r="J16" t="e">
            <v>#DIV/0!</v>
          </cell>
        </row>
        <row r="17">
          <cell r="D17">
            <v>0</v>
          </cell>
          <cell r="G17">
            <v>0</v>
          </cell>
          <cell r="J17">
            <v>0</v>
          </cell>
        </row>
        <row r="18">
          <cell r="A18" t="str">
            <v>판매 관리 비</v>
          </cell>
          <cell r="B18">
            <v>834</v>
          </cell>
          <cell r="C18">
            <v>0</v>
          </cell>
          <cell r="D18">
            <v>-834</v>
          </cell>
          <cell r="E18">
            <v>1549</v>
          </cell>
          <cell r="F18">
            <v>885.72</v>
          </cell>
          <cell r="G18">
            <v>-663.28</v>
          </cell>
          <cell r="H18">
            <v>775</v>
          </cell>
          <cell r="I18">
            <v>0</v>
          </cell>
          <cell r="J18">
            <v>-775</v>
          </cell>
        </row>
        <row r="19">
          <cell r="A19" t="str">
            <v>특  허  료</v>
          </cell>
          <cell r="B19">
            <v>327</v>
          </cell>
          <cell r="D19">
            <v>-327</v>
          </cell>
          <cell r="E19">
            <v>556</v>
          </cell>
          <cell r="F19">
            <v>363</v>
          </cell>
          <cell r="G19">
            <v>-193</v>
          </cell>
          <cell r="H19">
            <v>278</v>
          </cell>
          <cell r="J19">
            <v>-278</v>
          </cell>
        </row>
        <row r="20">
          <cell r="A20" t="str">
            <v>수출  경비</v>
          </cell>
          <cell r="B20">
            <v>34</v>
          </cell>
          <cell r="D20">
            <v>-34</v>
          </cell>
          <cell r="E20">
            <v>42</v>
          </cell>
          <cell r="F20">
            <v>54.5</v>
          </cell>
          <cell r="G20">
            <v>12.5</v>
          </cell>
          <cell r="H20">
            <v>22</v>
          </cell>
          <cell r="J20">
            <v>-22</v>
          </cell>
        </row>
        <row r="21">
          <cell r="A21" t="str">
            <v>기      타</v>
          </cell>
          <cell r="B21">
            <v>473</v>
          </cell>
          <cell r="D21">
            <v>-473</v>
          </cell>
          <cell r="E21">
            <v>951</v>
          </cell>
          <cell r="F21">
            <v>468.22</v>
          </cell>
          <cell r="G21">
            <v>-482.78</v>
          </cell>
          <cell r="H21">
            <v>475</v>
          </cell>
          <cell r="J21">
            <v>-475</v>
          </cell>
        </row>
        <row r="22">
          <cell r="D22">
            <v>0</v>
          </cell>
          <cell r="G22">
            <v>0</v>
          </cell>
          <cell r="J22">
            <v>0</v>
          </cell>
        </row>
        <row r="23">
          <cell r="A23" t="str">
            <v>영업 외 수익</v>
          </cell>
          <cell r="B23">
            <v>8</v>
          </cell>
          <cell r="D23">
            <v>-8</v>
          </cell>
          <cell r="E23">
            <v>16</v>
          </cell>
          <cell r="F23">
            <v>186.36</v>
          </cell>
          <cell r="G23">
            <v>170.36</v>
          </cell>
          <cell r="H23">
            <v>8</v>
          </cell>
          <cell r="J23">
            <v>-8</v>
          </cell>
        </row>
        <row r="24">
          <cell r="D24">
            <v>0</v>
          </cell>
          <cell r="G24">
            <v>0</v>
          </cell>
          <cell r="J24">
            <v>0</v>
          </cell>
        </row>
        <row r="25">
          <cell r="A25" t="str">
            <v>영업 외 비용</v>
          </cell>
          <cell r="B25">
            <v>1246</v>
          </cell>
          <cell r="C25">
            <v>0</v>
          </cell>
          <cell r="D25">
            <v>-1246</v>
          </cell>
          <cell r="E25">
            <v>1209</v>
          </cell>
          <cell r="F25">
            <v>1017.29</v>
          </cell>
          <cell r="G25">
            <v>-191.71</v>
          </cell>
          <cell r="H25">
            <v>564</v>
          </cell>
          <cell r="I25">
            <v>0</v>
          </cell>
          <cell r="J25">
            <v>-564</v>
          </cell>
        </row>
        <row r="26">
          <cell r="A26" t="str">
            <v>지급  이자</v>
          </cell>
          <cell r="B26">
            <v>-20</v>
          </cell>
          <cell r="D26">
            <v>20</v>
          </cell>
          <cell r="E26">
            <v>-74</v>
          </cell>
          <cell r="F26">
            <v>-36.340000000000003</v>
          </cell>
          <cell r="G26">
            <v>37.659999999999997</v>
          </cell>
          <cell r="H26">
            <v>-46</v>
          </cell>
          <cell r="J26">
            <v>46</v>
          </cell>
        </row>
        <row r="27">
          <cell r="A27" t="str">
            <v>연구개발비</v>
          </cell>
          <cell r="B27">
            <v>277</v>
          </cell>
          <cell r="D27">
            <v>-277</v>
          </cell>
          <cell r="E27">
            <v>626</v>
          </cell>
          <cell r="F27">
            <v>302</v>
          </cell>
          <cell r="G27">
            <v>-324</v>
          </cell>
          <cell r="H27">
            <v>280</v>
          </cell>
          <cell r="J27">
            <v>-280</v>
          </cell>
        </row>
        <row r="28">
          <cell r="A28" t="str">
            <v>환율조정차</v>
          </cell>
          <cell r="B28">
            <v>325</v>
          </cell>
          <cell r="D28">
            <v>-325</v>
          </cell>
          <cell r="E28">
            <v>610</v>
          </cell>
          <cell r="F28">
            <v>600</v>
          </cell>
          <cell r="G28">
            <v>-10</v>
          </cell>
          <cell r="H28">
            <v>305</v>
          </cell>
        </row>
        <row r="29">
          <cell r="A29" t="str">
            <v>환  차  손</v>
          </cell>
          <cell r="B29">
            <v>76</v>
          </cell>
          <cell r="D29">
            <v>-76</v>
          </cell>
          <cell r="E29">
            <v>0</v>
          </cell>
          <cell r="F29">
            <v>-40</v>
          </cell>
          <cell r="G29">
            <v>-40</v>
          </cell>
        </row>
        <row r="30">
          <cell r="A30" t="str">
            <v>기      타</v>
          </cell>
          <cell r="B30">
            <v>588</v>
          </cell>
          <cell r="D30">
            <v>-588</v>
          </cell>
          <cell r="E30">
            <v>47</v>
          </cell>
          <cell r="F30">
            <v>191.63</v>
          </cell>
          <cell r="G30">
            <v>144.63</v>
          </cell>
          <cell r="H30">
            <v>25</v>
          </cell>
          <cell r="J30">
            <v>-25</v>
          </cell>
        </row>
        <row r="31">
          <cell r="D31">
            <v>0</v>
          </cell>
          <cell r="G31">
            <v>0</v>
          </cell>
          <cell r="J31">
            <v>0</v>
          </cell>
        </row>
        <row r="32">
          <cell r="A32" t="str">
            <v>경 상  이 익</v>
          </cell>
          <cell r="B32">
            <v>1295</v>
          </cell>
          <cell r="C32">
            <v>0</v>
          </cell>
          <cell r="D32">
            <v>-1295</v>
          </cell>
          <cell r="E32">
            <v>1452</v>
          </cell>
          <cell r="F32">
            <v>2012.35</v>
          </cell>
          <cell r="G32">
            <v>560.35</v>
          </cell>
          <cell r="H32">
            <v>818</v>
          </cell>
          <cell r="I32">
            <v>0</v>
          </cell>
          <cell r="J32">
            <v>-818</v>
          </cell>
        </row>
        <row r="33">
          <cell r="A33" t="str">
            <v>( % )</v>
          </cell>
          <cell r="B33">
            <v>0.23644330838050001</v>
          </cell>
          <cell r="C33" t="e">
            <v>#DIV/0!</v>
          </cell>
          <cell r="D33" t="e">
            <v>#DIV/0!</v>
          </cell>
          <cell r="E33">
            <v>0.191480944217328</v>
          </cell>
          <cell r="F33">
            <v>0.34434462696783003</v>
          </cell>
          <cell r="G33">
            <v>0.15286368275050199</v>
          </cell>
          <cell r="H33">
            <v>0.203990024937656</v>
          </cell>
          <cell r="I33" t="e">
            <v>#DIV/0!</v>
          </cell>
          <cell r="J33" t="e">
            <v>#DIV/0!</v>
          </cell>
        </row>
        <row r="34">
          <cell r="D34">
            <v>0</v>
          </cell>
          <cell r="G34">
            <v>0</v>
          </cell>
          <cell r="J34">
            <v>0</v>
          </cell>
        </row>
        <row r="35">
          <cell r="A35" t="str">
            <v>특 별  손 실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J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</row>
        <row r="37">
          <cell r="A37" t="str">
            <v>세 전  이 익</v>
          </cell>
          <cell r="B37">
            <v>1295</v>
          </cell>
          <cell r="C37">
            <v>0</v>
          </cell>
          <cell r="D37">
            <v>-1295</v>
          </cell>
          <cell r="E37">
            <v>1452</v>
          </cell>
          <cell r="F37">
            <v>2012.35</v>
          </cell>
          <cell r="G37">
            <v>560.35</v>
          </cell>
          <cell r="H37">
            <v>818</v>
          </cell>
          <cell r="I37">
            <v>0</v>
          </cell>
          <cell r="J37">
            <v>-818</v>
          </cell>
        </row>
        <row r="38">
          <cell r="A38" t="str">
            <v>( % )</v>
          </cell>
          <cell r="B38">
            <v>0.23644330838050001</v>
          </cell>
          <cell r="C38" t="e">
            <v>#DIV/0!</v>
          </cell>
          <cell r="D38" t="e">
            <v>#DIV/0!</v>
          </cell>
          <cell r="E38">
            <v>0.191480944217328</v>
          </cell>
          <cell r="F38">
            <v>0.34434462696783003</v>
          </cell>
          <cell r="G38">
            <v>0.15286368275050199</v>
          </cell>
          <cell r="H38">
            <v>0.203990024937656</v>
          </cell>
          <cell r="I38" t="e">
            <v>#DIV/0!</v>
          </cell>
          <cell r="J38" t="e">
            <v>#DIV/0!</v>
          </cell>
        </row>
        <row r="43">
          <cell r="A43" t="str">
            <v>( SYSTEM LSI )</v>
          </cell>
          <cell r="I43" t="str">
            <v>( 단위 : 억원 )</v>
          </cell>
        </row>
        <row r="44">
          <cell r="A44" t="str">
            <v>구      분</v>
          </cell>
          <cell r="C44" t="str">
            <v>2 월</v>
          </cell>
          <cell r="F44" t="str">
            <v>누   계</v>
          </cell>
          <cell r="I44" t="str">
            <v>3 월</v>
          </cell>
        </row>
        <row r="45">
          <cell r="B45" t="str">
            <v>실  행</v>
          </cell>
          <cell r="C45" t="str">
            <v>실  적</v>
          </cell>
          <cell r="D45" t="str">
            <v>차  이</v>
          </cell>
          <cell r="E45" t="str">
            <v>계  획</v>
          </cell>
          <cell r="F45" t="str">
            <v>실  적</v>
          </cell>
          <cell r="G45" t="str">
            <v>차  이</v>
          </cell>
          <cell r="H45" t="str">
            <v>계  획</v>
          </cell>
          <cell r="I45" t="str">
            <v>실  행</v>
          </cell>
          <cell r="J45" t="str">
            <v>차   이</v>
          </cell>
        </row>
        <row r="47">
          <cell r="A47" t="str">
            <v>매   출   액</v>
          </cell>
          <cell r="B47">
            <v>1124</v>
          </cell>
          <cell r="D47">
            <v>-1124</v>
          </cell>
          <cell r="E47">
            <v>1736</v>
          </cell>
          <cell r="F47">
            <v>1046</v>
          </cell>
          <cell r="G47">
            <v>-690</v>
          </cell>
          <cell r="H47">
            <v>1047</v>
          </cell>
          <cell r="J47">
            <v>-1047</v>
          </cell>
        </row>
        <row r="48">
          <cell r="D48">
            <v>0</v>
          </cell>
          <cell r="G48">
            <v>0</v>
          </cell>
          <cell r="J48">
            <v>0</v>
          </cell>
        </row>
        <row r="49">
          <cell r="A49" t="str">
            <v>매 출  원 가</v>
          </cell>
          <cell r="B49">
            <v>527</v>
          </cell>
          <cell r="C49">
            <v>0</v>
          </cell>
          <cell r="D49">
            <v>-527</v>
          </cell>
          <cell r="E49">
            <v>1048</v>
          </cell>
          <cell r="F49">
            <v>448</v>
          </cell>
          <cell r="G49">
            <v>-600</v>
          </cell>
          <cell r="H49">
            <v>633</v>
          </cell>
          <cell r="I49">
            <v>0</v>
          </cell>
          <cell r="J49">
            <v>-633</v>
          </cell>
        </row>
        <row r="50">
          <cell r="A50" t="str">
            <v>재  료  비</v>
          </cell>
          <cell r="B50">
            <v>172</v>
          </cell>
          <cell r="D50">
            <v>-172</v>
          </cell>
          <cell r="E50">
            <v>356</v>
          </cell>
          <cell r="F50">
            <v>131</v>
          </cell>
          <cell r="G50">
            <v>-225</v>
          </cell>
          <cell r="H50">
            <v>216</v>
          </cell>
          <cell r="J50">
            <v>-216</v>
          </cell>
        </row>
        <row r="51">
          <cell r="A51" t="str">
            <v>노  무  비</v>
          </cell>
          <cell r="B51">
            <v>53</v>
          </cell>
          <cell r="D51">
            <v>-53</v>
          </cell>
          <cell r="E51">
            <v>133</v>
          </cell>
          <cell r="F51">
            <v>51</v>
          </cell>
          <cell r="G51">
            <v>-82</v>
          </cell>
          <cell r="H51">
            <v>78</v>
          </cell>
          <cell r="J51">
            <v>-78</v>
          </cell>
        </row>
        <row r="52">
          <cell r="A52" t="str">
            <v>감  가  비</v>
          </cell>
          <cell r="B52">
            <v>47</v>
          </cell>
          <cell r="D52">
            <v>-47</v>
          </cell>
          <cell r="E52">
            <v>98</v>
          </cell>
          <cell r="F52">
            <v>50</v>
          </cell>
          <cell r="G52">
            <v>-48</v>
          </cell>
          <cell r="H52">
            <v>63</v>
          </cell>
          <cell r="J52">
            <v>-63</v>
          </cell>
        </row>
        <row r="53">
          <cell r="A53" t="str">
            <v>경      비</v>
          </cell>
          <cell r="B53">
            <v>255</v>
          </cell>
          <cell r="D53">
            <v>-255</v>
          </cell>
          <cell r="E53">
            <v>461</v>
          </cell>
          <cell r="F53">
            <v>216</v>
          </cell>
          <cell r="G53">
            <v>-245</v>
          </cell>
          <cell r="H53">
            <v>276</v>
          </cell>
          <cell r="J53">
            <v>-276</v>
          </cell>
        </row>
        <row r="54">
          <cell r="D54">
            <v>0</v>
          </cell>
          <cell r="G54">
            <v>0</v>
          </cell>
          <cell r="J54">
            <v>0</v>
          </cell>
        </row>
        <row r="55">
          <cell r="A55" t="str">
            <v>매 출  이 익</v>
          </cell>
          <cell r="B55">
            <v>597</v>
          </cell>
          <cell r="C55">
            <v>0</v>
          </cell>
          <cell r="D55">
            <v>-597</v>
          </cell>
          <cell r="E55">
            <v>688</v>
          </cell>
          <cell r="F55">
            <v>598</v>
          </cell>
          <cell r="G55">
            <v>-90</v>
          </cell>
          <cell r="H55">
            <v>414</v>
          </cell>
          <cell r="I55">
            <v>0</v>
          </cell>
          <cell r="J55">
            <v>-414</v>
          </cell>
        </row>
        <row r="56">
          <cell r="A56" t="str">
            <v>( % )</v>
          </cell>
          <cell r="B56">
            <v>0.53113879003558695</v>
          </cell>
          <cell r="C56" t="e">
            <v>#DIV/0!</v>
          </cell>
          <cell r="D56" t="e">
            <v>#DIV/0!</v>
          </cell>
          <cell r="E56">
            <v>0.39631336405529999</v>
          </cell>
          <cell r="F56">
            <v>0.5717017208413</v>
          </cell>
          <cell r="G56">
            <v>0.17538835678600101</v>
          </cell>
          <cell r="H56">
            <v>0.39541547277937</v>
          </cell>
          <cell r="I56" t="e">
            <v>#DIV/0!</v>
          </cell>
          <cell r="J56" t="e">
            <v>#DIV/0!</v>
          </cell>
        </row>
        <row r="57">
          <cell r="D57">
            <v>0</v>
          </cell>
          <cell r="G57">
            <v>0</v>
          </cell>
          <cell r="J57">
            <v>0</v>
          </cell>
        </row>
        <row r="58">
          <cell r="A58" t="str">
            <v>판매 관리 비</v>
          </cell>
          <cell r="B58">
            <v>144</v>
          </cell>
          <cell r="C58">
            <v>0</v>
          </cell>
          <cell r="D58">
            <v>-144</v>
          </cell>
          <cell r="E58">
            <v>275</v>
          </cell>
          <cell r="F58">
            <v>135</v>
          </cell>
          <cell r="G58">
            <v>-140</v>
          </cell>
          <cell r="H58">
            <v>146</v>
          </cell>
          <cell r="I58">
            <v>0</v>
          </cell>
          <cell r="J58">
            <v>-146</v>
          </cell>
        </row>
        <row r="59">
          <cell r="A59" t="str">
            <v>특  허  료</v>
          </cell>
          <cell r="D59">
            <v>0</v>
          </cell>
          <cell r="E59">
            <v>0</v>
          </cell>
          <cell r="F59">
            <v>7</v>
          </cell>
          <cell r="G59">
            <v>7</v>
          </cell>
          <cell r="J59">
            <v>0</v>
          </cell>
        </row>
        <row r="60">
          <cell r="A60" t="str">
            <v>수출  경비</v>
          </cell>
          <cell r="B60">
            <v>30</v>
          </cell>
          <cell r="D60">
            <v>-30</v>
          </cell>
          <cell r="E60">
            <v>46</v>
          </cell>
          <cell r="F60">
            <v>43</v>
          </cell>
          <cell r="G60">
            <v>-3</v>
          </cell>
          <cell r="H60">
            <v>29</v>
          </cell>
          <cell r="J60">
            <v>-29</v>
          </cell>
        </row>
        <row r="61">
          <cell r="A61" t="str">
            <v>기      타</v>
          </cell>
          <cell r="B61">
            <v>114</v>
          </cell>
          <cell r="D61">
            <v>-114</v>
          </cell>
          <cell r="E61">
            <v>229</v>
          </cell>
          <cell r="F61">
            <v>85</v>
          </cell>
          <cell r="G61">
            <v>-144</v>
          </cell>
          <cell r="H61">
            <v>117</v>
          </cell>
          <cell r="J61">
            <v>-117</v>
          </cell>
        </row>
        <row r="62">
          <cell r="D62">
            <v>0</v>
          </cell>
          <cell r="G62">
            <v>0</v>
          </cell>
          <cell r="J62">
            <v>0</v>
          </cell>
        </row>
        <row r="63">
          <cell r="A63" t="str">
            <v>영업 외 수익</v>
          </cell>
          <cell r="B63">
            <v>2</v>
          </cell>
          <cell r="D63">
            <v>-2</v>
          </cell>
          <cell r="E63">
            <v>4</v>
          </cell>
          <cell r="F63">
            <v>25</v>
          </cell>
          <cell r="G63">
            <v>21</v>
          </cell>
          <cell r="H63">
            <v>2</v>
          </cell>
          <cell r="J63">
            <v>-2</v>
          </cell>
        </row>
        <row r="64">
          <cell r="D64">
            <v>0</v>
          </cell>
          <cell r="G64">
            <v>0</v>
          </cell>
          <cell r="J64">
            <v>0</v>
          </cell>
        </row>
        <row r="65">
          <cell r="A65" t="str">
            <v>영업 외 비용</v>
          </cell>
          <cell r="B65">
            <v>358</v>
          </cell>
          <cell r="C65">
            <v>0</v>
          </cell>
          <cell r="D65">
            <v>-358</v>
          </cell>
          <cell r="E65">
            <v>563</v>
          </cell>
          <cell r="F65">
            <v>296</v>
          </cell>
          <cell r="G65">
            <v>-267</v>
          </cell>
          <cell r="H65">
            <v>285</v>
          </cell>
          <cell r="I65">
            <v>0</v>
          </cell>
          <cell r="J65">
            <v>-285</v>
          </cell>
        </row>
        <row r="66">
          <cell r="A66" t="str">
            <v>지급  이자</v>
          </cell>
          <cell r="B66">
            <v>55</v>
          </cell>
          <cell r="D66">
            <v>-55</v>
          </cell>
          <cell r="E66">
            <v>83</v>
          </cell>
          <cell r="F66">
            <v>56</v>
          </cell>
          <cell r="G66">
            <v>-27</v>
          </cell>
          <cell r="H66">
            <v>42</v>
          </cell>
          <cell r="J66">
            <v>-42</v>
          </cell>
        </row>
        <row r="67">
          <cell r="A67" t="str">
            <v>연구개발비</v>
          </cell>
          <cell r="B67">
            <v>199</v>
          </cell>
          <cell r="D67">
            <v>-199</v>
          </cell>
          <cell r="E67">
            <v>345</v>
          </cell>
          <cell r="F67">
            <v>138</v>
          </cell>
          <cell r="G67">
            <v>-207</v>
          </cell>
          <cell r="H67">
            <v>175</v>
          </cell>
          <cell r="J67">
            <v>-175</v>
          </cell>
        </row>
        <row r="68">
          <cell r="A68" t="str">
            <v>환율조정차</v>
          </cell>
          <cell r="B68">
            <v>55</v>
          </cell>
          <cell r="D68">
            <v>-55</v>
          </cell>
          <cell r="E68">
            <v>104</v>
          </cell>
          <cell r="F68">
            <v>52</v>
          </cell>
          <cell r="G68">
            <v>-52</v>
          </cell>
          <cell r="H68">
            <v>52</v>
          </cell>
        </row>
        <row r="69">
          <cell r="A69" t="str">
            <v>환  차  손</v>
          </cell>
          <cell r="B69">
            <v>33</v>
          </cell>
          <cell r="D69">
            <v>-33</v>
          </cell>
          <cell r="E69">
            <v>0</v>
          </cell>
          <cell r="F69">
            <v>-10</v>
          </cell>
          <cell r="G69">
            <v>-10</v>
          </cell>
        </row>
        <row r="70">
          <cell r="A70" t="str">
            <v>기      타</v>
          </cell>
          <cell r="B70">
            <v>16</v>
          </cell>
          <cell r="D70">
            <v>-16</v>
          </cell>
          <cell r="E70">
            <v>31</v>
          </cell>
          <cell r="F70">
            <v>60</v>
          </cell>
          <cell r="G70">
            <v>29</v>
          </cell>
          <cell r="H70">
            <v>16</v>
          </cell>
          <cell r="J70">
            <v>-16</v>
          </cell>
        </row>
        <row r="71">
          <cell r="D71">
            <v>0</v>
          </cell>
          <cell r="G71">
            <v>0</v>
          </cell>
          <cell r="J71">
            <v>0</v>
          </cell>
        </row>
        <row r="72">
          <cell r="A72" t="str">
            <v>경 상  이 익</v>
          </cell>
          <cell r="B72">
            <v>97</v>
          </cell>
          <cell r="C72">
            <v>0</v>
          </cell>
          <cell r="D72">
            <v>-97</v>
          </cell>
          <cell r="E72">
            <v>-146</v>
          </cell>
          <cell r="F72">
            <v>192</v>
          </cell>
          <cell r="G72">
            <v>338</v>
          </cell>
          <cell r="H72">
            <v>-15</v>
          </cell>
          <cell r="I72">
            <v>0</v>
          </cell>
          <cell r="J72">
            <v>15</v>
          </cell>
        </row>
        <row r="73">
          <cell r="A73" t="str">
            <v>( % )</v>
          </cell>
          <cell r="B73">
            <v>8.6298932384341595E-2</v>
          </cell>
          <cell r="C73" t="e">
            <v>#DIV/0!</v>
          </cell>
          <cell r="D73" t="e">
            <v>#DIV/0!</v>
          </cell>
          <cell r="E73">
            <v>-8.4101382488479301E-2</v>
          </cell>
          <cell r="F73">
            <v>0.183556405353728</v>
          </cell>
          <cell r="G73">
            <v>0.26765778784220801</v>
          </cell>
          <cell r="H73">
            <v>-1.4326647564469899E-2</v>
          </cell>
          <cell r="I73" t="e">
            <v>#DIV/0!</v>
          </cell>
          <cell r="J73" t="e">
            <v>#DIV/0!</v>
          </cell>
        </row>
        <row r="74">
          <cell r="D74">
            <v>0</v>
          </cell>
          <cell r="G74">
            <v>0</v>
          </cell>
          <cell r="J74">
            <v>0</v>
          </cell>
        </row>
        <row r="75">
          <cell r="A75" t="str">
            <v>특 별  손 실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J75">
            <v>0</v>
          </cell>
        </row>
        <row r="76">
          <cell r="D76">
            <v>0</v>
          </cell>
          <cell r="G76">
            <v>0</v>
          </cell>
          <cell r="J76">
            <v>0</v>
          </cell>
        </row>
        <row r="77">
          <cell r="A77" t="str">
            <v>세 전  이 익</v>
          </cell>
          <cell r="B77">
            <v>97</v>
          </cell>
          <cell r="C77">
            <v>0</v>
          </cell>
          <cell r="D77">
            <v>-97</v>
          </cell>
          <cell r="E77">
            <v>-146</v>
          </cell>
          <cell r="F77">
            <v>192</v>
          </cell>
          <cell r="G77">
            <v>338</v>
          </cell>
          <cell r="H77">
            <v>-15</v>
          </cell>
          <cell r="I77">
            <v>0</v>
          </cell>
          <cell r="J77">
            <v>15</v>
          </cell>
        </row>
        <row r="78">
          <cell r="A78" t="str">
            <v>( % )</v>
          </cell>
          <cell r="B78">
            <v>8.6298932384341595E-2</v>
          </cell>
          <cell r="C78" t="e">
            <v>#DIV/0!</v>
          </cell>
          <cell r="D78" t="e">
            <v>#DIV/0!</v>
          </cell>
          <cell r="E78">
            <v>-8.4101382488479301E-2</v>
          </cell>
          <cell r="F78">
            <v>0.183556405353728</v>
          </cell>
          <cell r="G78">
            <v>0.26765778784220801</v>
          </cell>
          <cell r="H78">
            <v>-1.4326647564469899E-2</v>
          </cell>
          <cell r="I78" t="e">
            <v>#DIV/0!</v>
          </cell>
          <cell r="J78" t="e">
            <v>#DIV/0!</v>
          </cell>
        </row>
        <row r="83">
          <cell r="A83" t="str">
            <v>( AM LCD )</v>
          </cell>
          <cell r="I83" t="str">
            <v>( 단위 : 억원 )</v>
          </cell>
        </row>
        <row r="84">
          <cell r="A84" t="str">
            <v>구      분</v>
          </cell>
          <cell r="C84" t="str">
            <v>2 월</v>
          </cell>
          <cell r="F84" t="str">
            <v>누   계</v>
          </cell>
          <cell r="I84" t="str">
            <v>3 월</v>
          </cell>
        </row>
        <row r="85">
          <cell r="B85" t="str">
            <v>실  행</v>
          </cell>
          <cell r="C85" t="str">
            <v>실  적</v>
          </cell>
          <cell r="D85" t="str">
            <v>차  이</v>
          </cell>
          <cell r="E85" t="str">
            <v>계  획</v>
          </cell>
          <cell r="F85" t="str">
            <v>실  적</v>
          </cell>
          <cell r="G85" t="str">
            <v>차  이</v>
          </cell>
          <cell r="H85" t="str">
            <v>계  획</v>
          </cell>
          <cell r="I85" t="str">
            <v>실  행</v>
          </cell>
          <cell r="J85" t="str">
            <v>차   이</v>
          </cell>
        </row>
        <row r="87">
          <cell r="A87" t="str">
            <v>매   출   액</v>
          </cell>
          <cell r="B87">
            <v>750</v>
          </cell>
          <cell r="D87">
            <v>-750</v>
          </cell>
          <cell r="E87">
            <v>1215</v>
          </cell>
          <cell r="F87">
            <v>681</v>
          </cell>
          <cell r="G87">
            <v>-534</v>
          </cell>
          <cell r="H87">
            <v>691</v>
          </cell>
          <cell r="J87">
            <v>-691</v>
          </cell>
        </row>
        <row r="88">
          <cell r="D88">
            <v>0</v>
          </cell>
          <cell r="G88">
            <v>0</v>
          </cell>
          <cell r="J88">
            <v>0</v>
          </cell>
        </row>
        <row r="89">
          <cell r="A89" t="str">
            <v>매 출  원 가</v>
          </cell>
          <cell r="B89">
            <v>485</v>
          </cell>
          <cell r="C89">
            <v>0</v>
          </cell>
          <cell r="D89">
            <v>-485</v>
          </cell>
          <cell r="E89">
            <v>757</v>
          </cell>
          <cell r="F89">
            <v>454</v>
          </cell>
          <cell r="G89">
            <v>-303</v>
          </cell>
          <cell r="H89">
            <v>561</v>
          </cell>
          <cell r="I89">
            <v>0</v>
          </cell>
          <cell r="J89">
            <v>-561</v>
          </cell>
        </row>
        <row r="90">
          <cell r="A90" t="str">
            <v>재  료  비</v>
          </cell>
          <cell r="B90">
            <v>331</v>
          </cell>
          <cell r="D90">
            <v>-331</v>
          </cell>
          <cell r="E90">
            <v>488</v>
          </cell>
          <cell r="F90">
            <v>310</v>
          </cell>
          <cell r="G90">
            <v>-178</v>
          </cell>
          <cell r="H90">
            <v>309</v>
          </cell>
          <cell r="J90">
            <v>-309</v>
          </cell>
        </row>
        <row r="91">
          <cell r="A91" t="str">
            <v>노  무  비</v>
          </cell>
          <cell r="B91">
            <v>25</v>
          </cell>
          <cell r="D91">
            <v>-25</v>
          </cell>
          <cell r="E91">
            <v>62</v>
          </cell>
          <cell r="F91">
            <v>22</v>
          </cell>
          <cell r="G91">
            <v>-40</v>
          </cell>
          <cell r="H91">
            <v>40</v>
          </cell>
          <cell r="J91">
            <v>-40</v>
          </cell>
        </row>
        <row r="92">
          <cell r="A92" t="str">
            <v>감  가  비</v>
          </cell>
          <cell r="B92">
            <v>76</v>
          </cell>
          <cell r="D92">
            <v>-76</v>
          </cell>
          <cell r="E92">
            <v>114</v>
          </cell>
          <cell r="F92">
            <v>74</v>
          </cell>
          <cell r="G92">
            <v>-40</v>
          </cell>
          <cell r="H92">
            <v>114</v>
          </cell>
          <cell r="J92">
            <v>-114</v>
          </cell>
        </row>
        <row r="93">
          <cell r="A93" t="str">
            <v>경      비</v>
          </cell>
          <cell r="B93">
            <v>53</v>
          </cell>
          <cell r="D93">
            <v>-53</v>
          </cell>
          <cell r="E93">
            <v>93</v>
          </cell>
          <cell r="F93">
            <v>48</v>
          </cell>
          <cell r="G93">
            <v>-45</v>
          </cell>
          <cell r="H93">
            <v>98</v>
          </cell>
          <cell r="J93">
            <v>-98</v>
          </cell>
        </row>
        <row r="94">
          <cell r="D94">
            <v>0</v>
          </cell>
          <cell r="G94">
            <v>0</v>
          </cell>
          <cell r="J94">
            <v>0</v>
          </cell>
        </row>
        <row r="95">
          <cell r="A95" t="str">
            <v>매 출  이 익</v>
          </cell>
          <cell r="B95">
            <v>265</v>
          </cell>
          <cell r="C95">
            <v>0</v>
          </cell>
          <cell r="D95">
            <v>-265</v>
          </cell>
          <cell r="E95">
            <v>458</v>
          </cell>
          <cell r="F95">
            <v>227</v>
          </cell>
          <cell r="G95">
            <v>-231</v>
          </cell>
          <cell r="H95">
            <v>130</v>
          </cell>
          <cell r="I95">
            <v>0</v>
          </cell>
          <cell r="J95">
            <v>-130</v>
          </cell>
        </row>
        <row r="96">
          <cell r="A96" t="str">
            <v>( % )</v>
          </cell>
          <cell r="B96">
            <v>0.353333333333333</v>
          </cell>
          <cell r="C96" t="e">
            <v>#DIV/0!</v>
          </cell>
          <cell r="D96" t="e">
            <v>#DIV/0!</v>
          </cell>
          <cell r="E96">
            <v>0.37695473251028799</v>
          </cell>
          <cell r="F96">
            <v>0.33333333333333298</v>
          </cell>
          <cell r="G96">
            <v>-4.3621399176954699E-2</v>
          </cell>
          <cell r="H96">
            <v>0.18813314037626599</v>
          </cell>
          <cell r="I96" t="e">
            <v>#DIV/0!</v>
          </cell>
          <cell r="J96" t="e">
            <v>#DIV/0!</v>
          </cell>
        </row>
        <row r="97">
          <cell r="D97">
            <v>0</v>
          </cell>
          <cell r="G97">
            <v>0</v>
          </cell>
          <cell r="J97">
            <v>0</v>
          </cell>
        </row>
        <row r="98">
          <cell r="A98" t="str">
            <v>판매 관리 비</v>
          </cell>
          <cell r="B98">
            <v>55</v>
          </cell>
          <cell r="C98">
            <v>0</v>
          </cell>
          <cell r="D98">
            <v>-55</v>
          </cell>
          <cell r="E98">
            <v>106</v>
          </cell>
          <cell r="F98">
            <v>61</v>
          </cell>
          <cell r="G98">
            <v>-45</v>
          </cell>
          <cell r="H98">
            <v>55</v>
          </cell>
          <cell r="I98">
            <v>0</v>
          </cell>
          <cell r="J98">
            <v>-55</v>
          </cell>
        </row>
        <row r="99">
          <cell r="A99" t="str">
            <v>특  허  료</v>
          </cell>
          <cell r="B99">
            <v>13</v>
          </cell>
          <cell r="D99">
            <v>-13</v>
          </cell>
          <cell r="E99">
            <v>26</v>
          </cell>
          <cell r="F99">
            <v>21</v>
          </cell>
          <cell r="G99">
            <v>-5</v>
          </cell>
          <cell r="H99">
            <v>13</v>
          </cell>
          <cell r="J99">
            <v>-13</v>
          </cell>
        </row>
        <row r="100">
          <cell r="A100" t="str">
            <v>수출  경비</v>
          </cell>
          <cell r="B100">
            <v>8</v>
          </cell>
          <cell r="D100">
            <v>-8</v>
          </cell>
          <cell r="E100">
            <v>10</v>
          </cell>
          <cell r="F100">
            <v>11.5</v>
          </cell>
          <cell r="G100">
            <v>1.5</v>
          </cell>
          <cell r="H100">
            <v>6</v>
          </cell>
          <cell r="J100">
            <v>-6</v>
          </cell>
        </row>
        <row r="101">
          <cell r="A101" t="str">
            <v>기      타</v>
          </cell>
          <cell r="B101">
            <v>34</v>
          </cell>
          <cell r="D101">
            <v>-34</v>
          </cell>
          <cell r="E101">
            <v>70</v>
          </cell>
          <cell r="F101">
            <v>28.5</v>
          </cell>
          <cell r="G101">
            <v>-41.5</v>
          </cell>
          <cell r="H101">
            <v>36</v>
          </cell>
          <cell r="J101">
            <v>-36</v>
          </cell>
        </row>
        <row r="102">
          <cell r="D102">
            <v>0</v>
          </cell>
          <cell r="G102">
            <v>0</v>
          </cell>
          <cell r="J102">
            <v>0</v>
          </cell>
        </row>
        <row r="103">
          <cell r="A103" t="str">
            <v>영업 외 수익</v>
          </cell>
          <cell r="B103">
            <v>2</v>
          </cell>
          <cell r="D103">
            <v>-2</v>
          </cell>
          <cell r="E103">
            <v>4</v>
          </cell>
          <cell r="F103">
            <v>35</v>
          </cell>
          <cell r="G103">
            <v>31</v>
          </cell>
          <cell r="H103">
            <v>2</v>
          </cell>
          <cell r="J103">
            <v>-2</v>
          </cell>
        </row>
        <row r="104">
          <cell r="D104">
            <v>0</v>
          </cell>
          <cell r="G104">
            <v>0</v>
          </cell>
          <cell r="J104">
            <v>0</v>
          </cell>
        </row>
        <row r="105">
          <cell r="A105" t="str">
            <v>영업 외 비용</v>
          </cell>
          <cell r="B105">
            <v>162</v>
          </cell>
          <cell r="C105">
            <v>0</v>
          </cell>
          <cell r="D105">
            <v>-162</v>
          </cell>
          <cell r="E105">
            <v>270</v>
          </cell>
          <cell r="F105">
            <v>165.3</v>
          </cell>
          <cell r="G105">
            <v>-104.7</v>
          </cell>
          <cell r="H105">
            <v>135</v>
          </cell>
          <cell r="I105">
            <v>0</v>
          </cell>
          <cell r="J105">
            <v>-135</v>
          </cell>
        </row>
        <row r="106">
          <cell r="A106" t="str">
            <v>지급  이자</v>
          </cell>
          <cell r="B106">
            <v>66</v>
          </cell>
          <cell r="D106">
            <v>-66</v>
          </cell>
          <cell r="E106">
            <v>98</v>
          </cell>
          <cell r="F106">
            <v>36.6</v>
          </cell>
          <cell r="G106">
            <v>-61.4</v>
          </cell>
          <cell r="H106">
            <v>49</v>
          </cell>
          <cell r="J106">
            <v>-49</v>
          </cell>
        </row>
        <row r="107">
          <cell r="A107" t="str">
            <v>연구개발비</v>
          </cell>
          <cell r="B107">
            <v>25</v>
          </cell>
          <cell r="D107">
            <v>-25</v>
          </cell>
          <cell r="E107">
            <v>50</v>
          </cell>
          <cell r="F107">
            <v>34.700000000000003</v>
          </cell>
          <cell r="G107">
            <v>-15.3</v>
          </cell>
          <cell r="H107">
            <v>25</v>
          </cell>
          <cell r="J107">
            <v>-25</v>
          </cell>
        </row>
        <row r="108">
          <cell r="A108" t="str">
            <v>환율조정차</v>
          </cell>
          <cell r="B108">
            <v>54</v>
          </cell>
          <cell r="D108">
            <v>-54</v>
          </cell>
          <cell r="E108">
            <v>102</v>
          </cell>
          <cell r="F108">
            <v>51</v>
          </cell>
          <cell r="G108">
            <v>-51</v>
          </cell>
          <cell r="H108">
            <v>51</v>
          </cell>
        </row>
        <row r="109">
          <cell r="A109" t="str">
            <v>환  차  손</v>
          </cell>
          <cell r="B109">
            <v>7</v>
          </cell>
          <cell r="D109">
            <v>-7</v>
          </cell>
          <cell r="E109">
            <v>0</v>
          </cell>
          <cell r="F109">
            <v>-16</v>
          </cell>
          <cell r="G109">
            <v>-16</v>
          </cell>
        </row>
        <row r="110">
          <cell r="A110" t="str">
            <v>기      타</v>
          </cell>
          <cell r="B110">
            <v>10</v>
          </cell>
          <cell r="D110">
            <v>-10</v>
          </cell>
          <cell r="E110">
            <v>20</v>
          </cell>
          <cell r="F110">
            <v>59</v>
          </cell>
          <cell r="G110">
            <v>39</v>
          </cell>
          <cell r="H110">
            <v>10</v>
          </cell>
          <cell r="J110">
            <v>-10</v>
          </cell>
        </row>
        <row r="111">
          <cell r="D111">
            <v>0</v>
          </cell>
          <cell r="G111">
            <v>0</v>
          </cell>
          <cell r="J111">
            <v>0</v>
          </cell>
        </row>
        <row r="112">
          <cell r="A112" t="str">
            <v>경 상  이 익</v>
          </cell>
          <cell r="B112">
            <v>50</v>
          </cell>
          <cell r="C112">
            <v>0</v>
          </cell>
          <cell r="D112">
            <v>-50</v>
          </cell>
          <cell r="E112">
            <v>86</v>
          </cell>
          <cell r="F112">
            <v>35.700000000000003</v>
          </cell>
          <cell r="G112">
            <v>-50.3</v>
          </cell>
          <cell r="H112">
            <v>-58</v>
          </cell>
          <cell r="I112">
            <v>0</v>
          </cell>
          <cell r="J112">
            <v>58</v>
          </cell>
        </row>
        <row r="113">
          <cell r="A113" t="str">
            <v>( % )</v>
          </cell>
          <cell r="B113">
            <v>6.6666666666666693E-2</v>
          </cell>
          <cell r="C113" t="e">
            <v>#DIV/0!</v>
          </cell>
          <cell r="D113" t="e">
            <v>#DIV/0!</v>
          </cell>
          <cell r="E113">
            <v>7.0781893004115207E-2</v>
          </cell>
          <cell r="F113">
            <v>5.24229074889868E-2</v>
          </cell>
          <cell r="G113">
            <v>-1.83589855151285E-2</v>
          </cell>
          <cell r="H113">
            <v>-8.3936324167872695E-2</v>
          </cell>
          <cell r="I113" t="e">
            <v>#DIV/0!</v>
          </cell>
          <cell r="J113" t="e">
            <v>#DIV/0!</v>
          </cell>
        </row>
        <row r="114">
          <cell r="D114">
            <v>0</v>
          </cell>
          <cell r="G114">
            <v>0</v>
          </cell>
          <cell r="J114">
            <v>0</v>
          </cell>
        </row>
        <row r="115">
          <cell r="A115" t="str">
            <v>특 별  손 실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J115">
            <v>0</v>
          </cell>
        </row>
        <row r="116">
          <cell r="D116">
            <v>0</v>
          </cell>
          <cell r="G116">
            <v>0</v>
          </cell>
          <cell r="J116">
            <v>0</v>
          </cell>
        </row>
        <row r="117">
          <cell r="A117" t="str">
            <v>세 전  이 익</v>
          </cell>
          <cell r="B117">
            <v>50</v>
          </cell>
          <cell r="C117">
            <v>0</v>
          </cell>
          <cell r="D117">
            <v>-50</v>
          </cell>
          <cell r="E117">
            <v>86</v>
          </cell>
          <cell r="F117">
            <v>35.700000000000003</v>
          </cell>
          <cell r="G117">
            <v>-50.3</v>
          </cell>
          <cell r="H117">
            <v>-58</v>
          </cell>
          <cell r="I117">
            <v>0</v>
          </cell>
          <cell r="J117">
            <v>58</v>
          </cell>
        </row>
        <row r="118">
          <cell r="A118" t="str">
            <v>( % )</v>
          </cell>
          <cell r="B118">
            <v>6.6666666666666693E-2</v>
          </cell>
          <cell r="C118" t="e">
            <v>#DIV/0!</v>
          </cell>
          <cell r="D118" t="e">
            <v>#DIV/0!</v>
          </cell>
          <cell r="E118">
            <v>7.0781893004115207E-2</v>
          </cell>
          <cell r="F118">
            <v>5.24229074889868E-2</v>
          </cell>
          <cell r="G118">
            <v>-1.83589855151285E-2</v>
          </cell>
          <cell r="H118">
            <v>-8.3936324167872695E-2</v>
          </cell>
          <cell r="I118" t="e">
            <v>#DIV/0!</v>
          </cell>
          <cell r="J118" t="e">
            <v>#DIV/0!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elev4"/>
      <sheetName val="64M"/>
      <sheetName val="16M"/>
      <sheetName val="경상이익"/>
      <sheetName val="현지매출"/>
      <sheetName val="원가추이"/>
      <sheetName val="FAB원가추이"/>
      <sheetName val="차트용데이터"/>
      <sheetName val="SBU"/>
      <sheetName val="LINE"/>
      <sheetName val="사업부손익"/>
      <sheetName val="반도체요약"/>
      <sheetName val="수정시산표"/>
    </sheetNames>
    <sheetDataSet>
      <sheetData sheetId="0">
        <row r="1">
          <cell r="A1" t="str">
            <v>FAB_AREA</v>
          </cell>
          <cell r="B1" t="str">
            <v>매출수량</v>
          </cell>
          <cell r="C1" t="str">
            <v>매출액</v>
          </cell>
          <cell r="D1" t="str">
            <v>매출원가</v>
          </cell>
          <cell r="E1" t="str">
            <v>FAB_MAT</v>
          </cell>
          <cell r="F1" t="str">
            <v>FAB_SA</v>
          </cell>
          <cell r="G1" t="str">
            <v>FAB_DE</v>
          </cell>
          <cell r="H1" t="str">
            <v>FAB_ETC</v>
          </cell>
          <cell r="I1" t="str">
            <v>FAB_TOT</v>
          </cell>
          <cell r="J1" t="str">
            <v>ASSY_MAT</v>
          </cell>
          <cell r="K1" t="str">
            <v>ASSY_SA</v>
          </cell>
          <cell r="L1" t="str">
            <v>ASSY_DE</v>
          </cell>
          <cell r="M1" t="str">
            <v>ASSY_ETC</v>
          </cell>
          <cell r="N1" t="str">
            <v>ASSY_TOT</v>
          </cell>
          <cell r="O1" t="str">
            <v>TEST_MAT</v>
          </cell>
          <cell r="P1" t="str">
            <v>TEST_SA</v>
          </cell>
          <cell r="Q1" t="str">
            <v>TEST_DE</v>
          </cell>
          <cell r="R1" t="str">
            <v>TEST_ETC</v>
          </cell>
          <cell r="S1" t="str">
            <v>TEST_TOT</v>
          </cell>
          <cell r="T1" t="str">
            <v>매출이익</v>
          </cell>
          <cell r="U1" t="str">
            <v>판매관리비계</v>
          </cell>
          <cell r="V1" t="str">
            <v>특허료</v>
          </cell>
          <cell r="W1" t="str">
            <v>수수료</v>
          </cell>
          <cell r="X1" t="str">
            <v>판매관리비</v>
          </cell>
          <cell r="Y1" t="str">
            <v>수출관리비</v>
          </cell>
          <cell r="Z1" t="str">
            <v>수출경비</v>
          </cell>
          <cell r="AA1" t="str">
            <v>일반관리비</v>
          </cell>
          <cell r="AB1" t="str">
            <v>영업이익</v>
          </cell>
          <cell r="AC1" t="str">
            <v>영업외수익</v>
          </cell>
          <cell r="AD1" t="str">
            <v>영업외비용게</v>
          </cell>
          <cell r="AE1" t="str">
            <v>지급이자</v>
          </cell>
          <cell r="AF1" t="str">
            <v>기술료</v>
          </cell>
          <cell r="AG1" t="str">
            <v>직접개발비</v>
          </cell>
          <cell r="AH1" t="str">
            <v>간접개발비</v>
          </cell>
          <cell r="AI1" t="str">
            <v>외환비용</v>
          </cell>
          <cell r="AJ1" t="str">
            <v>영업외비용기타</v>
          </cell>
          <cell r="AK1" t="str">
            <v>경상이익</v>
          </cell>
          <cell r="AL1" t="str">
            <v>PROFIT2</v>
          </cell>
          <cell r="AM1" t="str">
            <v>LOSS2</v>
          </cell>
          <cell r="AN1" t="str">
            <v>세전이익</v>
          </cell>
          <cell r="AO1" t="str">
            <v>LEVEL1</v>
          </cell>
          <cell r="AP1" t="str">
            <v>LEVEL2</v>
          </cell>
          <cell r="AQ1" t="str">
            <v>LEVEL3</v>
          </cell>
          <cell r="AR1" t="str">
            <v>LEVEL4</v>
          </cell>
          <cell r="AS1" t="str">
            <v>판매수량</v>
          </cell>
        </row>
        <row r="2">
          <cell r="A2" t="str">
            <v>FAB2</v>
          </cell>
          <cell r="B2">
            <v>533032</v>
          </cell>
          <cell r="C2">
            <v>571896737</v>
          </cell>
          <cell r="D2">
            <v>409111422</v>
          </cell>
          <cell r="E2">
            <v>70620590</v>
          </cell>
          <cell r="F2">
            <v>52854423</v>
          </cell>
          <cell r="G2">
            <v>45103758</v>
          </cell>
          <cell r="H2">
            <v>91209707</v>
          </cell>
          <cell r="I2">
            <v>259788478</v>
          </cell>
          <cell r="J2">
            <v>68537480</v>
          </cell>
          <cell r="K2">
            <v>10738807</v>
          </cell>
          <cell r="L2">
            <v>13587713</v>
          </cell>
          <cell r="M2">
            <v>7685854</v>
          </cell>
          <cell r="N2">
            <v>100549854</v>
          </cell>
          <cell r="O2">
            <v>0</v>
          </cell>
          <cell r="P2">
            <v>9812615</v>
          </cell>
          <cell r="Q2">
            <v>23239644</v>
          </cell>
          <cell r="R2">
            <v>15720831</v>
          </cell>
          <cell r="S2">
            <v>48773090</v>
          </cell>
          <cell r="T2">
            <v>162785315</v>
          </cell>
          <cell r="U2">
            <v>106088938</v>
          </cell>
          <cell r="V2">
            <v>28312472</v>
          </cell>
          <cell r="W2">
            <v>544722</v>
          </cell>
          <cell r="X2">
            <v>7144370</v>
          </cell>
          <cell r="Y2">
            <v>5083807</v>
          </cell>
          <cell r="Z2">
            <v>6906628</v>
          </cell>
          <cell r="AA2">
            <v>58096939</v>
          </cell>
          <cell r="AB2">
            <v>56696377</v>
          </cell>
          <cell r="AC2">
            <v>6836574</v>
          </cell>
          <cell r="AD2">
            <v>39285922</v>
          </cell>
          <cell r="AE2">
            <v>5229173</v>
          </cell>
          <cell r="AF2">
            <v>0</v>
          </cell>
          <cell r="AG2">
            <v>4658325</v>
          </cell>
          <cell r="AH2">
            <v>20891363</v>
          </cell>
          <cell r="AI2">
            <v>5824130</v>
          </cell>
          <cell r="AJ2">
            <v>2682931</v>
          </cell>
          <cell r="AK2">
            <v>24247029</v>
          </cell>
          <cell r="AL2">
            <v>0</v>
          </cell>
          <cell r="AM2">
            <v>0</v>
          </cell>
          <cell r="AN2">
            <v>24247029</v>
          </cell>
          <cell r="AO2" t="str">
            <v>MEMORY</v>
          </cell>
          <cell r="AP2" t="str">
            <v>SLOW SRAM</v>
          </cell>
          <cell r="AQ2" t="str">
            <v>256KSRAM</v>
          </cell>
          <cell r="AR2" t="str">
            <v>256KSRAM-4TH G</v>
          </cell>
          <cell r="AS2">
            <v>533032</v>
          </cell>
        </row>
        <row r="3">
          <cell r="A3" t="str">
            <v>FAB3</v>
          </cell>
          <cell r="B3">
            <v>40247</v>
          </cell>
          <cell r="C3">
            <v>306359657</v>
          </cell>
          <cell r="D3">
            <v>131391115</v>
          </cell>
          <cell r="E3">
            <v>20154216</v>
          </cell>
          <cell r="F3">
            <v>10170072</v>
          </cell>
          <cell r="G3">
            <v>17267084</v>
          </cell>
          <cell r="H3">
            <v>24133516</v>
          </cell>
          <cell r="I3">
            <v>71724888</v>
          </cell>
          <cell r="J3">
            <v>24672587</v>
          </cell>
          <cell r="K3">
            <v>1611506</v>
          </cell>
          <cell r="L3">
            <v>2537213</v>
          </cell>
          <cell r="M3">
            <v>4148678</v>
          </cell>
          <cell r="N3">
            <v>32969984</v>
          </cell>
          <cell r="O3">
            <v>6102158</v>
          </cell>
          <cell r="P3">
            <v>2760997</v>
          </cell>
          <cell r="Q3">
            <v>15134169</v>
          </cell>
          <cell r="R3">
            <v>2698919</v>
          </cell>
          <cell r="S3">
            <v>26696243</v>
          </cell>
          <cell r="T3">
            <v>174968542</v>
          </cell>
          <cell r="U3">
            <v>115211203</v>
          </cell>
          <cell r="V3">
            <v>76763065</v>
          </cell>
          <cell r="W3">
            <v>335219</v>
          </cell>
          <cell r="X3">
            <v>1833117</v>
          </cell>
          <cell r="Y3">
            <v>3128540</v>
          </cell>
          <cell r="Z3">
            <v>2029282</v>
          </cell>
          <cell r="AA3">
            <v>31121980</v>
          </cell>
          <cell r="AB3">
            <v>59757339</v>
          </cell>
          <cell r="AC3">
            <v>3337932</v>
          </cell>
          <cell r="AD3">
            <v>15978711</v>
          </cell>
          <cell r="AE3">
            <v>-9140064</v>
          </cell>
          <cell r="AF3">
            <v>0</v>
          </cell>
          <cell r="AG3">
            <v>9597000</v>
          </cell>
          <cell r="AH3">
            <v>11188592</v>
          </cell>
          <cell r="AI3">
            <v>3089070</v>
          </cell>
          <cell r="AJ3">
            <v>1244113</v>
          </cell>
          <cell r="AK3">
            <v>47116560</v>
          </cell>
          <cell r="AL3">
            <v>0</v>
          </cell>
          <cell r="AM3">
            <v>0</v>
          </cell>
          <cell r="AN3">
            <v>47116560</v>
          </cell>
          <cell r="AO3" t="str">
            <v>MEMORY</v>
          </cell>
          <cell r="AP3" t="str">
            <v>MFLASH</v>
          </cell>
          <cell r="AQ3" t="str">
            <v>16MFLASH</v>
          </cell>
          <cell r="AR3" t="str">
            <v>16MFLASH-2ND</v>
          </cell>
          <cell r="AS3">
            <v>40247</v>
          </cell>
        </row>
        <row r="4">
          <cell r="A4" t="str">
            <v>FAB3</v>
          </cell>
          <cell r="B4">
            <v>45050</v>
          </cell>
          <cell r="C4">
            <v>144294989</v>
          </cell>
          <cell r="D4">
            <v>71481451</v>
          </cell>
          <cell r="E4">
            <v>16113437</v>
          </cell>
          <cell r="F4">
            <v>6561968</v>
          </cell>
          <cell r="G4">
            <v>6856700</v>
          </cell>
          <cell r="H4">
            <v>9020209</v>
          </cell>
          <cell r="I4">
            <v>38552314</v>
          </cell>
          <cell r="J4">
            <v>23711793</v>
          </cell>
          <cell r="K4">
            <v>1924519</v>
          </cell>
          <cell r="L4">
            <v>2075618</v>
          </cell>
          <cell r="M4">
            <v>1649182</v>
          </cell>
          <cell r="N4">
            <v>29361112</v>
          </cell>
          <cell r="O4">
            <v>1</v>
          </cell>
          <cell r="P4">
            <v>1180958</v>
          </cell>
          <cell r="Q4">
            <v>1532649</v>
          </cell>
          <cell r="R4">
            <v>854417</v>
          </cell>
          <cell r="S4">
            <v>3568025</v>
          </cell>
          <cell r="T4">
            <v>72813538</v>
          </cell>
          <cell r="U4">
            <v>27045743</v>
          </cell>
          <cell r="V4">
            <v>7910300</v>
          </cell>
          <cell r="W4">
            <v>131911</v>
          </cell>
          <cell r="X4">
            <v>2056460</v>
          </cell>
          <cell r="Y4">
            <v>1231107</v>
          </cell>
          <cell r="Z4">
            <v>1057554</v>
          </cell>
          <cell r="AA4">
            <v>14658411</v>
          </cell>
          <cell r="AB4">
            <v>45767795</v>
          </cell>
          <cell r="AC4">
            <v>1801138</v>
          </cell>
          <cell r="AD4">
            <v>9628029</v>
          </cell>
          <cell r="AE4">
            <v>-4878121</v>
          </cell>
          <cell r="AF4">
            <v>0</v>
          </cell>
          <cell r="AG4">
            <v>4105846</v>
          </cell>
          <cell r="AH4">
            <v>8717044</v>
          </cell>
          <cell r="AI4">
            <v>1497768</v>
          </cell>
          <cell r="AJ4">
            <v>185492</v>
          </cell>
          <cell r="AK4">
            <v>37940904</v>
          </cell>
          <cell r="AL4">
            <v>0</v>
          </cell>
          <cell r="AM4">
            <v>0</v>
          </cell>
          <cell r="AN4">
            <v>37940904</v>
          </cell>
          <cell r="AO4" t="str">
            <v>MEMORY</v>
          </cell>
          <cell r="AP4" t="str">
            <v>MASKROM</v>
          </cell>
          <cell r="AQ4" t="str">
            <v>16MROM</v>
          </cell>
          <cell r="AR4" t="str">
            <v>16MROM-HA</v>
          </cell>
          <cell r="AS4">
            <v>45050</v>
          </cell>
        </row>
        <row r="5">
          <cell r="A5" t="str">
            <v>FAB3</v>
          </cell>
          <cell r="B5">
            <v>248951</v>
          </cell>
          <cell r="C5">
            <v>654038370</v>
          </cell>
          <cell r="D5">
            <v>281900480</v>
          </cell>
          <cell r="E5">
            <v>68558399</v>
          </cell>
          <cell r="F5">
            <v>32434311</v>
          </cell>
          <cell r="G5">
            <v>36271317</v>
          </cell>
          <cell r="H5">
            <v>43344432</v>
          </cell>
          <cell r="I5">
            <v>180608459</v>
          </cell>
          <cell r="J5">
            <v>65950209</v>
          </cell>
          <cell r="K5">
            <v>6934006</v>
          </cell>
          <cell r="L5">
            <v>7275346</v>
          </cell>
          <cell r="M5">
            <v>5657872</v>
          </cell>
          <cell r="N5">
            <v>85817433</v>
          </cell>
          <cell r="O5">
            <v>56</v>
          </cell>
          <cell r="P5">
            <v>5619537</v>
          </cell>
          <cell r="Q5">
            <v>5181514</v>
          </cell>
          <cell r="R5">
            <v>4673481</v>
          </cell>
          <cell r="S5">
            <v>15474588</v>
          </cell>
          <cell r="T5">
            <v>372137890</v>
          </cell>
          <cell r="U5">
            <v>124170941</v>
          </cell>
          <cell r="V5">
            <v>36407673</v>
          </cell>
          <cell r="W5">
            <v>566456</v>
          </cell>
          <cell r="X5">
            <v>10765775</v>
          </cell>
          <cell r="Y5">
            <v>5286641</v>
          </cell>
          <cell r="Z5">
            <v>4702980</v>
          </cell>
          <cell r="AA5">
            <v>66441416</v>
          </cell>
          <cell r="AB5">
            <v>247966949</v>
          </cell>
          <cell r="AC5">
            <v>7108649</v>
          </cell>
          <cell r="AD5">
            <v>38602648</v>
          </cell>
          <cell r="AE5">
            <v>-26332495</v>
          </cell>
          <cell r="AF5">
            <v>0</v>
          </cell>
          <cell r="AG5">
            <v>18610348</v>
          </cell>
          <cell r="AH5">
            <v>39511292</v>
          </cell>
          <cell r="AI5">
            <v>5910991</v>
          </cell>
          <cell r="AJ5">
            <v>902512</v>
          </cell>
          <cell r="AK5">
            <v>216472950</v>
          </cell>
          <cell r="AL5">
            <v>0</v>
          </cell>
          <cell r="AM5">
            <v>0</v>
          </cell>
          <cell r="AN5">
            <v>216472950</v>
          </cell>
          <cell r="AO5" t="str">
            <v>MEMORY</v>
          </cell>
          <cell r="AP5" t="str">
            <v>MASKROM</v>
          </cell>
          <cell r="AQ5" t="str">
            <v>16MROM</v>
          </cell>
          <cell r="AR5" t="str">
            <v>16MROM-WA</v>
          </cell>
          <cell r="AS5">
            <v>248951</v>
          </cell>
        </row>
        <row r="6">
          <cell r="A6" t="str">
            <v>FAB3</v>
          </cell>
          <cell r="B6">
            <v>106000</v>
          </cell>
          <cell r="C6">
            <v>909478588</v>
          </cell>
          <cell r="D6">
            <v>386154268</v>
          </cell>
          <cell r="E6">
            <v>92301399</v>
          </cell>
          <cell r="F6">
            <v>62764611</v>
          </cell>
          <cell r="G6">
            <v>61942338</v>
          </cell>
          <cell r="H6">
            <v>122720288</v>
          </cell>
          <cell r="I6">
            <v>339728636</v>
          </cell>
          <cell r="J6">
            <v>16814555</v>
          </cell>
          <cell r="K6">
            <v>1716264</v>
          </cell>
          <cell r="L6">
            <v>7033136</v>
          </cell>
          <cell r="M6">
            <v>1969437</v>
          </cell>
          <cell r="N6">
            <v>27533392</v>
          </cell>
          <cell r="O6">
            <v>0</v>
          </cell>
          <cell r="P6">
            <v>2370329</v>
          </cell>
          <cell r="Q6">
            <v>11078506</v>
          </cell>
          <cell r="R6">
            <v>5443405</v>
          </cell>
          <cell r="S6">
            <v>18892240</v>
          </cell>
          <cell r="T6">
            <v>523324320</v>
          </cell>
          <cell r="U6">
            <v>157039833</v>
          </cell>
          <cell r="V6">
            <v>45024902</v>
          </cell>
          <cell r="W6">
            <v>1061876</v>
          </cell>
          <cell r="X6">
            <v>2377211</v>
          </cell>
          <cell r="Y6">
            <v>9910322</v>
          </cell>
          <cell r="Z6">
            <v>6274851</v>
          </cell>
          <cell r="AA6">
            <v>92390671</v>
          </cell>
          <cell r="AB6">
            <v>366284487</v>
          </cell>
          <cell r="AC6">
            <v>9292565</v>
          </cell>
          <cell r="AD6">
            <v>10145979</v>
          </cell>
          <cell r="AE6">
            <v>-33937157</v>
          </cell>
          <cell r="AF6">
            <v>0</v>
          </cell>
          <cell r="AG6">
            <v>0</v>
          </cell>
          <cell r="AH6">
            <v>33201000</v>
          </cell>
          <cell r="AI6">
            <v>9040568</v>
          </cell>
          <cell r="AJ6">
            <v>1841568</v>
          </cell>
          <cell r="AK6">
            <v>365431073</v>
          </cell>
          <cell r="AL6">
            <v>0</v>
          </cell>
          <cell r="AM6">
            <v>0</v>
          </cell>
          <cell r="AN6">
            <v>365431073</v>
          </cell>
          <cell r="AO6" t="str">
            <v>MEMORY</v>
          </cell>
          <cell r="AP6" t="str">
            <v>BICMOS SRAM</v>
          </cell>
          <cell r="AQ6" t="str">
            <v>1MBiCMOS SRAM</v>
          </cell>
          <cell r="AR6" t="str">
            <v>1MBiCMOS SRAM</v>
          </cell>
          <cell r="AS6">
            <v>106000</v>
          </cell>
        </row>
        <row r="7">
          <cell r="A7" t="str">
            <v>FAB3</v>
          </cell>
          <cell r="B7">
            <v>223051</v>
          </cell>
          <cell r="C7">
            <v>609307843</v>
          </cell>
          <cell r="D7">
            <v>424493545</v>
          </cell>
          <cell r="E7">
            <v>90178546</v>
          </cell>
          <cell r="F7">
            <v>44859934</v>
          </cell>
          <cell r="G7">
            <v>73397967</v>
          </cell>
          <cell r="H7">
            <v>92777592</v>
          </cell>
          <cell r="I7">
            <v>301214039</v>
          </cell>
          <cell r="J7">
            <v>21726346</v>
          </cell>
          <cell r="K7">
            <v>6795572</v>
          </cell>
          <cell r="L7">
            <v>5019764</v>
          </cell>
          <cell r="M7">
            <v>3577209</v>
          </cell>
          <cell r="N7">
            <v>37118891</v>
          </cell>
          <cell r="O7">
            <v>64377</v>
          </cell>
          <cell r="P7">
            <v>14927264</v>
          </cell>
          <cell r="Q7">
            <v>56323632</v>
          </cell>
          <cell r="R7">
            <v>14845342</v>
          </cell>
          <cell r="S7">
            <v>86160615</v>
          </cell>
          <cell r="T7">
            <v>184814298</v>
          </cell>
          <cell r="U7">
            <v>106933573</v>
          </cell>
          <cell r="V7">
            <v>30164566</v>
          </cell>
          <cell r="W7">
            <v>705472</v>
          </cell>
          <cell r="X7">
            <v>1865246</v>
          </cell>
          <cell r="Y7">
            <v>6584051</v>
          </cell>
          <cell r="Z7">
            <v>5716835</v>
          </cell>
          <cell r="AA7">
            <v>61897403</v>
          </cell>
          <cell r="AB7">
            <v>77880725</v>
          </cell>
          <cell r="AC7">
            <v>6998476</v>
          </cell>
          <cell r="AD7">
            <v>57624382</v>
          </cell>
          <cell r="AE7">
            <v>17127039</v>
          </cell>
          <cell r="AF7">
            <v>0</v>
          </cell>
          <cell r="AG7">
            <v>5700892</v>
          </cell>
          <cell r="AH7">
            <v>22255453</v>
          </cell>
          <cell r="AI7">
            <v>6569293</v>
          </cell>
          <cell r="AJ7">
            <v>5971705</v>
          </cell>
          <cell r="AK7">
            <v>27254819</v>
          </cell>
          <cell r="AL7">
            <v>0</v>
          </cell>
          <cell r="AM7">
            <v>0</v>
          </cell>
          <cell r="AN7">
            <v>27254819</v>
          </cell>
          <cell r="AO7" t="str">
            <v>MEMORY</v>
          </cell>
          <cell r="AP7" t="str">
            <v>SLOW SRAM</v>
          </cell>
          <cell r="AQ7" t="str">
            <v>1MSRAM</v>
          </cell>
          <cell r="AR7" t="str">
            <v>1MSRAM-3RD</v>
          </cell>
          <cell r="AS7">
            <v>223051</v>
          </cell>
        </row>
        <row r="8">
          <cell r="A8" t="str">
            <v>FAB3</v>
          </cell>
          <cell r="B8">
            <v>64000</v>
          </cell>
          <cell r="C8">
            <v>219579100</v>
          </cell>
          <cell r="D8">
            <v>140757432</v>
          </cell>
          <cell r="E8">
            <v>24126630</v>
          </cell>
          <cell r="F8">
            <v>20677452</v>
          </cell>
          <cell r="G8">
            <v>40152159</v>
          </cell>
          <cell r="H8">
            <v>35297333</v>
          </cell>
          <cell r="I8">
            <v>120253574</v>
          </cell>
          <cell r="J8">
            <v>9925819</v>
          </cell>
          <cell r="K8">
            <v>2037249</v>
          </cell>
          <cell r="L8">
            <v>1823370</v>
          </cell>
          <cell r="M8">
            <v>1155566</v>
          </cell>
          <cell r="N8">
            <v>14942004</v>
          </cell>
          <cell r="O8">
            <v>0</v>
          </cell>
          <cell r="P8">
            <v>1288724</v>
          </cell>
          <cell r="Q8">
            <v>2776545</v>
          </cell>
          <cell r="R8">
            <v>1496585</v>
          </cell>
          <cell r="S8">
            <v>5561854</v>
          </cell>
          <cell r="T8">
            <v>78821668</v>
          </cell>
          <cell r="U8">
            <v>38309108</v>
          </cell>
          <cell r="V8">
            <v>10870541</v>
          </cell>
          <cell r="W8">
            <v>256373</v>
          </cell>
          <cell r="X8">
            <v>573940</v>
          </cell>
          <cell r="Y8">
            <v>2392689</v>
          </cell>
          <cell r="Z8">
            <v>1909311</v>
          </cell>
          <cell r="AA8">
            <v>22306254</v>
          </cell>
          <cell r="AB8">
            <v>40512560</v>
          </cell>
          <cell r="AC8">
            <v>2401121</v>
          </cell>
          <cell r="AD8">
            <v>26075024</v>
          </cell>
          <cell r="AE8">
            <v>3819773</v>
          </cell>
          <cell r="AF8">
            <v>0</v>
          </cell>
          <cell r="AG8">
            <v>10269000</v>
          </cell>
          <cell r="AH8">
            <v>8036000</v>
          </cell>
          <cell r="AI8">
            <v>2292646</v>
          </cell>
          <cell r="AJ8">
            <v>1657605</v>
          </cell>
          <cell r="AK8">
            <v>16838657</v>
          </cell>
          <cell r="AL8">
            <v>0</v>
          </cell>
          <cell r="AM8">
            <v>0</v>
          </cell>
          <cell r="AN8">
            <v>16838657</v>
          </cell>
          <cell r="AO8" t="str">
            <v>MEMORY</v>
          </cell>
          <cell r="AP8" t="str">
            <v>BICMOS SRAM</v>
          </cell>
          <cell r="AQ8" t="str">
            <v>256KBiCMOS SRAM</v>
          </cell>
          <cell r="AR8" t="str">
            <v>256KBiCMOS SRAM</v>
          </cell>
          <cell r="AS8">
            <v>64000</v>
          </cell>
        </row>
        <row r="9">
          <cell r="A9" t="str">
            <v>FAB3</v>
          </cell>
          <cell r="B9">
            <v>420529</v>
          </cell>
          <cell r="C9">
            <v>390943692</v>
          </cell>
          <cell r="D9">
            <v>669261263</v>
          </cell>
          <cell r="E9">
            <v>158526877</v>
          </cell>
          <cell r="F9">
            <v>99874699</v>
          </cell>
          <cell r="G9">
            <v>96312222</v>
          </cell>
          <cell r="H9">
            <v>178020077</v>
          </cell>
          <cell r="I9">
            <v>532733875</v>
          </cell>
          <cell r="J9">
            <v>39711354</v>
          </cell>
          <cell r="K9">
            <v>9617958</v>
          </cell>
          <cell r="L9">
            <v>10449446</v>
          </cell>
          <cell r="M9">
            <v>6745292</v>
          </cell>
          <cell r="N9">
            <v>66524050</v>
          </cell>
          <cell r="O9">
            <v>0</v>
          </cell>
          <cell r="P9">
            <v>14391305</v>
          </cell>
          <cell r="Q9">
            <v>41377422</v>
          </cell>
          <cell r="R9">
            <v>14234611</v>
          </cell>
          <cell r="S9">
            <v>70003338</v>
          </cell>
          <cell r="T9">
            <v>-278317571</v>
          </cell>
          <cell r="U9">
            <v>73434427</v>
          </cell>
          <cell r="V9">
            <v>19354118</v>
          </cell>
          <cell r="W9">
            <v>358621</v>
          </cell>
          <cell r="X9">
            <v>5515073</v>
          </cell>
          <cell r="Y9">
            <v>3346978</v>
          </cell>
          <cell r="Z9">
            <v>5145072</v>
          </cell>
          <cell r="AA9">
            <v>39714565</v>
          </cell>
          <cell r="AB9">
            <v>-351751998</v>
          </cell>
          <cell r="AC9">
            <v>6731189</v>
          </cell>
          <cell r="AD9">
            <v>164378224</v>
          </cell>
          <cell r="AE9">
            <v>70706994</v>
          </cell>
          <cell r="AF9">
            <v>0</v>
          </cell>
          <cell r="AG9">
            <v>57003000</v>
          </cell>
          <cell r="AH9">
            <v>14281000</v>
          </cell>
          <cell r="AI9">
            <v>5355177</v>
          </cell>
          <cell r="AJ9">
            <v>17032053</v>
          </cell>
          <cell r="AK9">
            <v>-509399033</v>
          </cell>
          <cell r="AL9">
            <v>0</v>
          </cell>
          <cell r="AM9">
            <v>0</v>
          </cell>
          <cell r="AN9">
            <v>-509399033</v>
          </cell>
          <cell r="AO9" t="str">
            <v>MEMORY</v>
          </cell>
          <cell r="AP9" t="str">
            <v>FAST SRAM</v>
          </cell>
          <cell r="AQ9" t="str">
            <v>256KFSRAM</v>
          </cell>
          <cell r="AR9" t="str">
            <v>256KFSRAM-3RD</v>
          </cell>
          <cell r="AS9">
            <v>420529</v>
          </cell>
        </row>
        <row r="10">
          <cell r="A10" t="str">
            <v>FAB3</v>
          </cell>
          <cell r="B10">
            <v>85522</v>
          </cell>
          <cell r="C10">
            <v>58950899</v>
          </cell>
          <cell r="D10">
            <v>22744401</v>
          </cell>
          <cell r="E10">
            <v>4170357</v>
          </cell>
          <cell r="F10">
            <v>4425452</v>
          </cell>
          <cell r="G10">
            <v>4287690</v>
          </cell>
          <cell r="H10">
            <v>6167672</v>
          </cell>
          <cell r="I10">
            <v>19051171</v>
          </cell>
          <cell r="J10">
            <v>2236938</v>
          </cell>
          <cell r="K10">
            <v>172117</v>
          </cell>
          <cell r="L10">
            <v>174467</v>
          </cell>
          <cell r="M10">
            <v>187171</v>
          </cell>
          <cell r="N10">
            <v>2770693</v>
          </cell>
          <cell r="O10">
            <v>0</v>
          </cell>
          <cell r="P10">
            <v>151374</v>
          </cell>
          <cell r="Q10">
            <v>120228</v>
          </cell>
          <cell r="R10">
            <v>650935</v>
          </cell>
          <cell r="S10">
            <v>922537</v>
          </cell>
          <cell r="T10">
            <v>36206498</v>
          </cell>
          <cell r="U10">
            <v>11378717</v>
          </cell>
          <cell r="V10">
            <v>3310553</v>
          </cell>
          <cell r="W10">
            <v>68829</v>
          </cell>
          <cell r="X10">
            <v>154087</v>
          </cell>
          <cell r="Y10">
            <v>642371</v>
          </cell>
          <cell r="Z10">
            <v>1214266</v>
          </cell>
          <cell r="AA10">
            <v>5988611</v>
          </cell>
          <cell r="AB10">
            <v>24827781</v>
          </cell>
          <cell r="AC10">
            <v>588723</v>
          </cell>
          <cell r="AD10">
            <v>830538</v>
          </cell>
          <cell r="AE10">
            <v>-2611390</v>
          </cell>
          <cell r="AF10">
            <v>0</v>
          </cell>
          <cell r="AG10">
            <v>620000</v>
          </cell>
          <cell r="AH10">
            <v>2155000</v>
          </cell>
          <cell r="AI10">
            <v>576503</v>
          </cell>
          <cell r="AJ10">
            <v>90425</v>
          </cell>
          <cell r="AK10">
            <v>24585966</v>
          </cell>
          <cell r="AL10">
            <v>0</v>
          </cell>
          <cell r="AM10">
            <v>0</v>
          </cell>
          <cell r="AN10">
            <v>24585966</v>
          </cell>
          <cell r="AO10" t="str">
            <v>MEMORY</v>
          </cell>
          <cell r="AP10" t="str">
            <v>MASKROM</v>
          </cell>
          <cell r="AQ10" t="str">
            <v>2MROM</v>
          </cell>
          <cell r="AR10" t="str">
            <v>2MROM-5TH</v>
          </cell>
          <cell r="AS10">
            <v>85522</v>
          </cell>
        </row>
        <row r="11">
          <cell r="A11" t="str">
            <v>FAB3</v>
          </cell>
          <cell r="B11">
            <v>118075</v>
          </cell>
          <cell r="C11">
            <v>1212595847</v>
          </cell>
          <cell r="D11">
            <v>635304664</v>
          </cell>
          <cell r="E11">
            <v>142117856</v>
          </cell>
          <cell r="F11">
            <v>76400025</v>
          </cell>
          <cell r="G11">
            <v>100487457</v>
          </cell>
          <cell r="H11">
            <v>124017149</v>
          </cell>
          <cell r="I11">
            <v>443022487</v>
          </cell>
          <cell r="J11">
            <v>113097294</v>
          </cell>
          <cell r="K11">
            <v>3124661</v>
          </cell>
          <cell r="L11">
            <v>7242974</v>
          </cell>
          <cell r="M11">
            <v>15653374</v>
          </cell>
          <cell r="N11">
            <v>139118303</v>
          </cell>
          <cell r="O11">
            <v>7249928</v>
          </cell>
          <cell r="P11">
            <v>8002781</v>
          </cell>
          <cell r="Q11">
            <v>30967425</v>
          </cell>
          <cell r="R11">
            <v>6943740</v>
          </cell>
          <cell r="S11">
            <v>53163874</v>
          </cell>
          <cell r="T11">
            <v>577291183</v>
          </cell>
          <cell r="U11">
            <v>454444405</v>
          </cell>
          <cell r="V11">
            <v>303223520</v>
          </cell>
          <cell r="W11">
            <v>1345153</v>
          </cell>
          <cell r="X11">
            <v>6413606</v>
          </cell>
          <cell r="Y11">
            <v>12554102</v>
          </cell>
          <cell r="Z11">
            <v>7724756</v>
          </cell>
          <cell r="AA11">
            <v>123183268</v>
          </cell>
          <cell r="AB11">
            <v>122846778</v>
          </cell>
          <cell r="AC11">
            <v>14523371</v>
          </cell>
          <cell r="AD11">
            <v>128731492</v>
          </cell>
          <cell r="AE11">
            <v>-23555058</v>
          </cell>
          <cell r="AF11">
            <v>0</v>
          </cell>
          <cell r="AG11">
            <v>90696512</v>
          </cell>
          <cell r="AH11">
            <v>44275777</v>
          </cell>
          <cell r="AI11">
            <v>13224421</v>
          </cell>
          <cell r="AJ11">
            <v>4089840</v>
          </cell>
          <cell r="AK11">
            <v>8638657</v>
          </cell>
          <cell r="AL11">
            <v>0</v>
          </cell>
          <cell r="AM11">
            <v>0</v>
          </cell>
          <cell r="AN11">
            <v>8638657</v>
          </cell>
          <cell r="AO11" t="str">
            <v>MEMORY</v>
          </cell>
          <cell r="AP11" t="str">
            <v>MFLASH</v>
          </cell>
          <cell r="AQ11" t="str">
            <v>32MFLASH</v>
          </cell>
          <cell r="AR11" t="str">
            <v>32MFLASH-1ST</v>
          </cell>
          <cell r="AS11">
            <v>118075</v>
          </cell>
        </row>
        <row r="12">
          <cell r="A12" t="str">
            <v>FAB3</v>
          </cell>
          <cell r="B12">
            <v>1271795</v>
          </cell>
          <cell r="C12">
            <v>3475968289</v>
          </cell>
          <cell r="D12">
            <v>1328398605</v>
          </cell>
          <cell r="E12">
            <v>189728555</v>
          </cell>
          <cell r="F12">
            <v>116372838</v>
          </cell>
          <cell r="G12">
            <v>154887904</v>
          </cell>
          <cell r="H12">
            <v>157048103</v>
          </cell>
          <cell r="I12">
            <v>618037400</v>
          </cell>
          <cell r="J12">
            <v>96514237</v>
          </cell>
          <cell r="K12">
            <v>37097084</v>
          </cell>
          <cell r="L12">
            <v>20663490</v>
          </cell>
          <cell r="M12">
            <v>17489372</v>
          </cell>
          <cell r="N12">
            <v>171764183</v>
          </cell>
          <cell r="O12">
            <v>1619</v>
          </cell>
          <cell r="P12">
            <v>67863857</v>
          </cell>
          <cell r="Q12">
            <v>404319403</v>
          </cell>
          <cell r="R12">
            <v>66412143</v>
          </cell>
          <cell r="S12">
            <v>538597022</v>
          </cell>
          <cell r="T12">
            <v>2147569684</v>
          </cell>
          <cell r="U12">
            <v>934791815</v>
          </cell>
          <cell r="V12">
            <v>497713406</v>
          </cell>
          <cell r="W12">
            <v>4056054</v>
          </cell>
          <cell r="X12">
            <v>9194346</v>
          </cell>
          <cell r="Y12">
            <v>37854503</v>
          </cell>
          <cell r="Z12">
            <v>32862341</v>
          </cell>
          <cell r="AA12">
            <v>353111165</v>
          </cell>
          <cell r="AB12">
            <v>1212777869</v>
          </cell>
          <cell r="AC12">
            <v>32833178</v>
          </cell>
          <cell r="AD12">
            <v>120676806</v>
          </cell>
          <cell r="AE12">
            <v>-71876448</v>
          </cell>
          <cell r="AF12">
            <v>0</v>
          </cell>
          <cell r="AG12">
            <v>12803116</v>
          </cell>
          <cell r="AH12">
            <v>126973369</v>
          </cell>
          <cell r="AI12">
            <v>32670257</v>
          </cell>
          <cell r="AJ12">
            <v>20106512</v>
          </cell>
          <cell r="AK12">
            <v>1124934241</v>
          </cell>
          <cell r="AL12">
            <v>0</v>
          </cell>
          <cell r="AM12">
            <v>0</v>
          </cell>
          <cell r="AN12">
            <v>1124934241</v>
          </cell>
          <cell r="AO12" t="str">
            <v>MEMORY</v>
          </cell>
          <cell r="AP12" t="str">
            <v>MFLASH</v>
          </cell>
          <cell r="AQ12" t="str">
            <v>4MFLASH</v>
          </cell>
          <cell r="AR12" t="str">
            <v>4MFLASH-1ST</v>
          </cell>
          <cell r="AS12">
            <v>1271795</v>
          </cell>
        </row>
        <row r="13">
          <cell r="A13" t="str">
            <v>FAB3</v>
          </cell>
          <cell r="B13">
            <v>2730843</v>
          </cell>
          <cell r="C13">
            <v>2667381697</v>
          </cell>
          <cell r="D13">
            <v>1286383034</v>
          </cell>
          <cell r="E13">
            <v>230956416</v>
          </cell>
          <cell r="F13">
            <v>106144831</v>
          </cell>
          <cell r="G13">
            <v>118935599</v>
          </cell>
          <cell r="H13">
            <v>140402418</v>
          </cell>
          <cell r="I13">
            <v>596439264</v>
          </cell>
          <cell r="J13">
            <v>400256539</v>
          </cell>
          <cell r="K13">
            <v>57256208</v>
          </cell>
          <cell r="L13">
            <v>63140039</v>
          </cell>
          <cell r="M13">
            <v>40409440</v>
          </cell>
          <cell r="N13">
            <v>561062226</v>
          </cell>
          <cell r="O13">
            <v>2737</v>
          </cell>
          <cell r="P13">
            <v>52112389</v>
          </cell>
          <cell r="Q13">
            <v>43808985</v>
          </cell>
          <cell r="R13">
            <v>32957433</v>
          </cell>
          <cell r="S13">
            <v>128881544</v>
          </cell>
          <cell r="T13">
            <v>1380998663</v>
          </cell>
          <cell r="U13">
            <v>512999888</v>
          </cell>
          <cell r="V13">
            <v>153461095</v>
          </cell>
          <cell r="W13">
            <v>2842806</v>
          </cell>
          <cell r="X13">
            <v>19443556</v>
          </cell>
          <cell r="Y13">
            <v>26531473</v>
          </cell>
          <cell r="Z13">
            <v>39751203</v>
          </cell>
          <cell r="AA13">
            <v>270969755</v>
          </cell>
          <cell r="AB13">
            <v>867998775</v>
          </cell>
          <cell r="AC13">
            <v>32624690</v>
          </cell>
          <cell r="AD13">
            <v>49016637</v>
          </cell>
          <cell r="AE13">
            <v>-85231352</v>
          </cell>
          <cell r="AF13">
            <v>0</v>
          </cell>
          <cell r="AG13">
            <v>2818000</v>
          </cell>
          <cell r="AH13">
            <v>97414000</v>
          </cell>
          <cell r="AI13">
            <v>29039682</v>
          </cell>
          <cell r="AJ13">
            <v>4976307</v>
          </cell>
          <cell r="AK13">
            <v>851606828</v>
          </cell>
          <cell r="AL13">
            <v>0</v>
          </cell>
          <cell r="AM13">
            <v>0</v>
          </cell>
          <cell r="AN13">
            <v>851606828</v>
          </cell>
          <cell r="AO13" t="str">
            <v>MEMORY</v>
          </cell>
          <cell r="AP13" t="str">
            <v>MASKROM</v>
          </cell>
          <cell r="AQ13" t="str">
            <v>4MROM</v>
          </cell>
          <cell r="AR13" t="str">
            <v>4MROM-VA</v>
          </cell>
          <cell r="AS13">
            <v>2730843</v>
          </cell>
        </row>
        <row r="14">
          <cell r="A14" t="str">
            <v>FAB3</v>
          </cell>
          <cell r="B14">
            <v>254665</v>
          </cell>
          <cell r="C14">
            <v>367542734</v>
          </cell>
          <cell r="D14">
            <v>485039676</v>
          </cell>
          <cell r="E14">
            <v>162246471</v>
          </cell>
          <cell r="F14">
            <v>81721182</v>
          </cell>
          <cell r="G14">
            <v>118774213</v>
          </cell>
          <cell r="H14">
            <v>147686908</v>
          </cell>
          <cell r="I14">
            <v>510428774</v>
          </cell>
          <cell r="J14">
            <v>-23776665</v>
          </cell>
          <cell r="K14">
            <v>-2078676</v>
          </cell>
          <cell r="L14">
            <v>4577272</v>
          </cell>
          <cell r="M14">
            <v>-1706310</v>
          </cell>
          <cell r="N14">
            <v>-22984379</v>
          </cell>
          <cell r="O14">
            <v>38</v>
          </cell>
          <cell r="P14">
            <v>-2831928</v>
          </cell>
          <cell r="Q14">
            <v>1816714</v>
          </cell>
          <cell r="R14">
            <v>-1389543</v>
          </cell>
          <cell r="S14">
            <v>-2404719</v>
          </cell>
          <cell r="T14">
            <v>-117496942</v>
          </cell>
          <cell r="U14">
            <v>67920944</v>
          </cell>
          <cell r="V14">
            <v>18195657</v>
          </cell>
          <cell r="W14">
            <v>338079</v>
          </cell>
          <cell r="X14">
            <v>5142650</v>
          </cell>
          <cell r="Y14">
            <v>3155233</v>
          </cell>
          <cell r="Z14">
            <v>3751974</v>
          </cell>
          <cell r="AA14">
            <v>37337351</v>
          </cell>
          <cell r="AB14">
            <v>-185417886</v>
          </cell>
          <cell r="AC14">
            <v>5352358</v>
          </cell>
          <cell r="AD14">
            <v>100823717</v>
          </cell>
          <cell r="AE14">
            <v>47021897</v>
          </cell>
          <cell r="AF14">
            <v>0</v>
          </cell>
          <cell r="AG14">
            <v>1890144</v>
          </cell>
          <cell r="AH14">
            <v>13426272</v>
          </cell>
          <cell r="AI14">
            <v>4357868</v>
          </cell>
          <cell r="AJ14">
            <v>34127536</v>
          </cell>
          <cell r="AK14">
            <v>-280889245</v>
          </cell>
          <cell r="AL14">
            <v>0</v>
          </cell>
          <cell r="AM14">
            <v>0</v>
          </cell>
          <cell r="AN14">
            <v>-280889245</v>
          </cell>
          <cell r="AO14" t="str">
            <v>MEMORY</v>
          </cell>
          <cell r="AP14" t="str">
            <v>SLOW SRAM</v>
          </cell>
          <cell r="AQ14" t="str">
            <v>512KSRAM</v>
          </cell>
          <cell r="AR14" t="str">
            <v>512KSRAM-2ND</v>
          </cell>
          <cell r="AS14">
            <v>254665</v>
          </cell>
        </row>
        <row r="15">
          <cell r="A15" t="str">
            <v>FAB3</v>
          </cell>
          <cell r="B15">
            <v>1033975</v>
          </cell>
          <cell r="C15">
            <v>1799206662</v>
          </cell>
          <cell r="D15">
            <v>705337948</v>
          </cell>
          <cell r="E15">
            <v>155553432</v>
          </cell>
          <cell r="F15">
            <v>72215275</v>
          </cell>
          <cell r="G15">
            <v>84652902</v>
          </cell>
          <cell r="H15">
            <v>96473457</v>
          </cell>
          <cell r="I15">
            <v>408895066</v>
          </cell>
          <cell r="J15">
            <v>157246085</v>
          </cell>
          <cell r="K15">
            <v>29437081</v>
          </cell>
          <cell r="L15">
            <v>29815947</v>
          </cell>
          <cell r="M15">
            <v>21128757</v>
          </cell>
          <cell r="N15">
            <v>237627870</v>
          </cell>
          <cell r="O15">
            <v>22</v>
          </cell>
          <cell r="P15">
            <v>24315462</v>
          </cell>
          <cell r="Q15">
            <v>19196989</v>
          </cell>
          <cell r="R15">
            <v>15302539</v>
          </cell>
          <cell r="S15">
            <v>58815012</v>
          </cell>
          <cell r="T15">
            <v>1093868714</v>
          </cell>
          <cell r="U15">
            <v>254607164</v>
          </cell>
          <cell r="V15">
            <v>20758603</v>
          </cell>
          <cell r="W15">
            <v>1952779</v>
          </cell>
          <cell r="X15">
            <v>11496364</v>
          </cell>
          <cell r="Y15">
            <v>18224979</v>
          </cell>
          <cell r="Z15">
            <v>19399478</v>
          </cell>
          <cell r="AA15">
            <v>182774961</v>
          </cell>
          <cell r="AB15">
            <v>839261550</v>
          </cell>
          <cell r="AC15">
            <v>19825236</v>
          </cell>
          <cell r="AD15">
            <v>9197692</v>
          </cell>
          <cell r="AE15">
            <v>-80156932</v>
          </cell>
          <cell r="AF15">
            <v>0</v>
          </cell>
          <cell r="AG15">
            <v>2937112</v>
          </cell>
          <cell r="AH15">
            <v>65728012</v>
          </cell>
          <cell r="AI15">
            <v>18224966</v>
          </cell>
          <cell r="AJ15">
            <v>2464534</v>
          </cell>
          <cell r="AK15">
            <v>849889094</v>
          </cell>
          <cell r="AL15">
            <v>0</v>
          </cell>
          <cell r="AM15">
            <v>0</v>
          </cell>
          <cell r="AN15">
            <v>849889094</v>
          </cell>
          <cell r="AO15" t="str">
            <v>MEMORY</v>
          </cell>
          <cell r="AP15" t="str">
            <v>MASKROM</v>
          </cell>
          <cell r="AQ15" t="str">
            <v>8MROM</v>
          </cell>
          <cell r="AR15" t="str">
            <v>8MROM-VA</v>
          </cell>
          <cell r="AS15">
            <v>1033975</v>
          </cell>
        </row>
        <row r="16">
          <cell r="A16" t="str">
            <v>FAB3</v>
          </cell>
          <cell r="B16">
            <v>100000</v>
          </cell>
          <cell r="C16">
            <v>133472934</v>
          </cell>
          <cell r="D16">
            <v>78561967</v>
          </cell>
          <cell r="E16">
            <v>24474146</v>
          </cell>
          <cell r="F16">
            <v>10043205</v>
          </cell>
          <cell r="G16">
            <v>6046864</v>
          </cell>
          <cell r="H16">
            <v>13802513</v>
          </cell>
          <cell r="I16">
            <v>54366728</v>
          </cell>
          <cell r="J16">
            <v>7428864</v>
          </cell>
          <cell r="K16">
            <v>3835563</v>
          </cell>
          <cell r="L16">
            <v>3678583</v>
          </cell>
          <cell r="M16">
            <v>2269604</v>
          </cell>
          <cell r="N16">
            <v>17212614</v>
          </cell>
          <cell r="O16">
            <v>0</v>
          </cell>
          <cell r="P16">
            <v>3356736</v>
          </cell>
          <cell r="Q16">
            <v>1785895</v>
          </cell>
          <cell r="R16">
            <v>1839994</v>
          </cell>
          <cell r="S16">
            <v>6982625</v>
          </cell>
          <cell r="T16">
            <v>54910967</v>
          </cell>
          <cell r="U16">
            <v>18414757</v>
          </cell>
          <cell r="V16">
            <v>1108696</v>
          </cell>
          <cell r="W16">
            <v>155838</v>
          </cell>
          <cell r="X16">
            <v>348874</v>
          </cell>
          <cell r="Y16">
            <v>1454416</v>
          </cell>
          <cell r="Z16">
            <v>1787896</v>
          </cell>
          <cell r="AA16">
            <v>13559037</v>
          </cell>
          <cell r="AB16">
            <v>36496210</v>
          </cell>
          <cell r="AC16">
            <v>1688586</v>
          </cell>
          <cell r="AD16">
            <v>4238335</v>
          </cell>
          <cell r="AE16">
            <v>-2667899</v>
          </cell>
          <cell r="AF16">
            <v>0</v>
          </cell>
          <cell r="AG16">
            <v>217888</v>
          </cell>
          <cell r="AH16">
            <v>4875988</v>
          </cell>
          <cell r="AI16">
            <v>1553410</v>
          </cell>
          <cell r="AJ16">
            <v>258948</v>
          </cell>
          <cell r="AK16">
            <v>33946461</v>
          </cell>
          <cell r="AL16">
            <v>0</v>
          </cell>
          <cell r="AM16">
            <v>0</v>
          </cell>
          <cell r="AN16">
            <v>33946461</v>
          </cell>
          <cell r="AO16" t="str">
            <v>MEMORY</v>
          </cell>
          <cell r="AP16" t="str">
            <v>MASKROM</v>
          </cell>
          <cell r="AQ16" t="str">
            <v>8MROM</v>
          </cell>
          <cell r="AR16" t="str">
            <v>8MROM-XC</v>
          </cell>
          <cell r="AS16">
            <v>100000</v>
          </cell>
        </row>
        <row r="17">
          <cell r="A17" t="str">
            <v>FAB4</v>
          </cell>
          <cell r="B17">
            <v>25000</v>
          </cell>
          <cell r="C17">
            <v>181203840</v>
          </cell>
          <cell r="D17">
            <v>117052168</v>
          </cell>
          <cell r="E17">
            <v>40184544</v>
          </cell>
          <cell r="F17">
            <v>14988844</v>
          </cell>
          <cell r="G17">
            <v>28580348</v>
          </cell>
          <cell r="H17">
            <v>20093912</v>
          </cell>
          <cell r="I17">
            <v>103847648</v>
          </cell>
          <cell r="J17">
            <v>8828872</v>
          </cell>
          <cell r="K17">
            <v>858841</v>
          </cell>
          <cell r="L17">
            <v>713940</v>
          </cell>
          <cell r="M17">
            <v>476070</v>
          </cell>
          <cell r="N17">
            <v>10877723</v>
          </cell>
          <cell r="O17">
            <v>0</v>
          </cell>
          <cell r="P17">
            <v>944408</v>
          </cell>
          <cell r="Q17">
            <v>746497</v>
          </cell>
          <cell r="R17">
            <v>635892</v>
          </cell>
          <cell r="S17">
            <v>2326797</v>
          </cell>
          <cell r="T17">
            <v>64151672</v>
          </cell>
          <cell r="U17">
            <v>32833512</v>
          </cell>
          <cell r="V17">
            <v>10475896</v>
          </cell>
          <cell r="W17">
            <v>211567</v>
          </cell>
          <cell r="X17">
            <v>473634</v>
          </cell>
          <cell r="Y17">
            <v>1974525</v>
          </cell>
          <cell r="Z17">
            <v>1290041</v>
          </cell>
          <cell r="AA17">
            <v>18407849</v>
          </cell>
          <cell r="AB17">
            <v>31318160</v>
          </cell>
          <cell r="AC17">
            <v>2408996</v>
          </cell>
          <cell r="AD17">
            <v>11232387</v>
          </cell>
          <cell r="AE17">
            <v>1391954</v>
          </cell>
          <cell r="AF17">
            <v>0</v>
          </cell>
          <cell r="AG17">
            <v>0</v>
          </cell>
          <cell r="AH17">
            <v>6611000</v>
          </cell>
          <cell r="AI17">
            <v>2190247</v>
          </cell>
          <cell r="AJ17">
            <v>1039186</v>
          </cell>
          <cell r="AK17">
            <v>22494769</v>
          </cell>
          <cell r="AL17">
            <v>0</v>
          </cell>
          <cell r="AM17">
            <v>0</v>
          </cell>
          <cell r="AN17">
            <v>22494769</v>
          </cell>
          <cell r="AO17" t="str">
            <v>MEMORY</v>
          </cell>
          <cell r="AP17" t="str">
            <v>MASKROM</v>
          </cell>
          <cell r="AQ17" t="str">
            <v>128MROM</v>
          </cell>
          <cell r="AR17" t="str">
            <v>128MROM-BURST</v>
          </cell>
          <cell r="AS17">
            <v>25000</v>
          </cell>
        </row>
        <row r="18">
          <cell r="A18" t="str">
            <v>FAB4</v>
          </cell>
          <cell r="B18">
            <v>8267</v>
          </cell>
          <cell r="C18">
            <v>61674142</v>
          </cell>
          <cell r="D18">
            <v>24095823</v>
          </cell>
          <cell r="E18">
            <v>6032750</v>
          </cell>
          <cell r="F18">
            <v>3097267</v>
          </cell>
          <cell r="G18">
            <v>5238710</v>
          </cell>
          <cell r="H18">
            <v>7292431</v>
          </cell>
          <cell r="I18">
            <v>21661158</v>
          </cell>
          <cell r="J18">
            <v>973366</v>
          </cell>
          <cell r="K18">
            <v>74146</v>
          </cell>
          <cell r="L18">
            <v>64485</v>
          </cell>
          <cell r="M18">
            <v>37221</v>
          </cell>
          <cell r="N18">
            <v>1149218</v>
          </cell>
          <cell r="O18">
            <v>1079</v>
          </cell>
          <cell r="P18">
            <v>158541</v>
          </cell>
          <cell r="Q18">
            <v>954558</v>
          </cell>
          <cell r="R18">
            <v>171269</v>
          </cell>
          <cell r="S18">
            <v>1285447</v>
          </cell>
          <cell r="T18">
            <v>37578319</v>
          </cell>
          <cell r="U18">
            <v>23258985</v>
          </cell>
          <cell r="V18">
            <v>15480676</v>
          </cell>
          <cell r="W18">
            <v>66257</v>
          </cell>
          <cell r="X18">
            <v>425374</v>
          </cell>
          <cell r="Y18">
            <v>618366</v>
          </cell>
          <cell r="Z18">
            <v>403056</v>
          </cell>
          <cell r="AA18">
            <v>6265256</v>
          </cell>
          <cell r="AB18">
            <v>14319334</v>
          </cell>
          <cell r="AC18">
            <v>601145</v>
          </cell>
          <cell r="AD18">
            <v>2659974</v>
          </cell>
          <cell r="AE18">
            <v>-2304808</v>
          </cell>
          <cell r="AF18">
            <v>0</v>
          </cell>
          <cell r="AG18">
            <v>1932000</v>
          </cell>
          <cell r="AH18">
            <v>2252408</v>
          </cell>
          <cell r="AI18">
            <v>566933</v>
          </cell>
          <cell r="AJ18">
            <v>213441</v>
          </cell>
          <cell r="AK18">
            <v>12260505</v>
          </cell>
          <cell r="AL18">
            <v>0</v>
          </cell>
          <cell r="AM18">
            <v>0</v>
          </cell>
          <cell r="AN18">
            <v>12260505</v>
          </cell>
          <cell r="AO18" t="str">
            <v>MEMORY</v>
          </cell>
          <cell r="AP18" t="str">
            <v>MFLASH</v>
          </cell>
          <cell r="AQ18" t="str">
            <v>16MFLASH</v>
          </cell>
          <cell r="AR18" t="str">
            <v>16MFLASH-2ND</v>
          </cell>
          <cell r="AS18">
            <v>8267</v>
          </cell>
        </row>
        <row r="19">
          <cell r="A19" t="str">
            <v>FAB4</v>
          </cell>
          <cell r="B19">
            <v>224697</v>
          </cell>
          <cell r="C19">
            <v>452012676</v>
          </cell>
          <cell r="D19">
            <v>320634745</v>
          </cell>
          <cell r="E19">
            <v>80108497</v>
          </cell>
          <cell r="F19">
            <v>31185604</v>
          </cell>
          <cell r="G19">
            <v>63933924</v>
          </cell>
          <cell r="H19">
            <v>46809182</v>
          </cell>
          <cell r="I19">
            <v>222037207</v>
          </cell>
          <cell r="J19">
            <v>65467617</v>
          </cell>
          <cell r="K19">
            <v>8363452</v>
          </cell>
          <cell r="L19">
            <v>7355815</v>
          </cell>
          <cell r="M19">
            <v>4897172</v>
          </cell>
          <cell r="N19">
            <v>86084056</v>
          </cell>
          <cell r="O19">
            <v>0</v>
          </cell>
          <cell r="P19">
            <v>5019148</v>
          </cell>
          <cell r="Q19">
            <v>4339167</v>
          </cell>
          <cell r="R19">
            <v>3155167</v>
          </cell>
          <cell r="S19">
            <v>12513482</v>
          </cell>
          <cell r="T19">
            <v>131377931</v>
          </cell>
          <cell r="U19">
            <v>87132093</v>
          </cell>
          <cell r="V19">
            <v>28035463</v>
          </cell>
          <cell r="W19">
            <v>464716</v>
          </cell>
          <cell r="X19">
            <v>4076815</v>
          </cell>
          <cell r="Y19">
            <v>4337118</v>
          </cell>
          <cell r="Z19">
            <v>4299632</v>
          </cell>
          <cell r="AA19">
            <v>45918349</v>
          </cell>
          <cell r="AB19">
            <v>44245838</v>
          </cell>
          <cell r="AC19">
            <v>6255758</v>
          </cell>
          <cell r="AD19">
            <v>54914542</v>
          </cell>
          <cell r="AE19">
            <v>6769024</v>
          </cell>
          <cell r="AF19">
            <v>0</v>
          </cell>
          <cell r="AG19">
            <v>12861806</v>
          </cell>
          <cell r="AH19">
            <v>27306664</v>
          </cell>
          <cell r="AI19">
            <v>5351778</v>
          </cell>
          <cell r="AJ19">
            <v>2625270</v>
          </cell>
          <cell r="AK19">
            <v>-4412946</v>
          </cell>
          <cell r="AL19">
            <v>0</v>
          </cell>
          <cell r="AM19">
            <v>0</v>
          </cell>
          <cell r="AN19">
            <v>-4412946</v>
          </cell>
          <cell r="AO19" t="str">
            <v>MEMORY</v>
          </cell>
          <cell r="AP19" t="str">
            <v>MASKROM</v>
          </cell>
          <cell r="AQ19" t="str">
            <v>16MROM</v>
          </cell>
          <cell r="AR19" t="str">
            <v>16MROM-YHA</v>
          </cell>
          <cell r="AS19">
            <v>224697</v>
          </cell>
        </row>
        <row r="20">
          <cell r="A20" t="str">
            <v>FAB4</v>
          </cell>
          <cell r="B20">
            <v>1120711</v>
          </cell>
          <cell r="C20">
            <v>2877897389</v>
          </cell>
          <cell r="D20">
            <v>1887481082</v>
          </cell>
          <cell r="E20">
            <v>370548893</v>
          </cell>
          <cell r="F20">
            <v>199952935</v>
          </cell>
          <cell r="G20">
            <v>400250416</v>
          </cell>
          <cell r="H20">
            <v>370981861</v>
          </cell>
          <cell r="I20">
            <v>1341734105</v>
          </cell>
          <cell r="J20">
            <v>134369753</v>
          </cell>
          <ce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  <cell r="O20">
            <v>29087</v>
          </cell>
          <cell r="P20">
            <v>60343631</v>
          </cell>
          <cell r="Q20">
            <v>201578672</v>
          </cell>
          <cell r="R20">
            <v>52657768</v>
          </cell>
          <cell r="S20">
            <v>314609158</v>
          </cell>
          <cell r="T20">
            <v>990416307</v>
          </cell>
          <cell r="U20">
            <v>507630181</v>
          </cell>
          <cell r="V20">
            <v>142473985</v>
          </cell>
          <cell r="W20">
            <v>3262197</v>
          </cell>
          <cell r="X20">
            <v>12020495</v>
          </cell>
          <cell r="Y20">
            <v>30445578</v>
          </cell>
          <cell r="Z20">
            <v>27072641</v>
          </cell>
          <cell r="AA20">
            <v>292355285</v>
          </cell>
          <cell r="AB20">
            <v>482786126</v>
          </cell>
          <cell r="AC20">
            <v>32311524</v>
          </cell>
          <cell r="AD20">
            <v>333608642</v>
          </cell>
          <cell r="AE20">
            <v>69087898</v>
          </cell>
          <cell r="AF20">
            <v>0</v>
          </cell>
          <cell r="AG20">
            <v>98941119</v>
          </cell>
          <cell r="AH20">
            <v>105104061</v>
          </cell>
          <cell r="AI20">
            <v>30194557</v>
          </cell>
          <cell r="AJ20">
            <v>30281007</v>
          </cell>
          <cell r="AK20">
            <v>181489008</v>
          </cell>
          <cell r="AL20">
            <v>0</v>
          </cell>
          <cell r="AM20">
            <v>0</v>
          </cell>
          <cell r="AN20">
            <v>181489008</v>
          </cell>
          <cell r="AO20" t="str">
            <v>MEMORY</v>
          </cell>
          <cell r="AP20" t="str">
            <v>FAST SRAM</v>
          </cell>
          <cell r="AQ20" t="str">
            <v>1MFSRAM</v>
          </cell>
          <cell r="AR20" t="str">
            <v>1MFSRAM-3RD</v>
          </cell>
          <cell r="AS20">
            <v>1120711</v>
          </cell>
        </row>
        <row r="21">
          <cell r="A21" t="str">
            <v>FAB4</v>
          </cell>
          <cell r="B21">
            <v>2469032</v>
          </cell>
          <cell r="C21">
            <v>4832021352</v>
          </cell>
          <cell r="D21">
            <v>2368765081</v>
          </cell>
          <cell r="E21">
            <v>386279935</v>
          </cell>
          <cell r="F21">
            <v>256057333</v>
          </cell>
          <cell r="G21">
            <v>518887181</v>
          </cell>
          <cell r="H21">
            <v>405180342</v>
          </cell>
          <cell r="I21">
            <v>1566404791</v>
          </cell>
          <cell r="J21">
            <v>242673077</v>
          </cell>
          <cell r="K21">
            <v>67262839</v>
          </cell>
          <cell r="L21">
            <v>49855879</v>
          </cell>
          <cell r="M21">
            <v>108050553</v>
          </cell>
          <cell r="N21">
            <v>467842348</v>
          </cell>
          <cell r="O21">
            <v>1986</v>
          </cell>
          <cell r="P21">
            <v>55234672</v>
          </cell>
          <cell r="Q21">
            <v>160188024</v>
          </cell>
          <cell r="R21">
            <v>119093260</v>
          </cell>
          <cell r="S21">
            <v>334517942</v>
          </cell>
          <cell r="T21">
            <v>2463256271</v>
          </cell>
          <cell r="U21">
            <v>863898412</v>
          </cell>
          <cell r="V21">
            <v>239215424</v>
          </cell>
          <cell r="W21">
            <v>5261167</v>
          </cell>
          <cell r="X21">
            <v>30107754</v>
          </cell>
          <cell r="Y21">
            <v>49101658</v>
          </cell>
          <cell r="Z21">
            <v>49344670</v>
          </cell>
          <cell r="AA21">
            <v>490867739</v>
          </cell>
          <cell r="AB21">
            <v>1599357859</v>
          </cell>
          <cell r="AC21">
            <v>48988596</v>
          </cell>
          <cell r="AD21">
            <v>234878086</v>
          </cell>
          <cell r="AE21">
            <v>-64032441</v>
          </cell>
          <cell r="AF21">
            <v>0</v>
          </cell>
          <cell r="AG21">
            <v>45210059</v>
          </cell>
          <cell r="AH21">
            <v>176493419</v>
          </cell>
          <cell r="AI21">
            <v>46052259</v>
          </cell>
          <cell r="AJ21">
            <v>31154790</v>
          </cell>
          <cell r="AK21">
            <v>1413468369</v>
          </cell>
          <cell r="AL21">
            <v>0</v>
          </cell>
          <cell r="AM21">
            <v>0</v>
          </cell>
          <cell r="AN21">
            <v>1413468369</v>
          </cell>
          <cell r="AO21" t="str">
            <v>MEMORY</v>
          </cell>
          <cell r="AP21" t="str">
            <v>SLOW SRAM</v>
          </cell>
          <cell r="AQ21" t="str">
            <v>1MSRAM</v>
          </cell>
          <cell r="AR21" t="str">
            <v>1MSRAM-4TH</v>
          </cell>
          <cell r="AS21">
            <v>2469032</v>
          </cell>
        </row>
        <row r="22">
          <cell r="A22" t="str">
            <v>FAB4</v>
          </cell>
          <cell r="B22">
            <v>18</v>
          </cell>
          <cell r="C22">
            <v>1131514</v>
          </cell>
          <cell r="D22">
            <v>66418</v>
          </cell>
          <cell r="E22">
            <v>6998</v>
          </cell>
          <cell r="F22">
            <v>4285</v>
          </cell>
          <cell r="G22">
            <v>6220</v>
          </cell>
          <cell r="H22">
            <v>11007</v>
          </cell>
          <cell r="I22">
            <v>28510</v>
          </cell>
          <cell r="J22">
            <v>8053</v>
          </cell>
          <cell r="K22">
            <v>3875</v>
          </cell>
          <cell r="L22">
            <v>4384</v>
          </cell>
          <cell r="M22">
            <v>4753</v>
          </cell>
          <cell r="N22">
            <v>21065</v>
          </cell>
          <cell r="O22">
            <v>0</v>
          </cell>
          <cell r="P22">
            <v>2953</v>
          </cell>
          <cell r="Q22">
            <v>9934</v>
          </cell>
          <cell r="R22">
            <v>3956</v>
          </cell>
          <cell r="S22">
            <v>16843</v>
          </cell>
          <cell r="T22">
            <v>1065096</v>
          </cell>
          <cell r="U22">
            <v>222440</v>
          </cell>
          <cell r="V22">
            <v>84246</v>
          </cell>
          <cell r="W22">
            <v>1322</v>
          </cell>
          <cell r="X22">
            <v>2958</v>
          </cell>
          <cell r="Y22">
            <v>12332</v>
          </cell>
          <cell r="Z22">
            <v>6638</v>
          </cell>
          <cell r="AA22">
            <v>114944</v>
          </cell>
          <cell r="AB22">
            <v>842656</v>
          </cell>
          <cell r="AC22">
            <v>9094</v>
          </cell>
          <cell r="AD22">
            <v>662243</v>
          </cell>
          <cell r="AE22">
            <v>-108480</v>
          </cell>
          <cell r="AF22">
            <v>0</v>
          </cell>
          <cell r="AG22">
            <v>21960</v>
          </cell>
          <cell r="AH22">
            <v>42964</v>
          </cell>
          <cell r="AI22">
            <v>9527</v>
          </cell>
          <cell r="AJ22">
            <v>696272</v>
          </cell>
          <cell r="AK22">
            <v>189507</v>
          </cell>
          <cell r="AL22">
            <v>0</v>
          </cell>
          <cell r="AM22">
            <v>0</v>
          </cell>
          <cell r="AN22">
            <v>189507</v>
          </cell>
          <cell r="AO22" t="str">
            <v>MEMORY</v>
          </cell>
          <cell r="AP22" t="str">
            <v>SYNC SRAM</v>
          </cell>
          <cell r="AQ22" t="str">
            <v>1MSYNC SRAM</v>
          </cell>
          <cell r="AR22" t="str">
            <v>1MSYNC SRAM-PB ZA</v>
          </cell>
          <cell r="AS22">
            <v>18</v>
          </cell>
        </row>
        <row r="23">
          <cell r="A23" t="str">
            <v>FAB4</v>
          </cell>
          <cell r="B23">
            <v>2130299</v>
          </cell>
          <cell r="C23">
            <v>2419730290</v>
          </cell>
          <cell r="D23">
            <v>1083951480</v>
          </cell>
          <cell r="E23">
            <v>139208981</v>
          </cell>
          <cell r="F23">
            <v>92241870</v>
          </cell>
          <cell r="G23">
            <v>180799915</v>
          </cell>
          <cell r="H23">
            <v>165543755</v>
          </cell>
          <cell r="I23">
            <v>577794521</v>
          </cell>
          <cell r="J23">
            <v>158364971</v>
          </cell>
          <cell r="K23">
            <v>39528839</v>
          </cell>
          <cell r="L23">
            <v>47729725</v>
          </cell>
          <cell r="M23">
            <v>75083014</v>
          </cell>
          <cell r="N23">
            <v>320706549</v>
          </cell>
          <cell r="O23">
            <v>76</v>
          </cell>
          <cell r="P23">
            <v>18972451</v>
          </cell>
          <cell r="Q23">
            <v>83410915</v>
          </cell>
          <cell r="R23">
            <v>83066968</v>
          </cell>
          <cell r="S23">
            <v>185450410</v>
          </cell>
          <cell r="T23">
            <v>1335778810</v>
          </cell>
          <cell r="U23">
            <v>441422124</v>
          </cell>
          <cell r="V23">
            <v>119791824</v>
          </cell>
          <cell r="W23">
            <v>2622521</v>
          </cell>
          <cell r="X23">
            <v>15633495</v>
          </cell>
          <cell r="Y23">
            <v>24475557</v>
          </cell>
          <cell r="Z23">
            <v>33086998</v>
          </cell>
          <cell r="AA23">
            <v>245811729</v>
          </cell>
          <cell r="AB23">
            <v>894356686</v>
          </cell>
          <cell r="AC23">
            <v>24132346</v>
          </cell>
          <cell r="AD23">
            <v>83048720</v>
          </cell>
          <cell r="AE23">
            <v>-57477179</v>
          </cell>
          <cell r="AF23">
            <v>0</v>
          </cell>
          <cell r="AG23">
            <v>19709675</v>
          </cell>
          <cell r="AH23">
            <v>88392637</v>
          </cell>
          <cell r="AI23">
            <v>22728186</v>
          </cell>
          <cell r="AJ23">
            <v>9695401</v>
          </cell>
          <cell r="AK23">
            <v>835440312</v>
          </cell>
          <cell r="AL23">
            <v>0</v>
          </cell>
          <cell r="AM23">
            <v>0</v>
          </cell>
          <cell r="AN23">
            <v>835440312</v>
          </cell>
          <cell r="AO23" t="str">
            <v>MEMORY</v>
          </cell>
          <cell r="AP23" t="str">
            <v>SLOW SRAM</v>
          </cell>
          <cell r="AQ23" t="str">
            <v>256KSRAM</v>
          </cell>
          <cell r="AR23" t="str">
            <v>256KSRAM-5TH</v>
          </cell>
          <cell r="AS23">
            <v>2130299</v>
          </cell>
        </row>
        <row r="24">
          <cell r="A24" t="str">
            <v>FAB4</v>
          </cell>
          <cell r="B24">
            <v>150</v>
          </cell>
          <cell r="C24">
            <v>1732</v>
          </cell>
          <cell r="D24">
            <v>527313</v>
          </cell>
          <cell r="E24">
            <v>231641</v>
          </cell>
          <cell r="F24">
            <v>52980</v>
          </cell>
          <cell r="G24">
            <v>125843</v>
          </cell>
          <cell r="H24">
            <v>81290</v>
          </cell>
          <cell r="I24">
            <v>491754</v>
          </cell>
          <cell r="J24">
            <v>18414</v>
          </cell>
          <cell r="K24">
            <v>3151</v>
          </cell>
          <cell r="L24">
            <v>2978</v>
          </cell>
          <cell r="M24">
            <v>2470</v>
          </cell>
          <cell r="N24">
            <v>27013</v>
          </cell>
          <cell r="O24">
            <v>0</v>
          </cell>
          <cell r="P24">
            <v>4360</v>
          </cell>
          <cell r="Q24">
            <v>1968</v>
          </cell>
          <cell r="R24">
            <v>2218</v>
          </cell>
          <cell r="S24">
            <v>8546</v>
          </cell>
          <cell r="T24">
            <v>-525581</v>
          </cell>
          <cell r="U24">
            <v>1844</v>
          </cell>
          <cell r="V24">
            <v>93</v>
          </cell>
          <cell r="W24">
            <v>2</v>
          </cell>
          <cell r="X24">
            <v>5</v>
          </cell>
          <cell r="Y24">
            <v>19</v>
          </cell>
          <cell r="Z24">
            <v>1549</v>
          </cell>
          <cell r="AA24">
            <v>176</v>
          </cell>
          <cell r="AB24">
            <v>-527425</v>
          </cell>
          <cell r="AC24">
            <v>5125</v>
          </cell>
          <cell r="AD24">
            <v>102136</v>
          </cell>
          <cell r="AE24">
            <v>92319</v>
          </cell>
          <cell r="AF24">
            <v>0</v>
          </cell>
          <cell r="AG24">
            <v>0</v>
          </cell>
          <cell r="AH24">
            <v>0</v>
          </cell>
          <cell r="AI24">
            <v>3581</v>
          </cell>
          <cell r="AJ24">
            <v>6236</v>
          </cell>
          <cell r="AK24">
            <v>-624436</v>
          </cell>
          <cell r="AL24">
            <v>0</v>
          </cell>
          <cell r="AM24">
            <v>0</v>
          </cell>
          <cell r="AN24">
            <v>-624436</v>
          </cell>
          <cell r="AO24" t="str">
            <v>MEMORY</v>
          </cell>
          <cell r="AP24" t="str">
            <v>MASKROM</v>
          </cell>
          <cell r="AQ24" t="str">
            <v>256MROM</v>
          </cell>
          <cell r="AR24" t="str">
            <v>256MROM</v>
          </cell>
          <cell r="AS24">
            <v>150</v>
          </cell>
        </row>
        <row r="25">
          <cell r="A25" t="str">
            <v>FAB4</v>
          </cell>
          <cell r="B25">
            <v>1525061</v>
          </cell>
          <cell r="C25">
            <v>4846137474</v>
          </cell>
          <cell r="D25">
            <v>2408579253</v>
          </cell>
          <cell r="E25">
            <v>524068240</v>
          </cell>
          <cell r="F25">
            <v>353774085</v>
          </cell>
          <cell r="G25">
            <v>725098847</v>
          </cell>
          <cell r="H25">
            <v>512834812</v>
          </cell>
          <cell r="I25">
            <v>2115775984</v>
          </cell>
          <cell r="J25">
            <v>98174390</v>
          </cell>
          <cell r="K25">
            <v>26086494</v>
          </cell>
          <cell r="L25">
            <v>31523924</v>
          </cell>
          <cell r="M25">
            <v>17701653</v>
          </cell>
          <cell r="N25">
            <v>173486461</v>
          </cell>
          <cell r="O25">
            <v>0</v>
          </cell>
          <cell r="P25">
            <v>31325381</v>
          </cell>
          <cell r="Q25">
            <v>52612549</v>
          </cell>
          <cell r="R25">
            <v>35378878</v>
          </cell>
          <cell r="S25">
            <v>119316808</v>
          </cell>
          <cell r="T25">
            <v>2437558221</v>
          </cell>
          <cell r="U25">
            <v>911561997</v>
          </cell>
          <cell r="V25">
            <v>239914287</v>
          </cell>
          <cell r="W25">
            <v>3300846</v>
          </cell>
          <cell r="X25">
            <v>120938204</v>
          </cell>
          <cell r="Y25">
            <v>30806263</v>
          </cell>
          <cell r="Z25">
            <v>24300652</v>
          </cell>
          <cell r="AA25">
            <v>492301745</v>
          </cell>
          <cell r="AB25">
            <v>1525996224</v>
          </cell>
          <cell r="AC25">
            <v>41746715</v>
          </cell>
          <cell r="AD25">
            <v>294253886</v>
          </cell>
          <cell r="AE25">
            <v>-39574776</v>
          </cell>
          <cell r="AF25">
            <v>0</v>
          </cell>
          <cell r="AG25">
            <v>91526252</v>
          </cell>
          <cell r="AH25">
            <v>177012382</v>
          </cell>
          <cell r="AI25">
            <v>32139981</v>
          </cell>
          <cell r="AJ25">
            <v>33150047</v>
          </cell>
          <cell r="AK25">
            <v>1273489053</v>
          </cell>
          <cell r="AL25">
            <v>0</v>
          </cell>
          <cell r="AM25">
            <v>0</v>
          </cell>
          <cell r="AN25">
            <v>1273489053</v>
          </cell>
          <cell r="AO25" t="str">
            <v>MEMORY</v>
          </cell>
          <cell r="AP25" t="str">
            <v>SLOW SRAM</v>
          </cell>
          <cell r="AQ25" t="str">
            <v>2MSRAM</v>
          </cell>
          <cell r="AR25" t="str">
            <v>2MSRAM TFT</v>
          </cell>
          <cell r="AS25">
            <v>1525061</v>
          </cell>
        </row>
        <row r="26">
          <cell r="A26" t="str">
            <v>FAB4</v>
          </cell>
          <cell r="B26">
            <v>1890</v>
          </cell>
          <cell r="C26">
            <v>19807210</v>
          </cell>
          <cell r="D26">
            <v>22886393</v>
          </cell>
          <cell r="E26">
            <v>6577325</v>
          </cell>
          <cell r="F26">
            <v>3482511</v>
          </cell>
          <cell r="G26">
            <v>4676219</v>
          </cell>
          <cell r="H26">
            <v>5910324</v>
          </cell>
          <cell r="I26">
            <v>20646379</v>
          </cell>
          <cell r="J26">
            <v>287296</v>
          </cell>
          <cell r="K26">
            <v>72830</v>
          </cell>
          <cell r="L26">
            <v>50198</v>
          </cell>
          <cell r="M26">
            <v>33816</v>
          </cell>
          <cell r="N26">
            <v>444140</v>
          </cell>
          <cell r="O26">
            <v>110</v>
          </cell>
          <cell r="P26">
            <v>249480</v>
          </cell>
          <cell r="Q26">
            <v>1296706</v>
          </cell>
          <cell r="R26">
            <v>249578</v>
          </cell>
          <cell r="S26">
            <v>1795874</v>
          </cell>
          <cell r="T26">
            <v>-3079183</v>
          </cell>
          <cell r="U26">
            <v>7457346</v>
          </cell>
          <cell r="V26">
            <v>4966469</v>
          </cell>
          <cell r="W26">
            <v>21263</v>
          </cell>
          <cell r="X26">
            <v>137298</v>
          </cell>
          <cell r="Y26">
            <v>198454</v>
          </cell>
          <cell r="Z26">
            <v>121716</v>
          </cell>
          <cell r="AA26">
            <v>2012146</v>
          </cell>
          <cell r="AB26">
            <v>-10536529</v>
          </cell>
          <cell r="AC26">
            <v>287341</v>
          </cell>
          <cell r="AD26">
            <v>4684772</v>
          </cell>
          <cell r="AE26">
            <v>1986199</v>
          </cell>
          <cell r="AF26">
            <v>0</v>
          </cell>
          <cell r="AG26">
            <v>1481488</v>
          </cell>
          <cell r="AH26">
            <v>723223</v>
          </cell>
          <cell r="AI26">
            <v>247785</v>
          </cell>
          <cell r="AJ26">
            <v>246077</v>
          </cell>
          <cell r="AK26">
            <v>-14933960</v>
          </cell>
          <cell r="AL26">
            <v>0</v>
          </cell>
          <cell r="AM26">
            <v>0</v>
          </cell>
          <cell r="AN26">
            <v>-14933960</v>
          </cell>
          <cell r="AO26" t="str">
            <v>MEMORY</v>
          </cell>
          <cell r="AP26" t="str">
            <v>MFLASH</v>
          </cell>
          <cell r="AQ26" t="str">
            <v>32MFLASH</v>
          </cell>
          <cell r="AR26" t="str">
            <v>32MFLASH-1ST</v>
          </cell>
          <cell r="AS26">
            <v>1890</v>
          </cell>
        </row>
        <row r="27">
          <cell r="A27" t="str">
            <v>FAB4</v>
          </cell>
          <cell r="B27">
            <v>70676</v>
          </cell>
          <cell r="C27">
            <v>548761403</v>
          </cell>
          <cell r="D27">
            <v>241551139</v>
          </cell>
          <cell r="E27">
            <v>22558692</v>
          </cell>
          <cell r="F27">
            <v>8375717</v>
          </cell>
          <cell r="G27">
            <v>25959527</v>
          </cell>
          <cell r="H27">
            <v>15010911</v>
          </cell>
          <cell r="I27">
            <v>71904847</v>
          </cell>
          <cell r="J27">
            <v>132666888</v>
          </cell>
          <cell r="K27">
            <v>6975469</v>
          </cell>
          <cell r="L27">
            <v>6607897</v>
          </cell>
          <cell r="M27">
            <v>7839816</v>
          </cell>
          <cell r="N27">
            <v>154090070</v>
          </cell>
          <cell r="O27">
            <v>0</v>
          </cell>
          <cell r="P27">
            <v>4190919</v>
          </cell>
          <cell r="Q27">
            <v>7900605</v>
          </cell>
          <cell r="R27">
            <v>3464698</v>
          </cell>
          <cell r="S27">
            <v>15556222</v>
          </cell>
          <cell r="T27">
            <v>307210264</v>
          </cell>
          <cell r="U27">
            <v>97896210</v>
          </cell>
          <cell r="V27">
            <v>30239642</v>
          </cell>
          <cell r="W27">
            <v>640715</v>
          </cell>
          <cell r="X27">
            <v>1434362</v>
          </cell>
          <cell r="Y27">
            <v>5979691</v>
          </cell>
          <cell r="Z27">
            <v>3855094</v>
          </cell>
          <cell r="AA27">
            <v>55746706</v>
          </cell>
          <cell r="AB27">
            <v>209314054</v>
          </cell>
          <cell r="AC27">
            <v>7434308</v>
          </cell>
          <cell r="AD27">
            <v>7203829</v>
          </cell>
          <cell r="AE27">
            <v>-21660496</v>
          </cell>
          <cell r="AF27">
            <v>0</v>
          </cell>
          <cell r="AG27">
            <v>6171781</v>
          </cell>
          <cell r="AH27">
            <v>15225309</v>
          </cell>
          <cell r="AI27">
            <v>6729870</v>
          </cell>
          <cell r="AJ27">
            <v>737365</v>
          </cell>
          <cell r="AK27">
            <v>209544533</v>
          </cell>
          <cell r="AL27">
            <v>0</v>
          </cell>
          <cell r="AM27">
            <v>0</v>
          </cell>
          <cell r="AN27">
            <v>209544533</v>
          </cell>
          <cell r="AO27" t="str">
            <v>MEMORY</v>
          </cell>
          <cell r="AP27" t="str">
            <v>MASKROM</v>
          </cell>
          <cell r="AQ27" t="str">
            <v>32MROM</v>
          </cell>
          <cell r="AR27" t="str">
            <v>32MROM-SYNC</v>
          </cell>
          <cell r="AS27">
            <v>70676</v>
          </cell>
        </row>
        <row r="28">
          <cell r="A28" t="str">
            <v>FAB4</v>
          </cell>
          <cell r="B28">
            <v>25732</v>
          </cell>
          <cell r="C28">
            <v>124862944</v>
          </cell>
          <cell r="D28">
            <v>38571488</v>
          </cell>
          <cell r="E28">
            <v>11448849</v>
          </cell>
          <cell r="F28">
            <v>4526779</v>
          </cell>
          <cell r="G28">
            <v>8945685</v>
          </cell>
          <cell r="H28">
            <v>6380712</v>
          </cell>
          <cell r="I28">
            <v>31302025</v>
          </cell>
          <cell r="J28">
            <v>3551623</v>
          </cell>
          <cell r="K28">
            <v>1121625</v>
          </cell>
          <cell r="L28">
            <v>680308</v>
          </cell>
          <cell r="M28">
            <v>551641</v>
          </cell>
          <cell r="N28">
            <v>5905197</v>
          </cell>
          <cell r="O28">
            <v>0</v>
          </cell>
          <cell r="P28">
            <v>645563</v>
          </cell>
          <cell r="Q28">
            <v>403112</v>
          </cell>
          <cell r="R28">
            <v>315591</v>
          </cell>
          <cell r="S28">
            <v>1364266</v>
          </cell>
          <cell r="T28">
            <v>86291456</v>
          </cell>
          <cell r="U28">
            <v>26006033</v>
          </cell>
          <cell r="V28">
            <v>6706124</v>
          </cell>
          <cell r="W28">
            <v>14593</v>
          </cell>
          <cell r="X28">
            <v>6351991</v>
          </cell>
          <cell r="Y28">
            <v>136191</v>
          </cell>
          <cell r="Z28">
            <v>112755</v>
          </cell>
          <cell r="AA28">
            <v>12684379</v>
          </cell>
          <cell r="AB28">
            <v>60285423</v>
          </cell>
          <cell r="AC28">
            <v>797404</v>
          </cell>
          <cell r="AD28">
            <v>-1094189</v>
          </cell>
          <cell r="AE28">
            <v>-6486561</v>
          </cell>
          <cell r="AF28">
            <v>0</v>
          </cell>
          <cell r="AG28">
            <v>1404302</v>
          </cell>
          <cell r="AH28">
            <v>3464305</v>
          </cell>
          <cell r="AI28">
            <v>316810</v>
          </cell>
          <cell r="AJ28">
            <v>206955</v>
          </cell>
          <cell r="AK28">
            <v>62177016</v>
          </cell>
          <cell r="AL28">
            <v>0</v>
          </cell>
          <cell r="AM28">
            <v>0</v>
          </cell>
          <cell r="AN28">
            <v>62177016</v>
          </cell>
          <cell r="AO28" t="str">
            <v>MEMORY</v>
          </cell>
          <cell r="AP28" t="str">
            <v>MASKROM</v>
          </cell>
          <cell r="AQ28" t="str">
            <v>32MROM</v>
          </cell>
          <cell r="AR28" t="str">
            <v>32MROM-VA</v>
          </cell>
          <cell r="AS28">
            <v>25732</v>
          </cell>
        </row>
        <row r="29">
          <cell r="A29" t="str">
            <v>FAB4</v>
          </cell>
          <cell r="B29">
            <v>270994</v>
          </cell>
          <cell r="C29">
            <v>956206106</v>
          </cell>
          <cell r="D29">
            <v>450674176</v>
          </cell>
          <cell r="E29">
            <v>120685237</v>
          </cell>
          <cell r="F29">
            <v>46527072</v>
          </cell>
          <cell r="G29">
            <v>89953355</v>
          </cell>
          <cell r="H29">
            <v>65749515</v>
          </cell>
          <cell r="I29">
            <v>322915179</v>
          </cell>
          <cell r="J29">
            <v>84844998</v>
          </cell>
          <cell r="K29">
            <v>10051019</v>
          </cell>
          <cell r="L29">
            <v>10458000</v>
          </cell>
          <cell r="M29">
            <v>6601327</v>
          </cell>
          <cell r="N29">
            <v>111955344</v>
          </cell>
          <cell r="O29">
            <v>53</v>
          </cell>
          <cell r="P29">
            <v>6505958</v>
          </cell>
          <cell r="Q29">
            <v>5287605</v>
          </cell>
          <cell r="R29">
            <v>4010037</v>
          </cell>
          <cell r="S29">
            <v>15803653</v>
          </cell>
          <cell r="T29">
            <v>505531930</v>
          </cell>
          <cell r="U29">
            <v>177895333</v>
          </cell>
          <cell r="V29">
            <v>54142958</v>
          </cell>
          <cell r="W29">
            <v>965128</v>
          </cell>
          <cell r="X29">
            <v>9448783</v>
          </cell>
          <cell r="Y29">
            <v>9007375</v>
          </cell>
          <cell r="Z29">
            <v>7193535</v>
          </cell>
          <cell r="AA29">
            <v>97137554</v>
          </cell>
          <cell r="AB29">
            <v>327636597</v>
          </cell>
          <cell r="AC29">
            <v>11074222</v>
          </cell>
          <cell r="AD29">
            <v>24955605</v>
          </cell>
          <cell r="AE29">
            <v>-25025757</v>
          </cell>
          <cell r="AF29">
            <v>0</v>
          </cell>
          <cell r="AG29">
            <v>10754210</v>
          </cell>
          <cell r="AH29">
            <v>26529805</v>
          </cell>
          <cell r="AI29">
            <v>9733871</v>
          </cell>
          <cell r="AJ29">
            <v>2963476</v>
          </cell>
          <cell r="AK29">
            <v>313755214</v>
          </cell>
          <cell r="AL29">
            <v>0</v>
          </cell>
          <cell r="AM29">
            <v>0</v>
          </cell>
          <cell r="AN29">
            <v>313755214</v>
          </cell>
          <cell r="AO29" t="str">
            <v>MEMORY</v>
          </cell>
          <cell r="AP29" t="str">
            <v>MASKROM</v>
          </cell>
          <cell r="AQ29" t="str">
            <v>32MROM</v>
          </cell>
          <cell r="AR29" t="str">
            <v>32MROM-WA</v>
          </cell>
          <cell r="AS29">
            <v>270994</v>
          </cell>
        </row>
        <row r="30">
          <cell r="A30" t="str">
            <v>FAB4</v>
          </cell>
          <cell r="B30">
            <v>291499</v>
          </cell>
          <cell r="C30">
            <v>1771952772</v>
          </cell>
          <cell r="D30">
            <v>707699847</v>
          </cell>
          <cell r="E30">
            <v>99738359</v>
          </cell>
          <cell r="F30">
            <v>41765786</v>
          </cell>
          <cell r="G30">
            <v>99625329</v>
          </cell>
          <cell r="H30">
            <v>61027740</v>
          </cell>
          <cell r="I30">
            <v>302157214</v>
          </cell>
          <cell r="J30">
            <v>270353624</v>
          </cell>
          <cell r="K30">
            <v>25440281</v>
          </cell>
          <cell r="L30">
            <v>31527668</v>
          </cell>
          <cell r="M30">
            <v>27602827</v>
          </cell>
          <cell r="N30">
            <v>354924400</v>
          </cell>
          <cell r="O30">
            <v>6</v>
          </cell>
          <cell r="P30">
            <v>11615321</v>
          </cell>
          <cell r="Q30">
            <v>29166120</v>
          </cell>
          <cell r="R30">
            <v>9836786</v>
          </cell>
          <cell r="S30">
            <v>50618233</v>
          </cell>
          <cell r="T30">
            <v>1064252925</v>
          </cell>
          <cell r="U30">
            <v>318664990</v>
          </cell>
          <cell r="V30">
            <v>98220471</v>
          </cell>
          <cell r="W30">
            <v>2022846</v>
          </cell>
          <cell r="X30">
            <v>6745485</v>
          </cell>
          <cell r="Y30">
            <v>18878903</v>
          </cell>
          <cell r="Z30">
            <v>12790952</v>
          </cell>
          <cell r="AA30">
            <v>180006333</v>
          </cell>
          <cell r="AB30">
            <v>745587935</v>
          </cell>
          <cell r="AC30">
            <v>21156692</v>
          </cell>
          <cell r="AD30">
            <v>22627071</v>
          </cell>
          <cell r="AE30">
            <v>-69795638</v>
          </cell>
          <cell r="AF30">
            <v>0</v>
          </cell>
          <cell r="AG30">
            <v>19928707</v>
          </cell>
          <cell r="AH30">
            <v>49162581</v>
          </cell>
          <cell r="AI30">
            <v>19535993</v>
          </cell>
          <cell r="AJ30">
            <v>3795428</v>
          </cell>
          <cell r="AK30">
            <v>744117556</v>
          </cell>
          <cell r="AL30">
            <v>0</v>
          </cell>
          <cell r="AM30">
            <v>0</v>
          </cell>
          <cell r="AN30">
            <v>744117556</v>
          </cell>
          <cell r="AO30" t="str">
            <v>MEMORY</v>
          </cell>
          <cell r="AP30" t="str">
            <v>MASKROM</v>
          </cell>
          <cell r="AQ30" t="str">
            <v>32MROM</v>
          </cell>
          <cell r="AR30" t="str">
            <v>32MROM-YHA</v>
          </cell>
          <cell r="AS30">
            <v>291499</v>
          </cell>
        </row>
        <row r="31">
          <cell r="A31" t="str">
            <v>FAB4</v>
          </cell>
          <cell r="B31">
            <v>14808</v>
          </cell>
          <cell r="C31">
            <v>469023943</v>
          </cell>
          <cell r="D31">
            <v>-142612726</v>
          </cell>
          <cell r="E31">
            <v>-40311184</v>
          </cell>
          <cell r="F31">
            <v>-19746895</v>
          </cell>
          <cell r="G31">
            <v>-20551991</v>
          </cell>
          <cell r="H31">
            <v>-47521076</v>
          </cell>
          <cell r="I31">
            <v>-128131146</v>
          </cell>
          <cell r="J31">
            <v>-4438160</v>
          </cell>
          <cell r="K31">
            <v>-647599</v>
          </cell>
          <cell r="L31">
            <v>-1106543</v>
          </cell>
          <cell r="M31">
            <v>-647483</v>
          </cell>
          <cell r="N31">
            <v>-6839785</v>
          </cell>
          <cell r="O31">
            <v>0</v>
          </cell>
          <cell r="P31">
            <v>-938380</v>
          </cell>
          <cell r="Q31">
            <v>-5849060</v>
          </cell>
          <cell r="R31">
            <v>-854355</v>
          </cell>
          <cell r="S31">
            <v>-7641795</v>
          </cell>
          <cell r="T31">
            <v>611636669</v>
          </cell>
          <cell r="U31">
            <v>82214159</v>
          </cell>
          <cell r="V31">
            <v>23219604</v>
          </cell>
          <cell r="W31">
            <v>493978</v>
          </cell>
          <cell r="X31">
            <v>3689498</v>
          </cell>
          <cell r="Y31">
            <v>4610224</v>
          </cell>
          <cell r="Z31">
            <v>2554394</v>
          </cell>
          <cell r="AA31">
            <v>47646461</v>
          </cell>
          <cell r="AB31">
            <v>529422510</v>
          </cell>
          <cell r="AC31">
            <v>2531293</v>
          </cell>
          <cell r="AD31">
            <v>-54000449</v>
          </cell>
          <cell r="AE31">
            <v>-73148411</v>
          </cell>
          <cell r="AF31">
            <v>0</v>
          </cell>
          <cell r="AG31">
            <v>0</v>
          </cell>
          <cell r="AH31">
            <v>17130000</v>
          </cell>
          <cell r="AI31">
            <v>2843323</v>
          </cell>
          <cell r="AJ31">
            <v>-825361</v>
          </cell>
          <cell r="AK31">
            <v>585954252</v>
          </cell>
          <cell r="AL31">
            <v>0</v>
          </cell>
          <cell r="AM31">
            <v>0</v>
          </cell>
          <cell r="AN31">
            <v>585954252</v>
          </cell>
          <cell r="AO31" t="str">
            <v>MEMORY</v>
          </cell>
          <cell r="AP31" t="str">
            <v>BICMOS SRAM</v>
          </cell>
          <cell r="AQ31" t="str">
            <v>4MBiCMOS SRAM</v>
          </cell>
          <cell r="AR31" t="str">
            <v>4MBiCMOS SRAM</v>
          </cell>
          <cell r="AS31">
            <v>14808</v>
          </cell>
        </row>
        <row r="32">
          <cell r="A32" t="str">
            <v>FAB4</v>
          </cell>
          <cell r="B32">
            <v>7158</v>
          </cell>
          <cell r="C32">
            <v>20180886</v>
          </cell>
          <cell r="D32">
            <v>24418114</v>
          </cell>
          <cell r="E32">
            <v>6207147</v>
          </cell>
          <cell r="F32">
            <v>2057505</v>
          </cell>
          <cell r="G32">
            <v>1767771</v>
          </cell>
          <cell r="H32">
            <v>4813596</v>
          </cell>
          <cell r="I32">
            <v>14846019</v>
          </cell>
          <cell r="J32">
            <v>6883516</v>
          </cell>
          <cell r="K32">
            <v>361933</v>
          </cell>
          <cell r="L32">
            <v>587272</v>
          </cell>
          <cell r="M32">
            <v>305142</v>
          </cell>
          <cell r="N32">
            <v>8137863</v>
          </cell>
          <cell r="O32">
            <v>0</v>
          </cell>
          <cell r="P32">
            <v>19920</v>
          </cell>
          <cell r="Q32">
            <v>406530</v>
          </cell>
          <cell r="R32">
            <v>1007782</v>
          </cell>
          <cell r="S32">
            <v>1434232</v>
          </cell>
          <cell r="T32">
            <v>-4237228</v>
          </cell>
          <cell r="U32">
            <v>3533984</v>
          </cell>
          <cell r="V32">
            <v>999081</v>
          </cell>
          <cell r="W32">
            <v>23562</v>
          </cell>
          <cell r="X32">
            <v>52750</v>
          </cell>
          <cell r="Y32">
            <v>219906</v>
          </cell>
          <cell r="Z32">
            <v>188581</v>
          </cell>
          <cell r="AA32">
            <v>2050104</v>
          </cell>
          <cell r="AB32">
            <v>-7771212</v>
          </cell>
          <cell r="AC32">
            <v>424314</v>
          </cell>
          <cell r="AD32">
            <v>2677725</v>
          </cell>
          <cell r="AE32">
            <v>1233236</v>
          </cell>
          <cell r="AF32">
            <v>0</v>
          </cell>
          <cell r="AG32">
            <v>900</v>
          </cell>
          <cell r="AH32">
            <v>1002932</v>
          </cell>
          <cell r="AI32">
            <v>352789</v>
          </cell>
          <cell r="AJ32">
            <v>87868</v>
          </cell>
          <cell r="AK32">
            <v>-10024623</v>
          </cell>
          <cell r="AL32">
            <v>0</v>
          </cell>
          <cell r="AM32">
            <v>0</v>
          </cell>
          <cell r="AN32">
            <v>-10024623</v>
          </cell>
          <cell r="AO32" t="str">
            <v>MEMORY</v>
          </cell>
          <cell r="AP32" t="str">
            <v>DRAM</v>
          </cell>
          <cell r="AQ32" t="str">
            <v>4MDRAM</v>
          </cell>
          <cell r="AR32" t="str">
            <v>4MDRAM-4TH H</v>
          </cell>
          <cell r="AS32">
            <v>7158</v>
          </cell>
        </row>
        <row r="33">
          <cell r="A33" t="str">
            <v>FAB4</v>
          </cell>
          <cell r="B33">
            <v>284063</v>
          </cell>
          <cell r="C33">
            <v>495276198</v>
          </cell>
          <cell r="D33">
            <v>400686065</v>
          </cell>
          <cell r="E33">
            <v>95687293</v>
          </cell>
          <cell r="F33">
            <v>48427451</v>
          </cell>
          <cell r="G33">
            <v>40252323</v>
          </cell>
          <cell r="H33">
            <v>104635396</v>
          </cell>
          <cell r="I33">
            <v>289002463</v>
          </cell>
          <cell r="J33">
            <v>25266699</v>
          </cell>
          <cell r="K33">
            <v>9962611</v>
          </cell>
          <cell r="L33">
            <v>28919915</v>
          </cell>
          <cell r="M33">
            <v>7898473</v>
          </cell>
          <cell r="N33">
            <v>72047698</v>
          </cell>
          <cell r="O33">
            <v>0</v>
          </cell>
          <cell r="P33">
            <v>502518</v>
          </cell>
          <cell r="Q33">
            <v>19373423</v>
          </cell>
          <cell r="R33">
            <v>19759963</v>
          </cell>
          <cell r="S33">
            <v>39635904</v>
          </cell>
          <cell r="T33">
            <v>94590133</v>
          </cell>
          <cell r="U33">
            <v>100245616</v>
          </cell>
          <cell r="V33">
            <v>24519280</v>
          </cell>
          <cell r="W33">
            <v>89198</v>
          </cell>
          <cell r="X33">
            <v>23757270</v>
          </cell>
          <cell r="Y33">
            <v>832468</v>
          </cell>
          <cell r="Z33">
            <v>734067</v>
          </cell>
          <cell r="AA33">
            <v>50313333</v>
          </cell>
          <cell r="AB33">
            <v>-5655483</v>
          </cell>
          <cell r="AC33">
            <v>4533545</v>
          </cell>
          <cell r="AD33">
            <v>44443810</v>
          </cell>
          <cell r="AE33">
            <v>14306566</v>
          </cell>
          <cell r="AF33">
            <v>0</v>
          </cell>
          <cell r="AG33">
            <v>22092</v>
          </cell>
          <cell r="AH33">
            <v>24613813</v>
          </cell>
          <cell r="AI33">
            <v>2353896</v>
          </cell>
          <cell r="AJ33">
            <v>3147443</v>
          </cell>
          <cell r="AK33">
            <v>-45565748</v>
          </cell>
          <cell r="AL33">
            <v>0</v>
          </cell>
          <cell r="AM33">
            <v>0</v>
          </cell>
          <cell r="AN33">
            <v>-45565748</v>
          </cell>
          <cell r="AO33" t="str">
            <v>MEMORY</v>
          </cell>
          <cell r="AP33" t="str">
            <v>DRAM</v>
          </cell>
          <cell r="AQ33" t="str">
            <v>4MDRAM</v>
          </cell>
          <cell r="AR33" t="str">
            <v>4MDRAM-BW3RD</v>
          </cell>
          <cell r="AS33">
            <v>284063</v>
          </cell>
        </row>
        <row r="34">
          <cell r="A34" t="str">
            <v>FAB4</v>
          </cell>
          <cell r="B34">
            <v>567940</v>
          </cell>
          <cell r="C34">
            <v>1308569512</v>
          </cell>
          <cell r="D34">
            <v>695140136</v>
          </cell>
          <cell r="E34">
            <v>76609987</v>
          </cell>
          <cell r="F34">
            <v>38493419</v>
          </cell>
          <cell r="G34">
            <v>172214752</v>
          </cell>
          <cell r="H34">
            <v>83252238</v>
          </cell>
          <cell r="I34">
            <v>370570396</v>
          </cell>
          <cell r="J34">
            <v>89438838</v>
          </cell>
          <cell r="K34">
            <v>21212638</v>
          </cell>
          <cell r="L34">
            <v>16701406</v>
          </cell>
          <cell r="M34">
            <v>10577865</v>
          </cell>
          <cell r="N34">
            <v>137930747</v>
          </cell>
          <cell r="O34">
            <v>12911</v>
          </cell>
          <cell r="P34">
            <v>24516372</v>
          </cell>
          <cell r="Q34">
            <v>137778775</v>
          </cell>
          <cell r="R34">
            <v>24330935</v>
          </cell>
          <cell r="S34">
            <v>186638993</v>
          </cell>
          <cell r="T34">
            <v>613429376</v>
          </cell>
          <cell r="U34">
            <v>352907134</v>
          </cell>
          <cell r="V34">
            <v>187473281</v>
          </cell>
          <cell r="W34">
            <v>1527841</v>
          </cell>
          <cell r="X34">
            <v>3420364</v>
          </cell>
          <cell r="Y34">
            <v>14259099</v>
          </cell>
          <cell r="Z34">
            <v>13293662</v>
          </cell>
          <cell r="AA34">
            <v>132932887</v>
          </cell>
          <cell r="AB34">
            <v>260522242</v>
          </cell>
          <cell r="AC34">
            <v>13555565</v>
          </cell>
          <cell r="AD34">
            <v>101835281</v>
          </cell>
          <cell r="AE34">
            <v>23336927</v>
          </cell>
          <cell r="AF34">
            <v>0</v>
          </cell>
          <cell r="AG34">
            <v>4819884</v>
          </cell>
          <cell r="AH34">
            <v>47800631</v>
          </cell>
          <cell r="AI34">
            <v>13136974</v>
          </cell>
          <cell r="AJ34">
            <v>12740865</v>
          </cell>
          <cell r="AK34">
            <v>172242526</v>
          </cell>
          <cell r="AL34">
            <v>0</v>
          </cell>
          <cell r="AM34">
            <v>0</v>
          </cell>
          <cell r="AN34">
            <v>172242526</v>
          </cell>
          <cell r="AO34" t="str">
            <v>MEMORY</v>
          </cell>
          <cell r="AP34" t="str">
            <v>MFLASH</v>
          </cell>
          <cell r="AQ34" t="str">
            <v>4MFLASH</v>
          </cell>
          <cell r="AR34" t="str">
            <v>4MFLASH-2ND</v>
          </cell>
          <cell r="AS34">
            <v>567940</v>
          </cell>
        </row>
        <row r="35">
          <cell r="A35" t="str">
            <v>FAB4</v>
          </cell>
          <cell r="B35">
            <v>4630</v>
          </cell>
          <cell r="C35">
            <v>84336841</v>
          </cell>
          <cell r="D35">
            <v>22993567</v>
          </cell>
          <cell r="E35">
            <v>6939971</v>
          </cell>
          <cell r="F35">
            <v>2995336</v>
          </cell>
          <cell r="G35">
            <v>5042688</v>
          </cell>
          <cell r="H35">
            <v>7359539</v>
          </cell>
          <cell r="I35">
            <v>22337534</v>
          </cell>
          <cell r="J35">
            <v>314571</v>
          </cell>
          <cell r="K35">
            <v>45411</v>
          </cell>
          <cell r="L35">
            <v>77822</v>
          </cell>
          <cell r="M35">
            <v>37713</v>
          </cell>
          <cell r="N35">
            <v>475517</v>
          </cell>
          <cell r="O35">
            <v>0</v>
          </cell>
          <cell r="P35">
            <v>43519</v>
          </cell>
          <cell r="Q35">
            <v>95797</v>
          </cell>
          <cell r="R35">
            <v>41200</v>
          </cell>
          <cell r="S35">
            <v>180516</v>
          </cell>
          <cell r="T35">
            <v>61343274</v>
          </cell>
          <cell r="U35">
            <v>14526537</v>
          </cell>
          <cell r="V35">
            <v>4175204</v>
          </cell>
          <cell r="W35">
            <v>97890</v>
          </cell>
          <cell r="X35">
            <v>247018</v>
          </cell>
          <cell r="Y35">
            <v>913594</v>
          </cell>
          <cell r="Z35">
            <v>525353</v>
          </cell>
          <cell r="AA35">
            <v>8567478</v>
          </cell>
          <cell r="AB35">
            <v>46816737</v>
          </cell>
          <cell r="AC35">
            <v>801049</v>
          </cell>
          <cell r="AD35">
            <v>1624519</v>
          </cell>
          <cell r="AE35">
            <v>-5133261</v>
          </cell>
          <cell r="AF35">
            <v>0</v>
          </cell>
          <cell r="AG35">
            <v>2793261</v>
          </cell>
          <cell r="AH35">
            <v>3080091</v>
          </cell>
          <cell r="AI35">
            <v>793412</v>
          </cell>
          <cell r="AJ35">
            <v>91016</v>
          </cell>
          <cell r="AK35">
            <v>45993267</v>
          </cell>
          <cell r="AL35">
            <v>0</v>
          </cell>
          <cell r="AM35">
            <v>0</v>
          </cell>
          <cell r="AN35">
            <v>45993267</v>
          </cell>
          <cell r="AO35" t="str">
            <v>MEMORY</v>
          </cell>
          <cell r="AP35" t="str">
            <v>FAST SRAM</v>
          </cell>
          <cell r="AQ35" t="str">
            <v>4MFSRAM</v>
          </cell>
          <cell r="AR35" t="str">
            <v>4MFSRAM-1ST</v>
          </cell>
          <cell r="AS35">
            <v>4630</v>
          </cell>
        </row>
        <row r="36">
          <cell r="A36" t="str">
            <v>FAB4</v>
          </cell>
          <cell r="B36">
            <v>7147</v>
          </cell>
          <cell r="C36">
            <v>57095920</v>
          </cell>
          <cell r="D36">
            <v>31663389</v>
          </cell>
          <cell r="E36">
            <v>6618690</v>
          </cell>
          <cell r="F36">
            <v>3863778</v>
          </cell>
          <cell r="G36">
            <v>5861603</v>
          </cell>
          <cell r="H36">
            <v>9544006</v>
          </cell>
          <cell r="I36">
            <v>25888077</v>
          </cell>
          <cell r="J36">
            <v>2058481</v>
          </cell>
          <cell r="K36">
            <v>296861</v>
          </cell>
          <cell r="L36">
            <v>232552</v>
          </cell>
          <cell r="M36">
            <v>190687</v>
          </cell>
          <cell r="N36">
            <v>2778581</v>
          </cell>
          <cell r="O36">
            <v>3345</v>
          </cell>
          <cell r="P36">
            <v>410713</v>
          </cell>
          <cell r="Q36">
            <v>2120819</v>
          </cell>
          <cell r="R36">
            <v>461854</v>
          </cell>
          <cell r="S36">
            <v>2996731</v>
          </cell>
          <cell r="T36">
            <v>25432531</v>
          </cell>
          <cell r="U36">
            <v>11837814</v>
          </cell>
          <cell r="V36">
            <v>2826601</v>
          </cell>
          <cell r="W36">
            <v>0</v>
          </cell>
          <cell r="X36">
            <v>3211044</v>
          </cell>
          <cell r="Y36">
            <v>0</v>
          </cell>
          <cell r="Z36">
            <v>0</v>
          </cell>
          <cell r="AA36">
            <v>5800169</v>
          </cell>
          <cell r="AB36">
            <v>13594717</v>
          </cell>
          <cell r="AC36">
            <v>377508</v>
          </cell>
          <cell r="AD36">
            <v>11153572</v>
          </cell>
          <cell r="AE36">
            <v>-465124</v>
          </cell>
          <cell r="AF36">
            <v>0</v>
          </cell>
          <cell r="AG36">
            <v>9141495</v>
          </cell>
          <cell r="AH36">
            <v>2085616</v>
          </cell>
          <cell r="AI36">
            <v>123814</v>
          </cell>
          <cell r="AJ36">
            <v>267771</v>
          </cell>
          <cell r="AK36">
            <v>2818653</v>
          </cell>
          <cell r="AL36">
            <v>0</v>
          </cell>
          <cell r="AM36">
            <v>0</v>
          </cell>
          <cell r="AN36">
            <v>2818653</v>
          </cell>
          <cell r="AO36" t="str">
            <v>MEMORY</v>
          </cell>
          <cell r="AP36" t="str">
            <v>SLOW SRAM</v>
          </cell>
          <cell r="AQ36" t="str">
            <v>4MSRAM</v>
          </cell>
          <cell r="AR36" t="str">
            <v>4MSRAM-2ND VA</v>
          </cell>
          <cell r="AS36">
            <v>7147</v>
          </cell>
        </row>
        <row r="37">
          <cell r="A37" t="str">
            <v>FAB4</v>
          </cell>
          <cell r="B37">
            <v>397579</v>
          </cell>
          <cell r="C37">
            <v>3545960624</v>
          </cell>
          <cell r="D37">
            <v>1569718864</v>
          </cell>
          <cell r="E37">
            <v>299435856</v>
          </cell>
          <cell r="F37">
            <v>198827115</v>
          </cell>
          <cell r="G37">
            <v>332190314</v>
          </cell>
          <cell r="H37">
            <v>355035447</v>
          </cell>
          <cell r="I37">
            <v>1185488732</v>
          </cell>
          <cell r="J37">
            <v>84875064</v>
          </cell>
          <cell r="K37">
            <v>11098338</v>
          </cell>
          <cell r="L37">
            <v>8546890</v>
          </cell>
          <cell r="M37">
            <v>127465835</v>
          </cell>
          <cell r="N37">
            <v>231986127</v>
          </cell>
          <cell r="O37">
            <v>3324</v>
          </cell>
          <cell r="P37">
            <v>36142911</v>
          </cell>
          <cell r="Q37">
            <v>83392239</v>
          </cell>
          <cell r="R37">
            <v>32705531</v>
          </cell>
          <cell r="S37">
            <v>152244005</v>
          </cell>
          <cell r="T37">
            <v>1976241760</v>
          </cell>
          <cell r="U37">
            <v>614991704</v>
          </cell>
          <cell r="V37">
            <v>175547322</v>
          </cell>
          <cell r="W37">
            <v>4043682</v>
          </cell>
          <cell r="X37">
            <v>13698883</v>
          </cell>
          <cell r="Y37">
            <v>37739044</v>
          </cell>
          <cell r="Z37">
            <v>23741340</v>
          </cell>
          <cell r="AA37">
            <v>360221433</v>
          </cell>
          <cell r="AB37">
            <v>1361250056</v>
          </cell>
          <cell r="AC37">
            <v>35038125</v>
          </cell>
          <cell r="AD37">
            <v>648609550</v>
          </cell>
          <cell r="AE37">
            <v>-95159686</v>
          </cell>
          <cell r="AF37">
            <v>0</v>
          </cell>
          <cell r="AG37">
            <v>567735544</v>
          </cell>
          <cell r="AH37">
            <v>129527890</v>
          </cell>
          <cell r="AI37">
            <v>33981877</v>
          </cell>
          <cell r="AJ37">
            <v>12523925</v>
          </cell>
          <cell r="AK37">
            <v>747678631</v>
          </cell>
          <cell r="AL37">
            <v>0</v>
          </cell>
          <cell r="AM37">
            <v>0</v>
          </cell>
          <cell r="AN37">
            <v>747678631</v>
          </cell>
          <cell r="AO37" t="str">
            <v>MEMORY</v>
          </cell>
          <cell r="AP37" t="str">
            <v>SLOW SRAM</v>
          </cell>
          <cell r="AQ37" t="str">
            <v>4MSRAM</v>
          </cell>
          <cell r="AR37" t="str">
            <v>4MSRAM-2ND VB</v>
          </cell>
          <cell r="AS37">
            <v>397579</v>
          </cell>
        </row>
        <row r="38">
          <cell r="A38" t="str">
            <v>FAB4</v>
          </cell>
          <cell r="B38">
            <v>224779</v>
          </cell>
          <cell r="C38">
            <v>1345146282</v>
          </cell>
          <cell r="D38">
            <v>653252041</v>
          </cell>
          <cell r="E38">
            <v>150127329</v>
          </cell>
          <cell r="F38">
            <v>70740007</v>
          </cell>
          <cell r="G38">
            <v>98804531</v>
          </cell>
          <cell r="H38">
            <v>148698387</v>
          </cell>
          <cell r="I38">
            <v>468370254</v>
          </cell>
          <cell r="J38">
            <v>37905636</v>
          </cell>
          <cell r="K38">
            <v>7486791</v>
          </cell>
          <cell r="L38">
            <v>23105828</v>
          </cell>
          <cell r="M38">
            <v>7491994</v>
          </cell>
          <cell r="N38">
            <v>75990249</v>
          </cell>
          <cell r="O38">
            <v>80592</v>
          </cell>
          <cell r="P38">
            <v>15533951</v>
          </cell>
          <cell r="Q38">
            <v>75396414</v>
          </cell>
          <cell r="R38">
            <v>17880581</v>
          </cell>
          <cell r="S38">
            <v>108891538</v>
          </cell>
          <cell r="T38">
            <v>691894241</v>
          </cell>
          <cell r="U38">
            <v>249497511</v>
          </cell>
          <cell r="V38">
            <v>79291598</v>
          </cell>
          <cell r="W38">
            <v>1440764</v>
          </cell>
          <cell r="X38">
            <v>9476775</v>
          </cell>
          <cell r="Y38">
            <v>13446432</v>
          </cell>
          <cell r="Z38">
            <v>9193351</v>
          </cell>
          <cell r="AA38">
            <v>136648591</v>
          </cell>
          <cell r="AB38">
            <v>442396730</v>
          </cell>
          <cell r="AC38">
            <v>13816752</v>
          </cell>
          <cell r="AD38">
            <v>101423417</v>
          </cell>
          <cell r="AE38">
            <v>-20008622</v>
          </cell>
          <cell r="AF38">
            <v>0</v>
          </cell>
          <cell r="AG38">
            <v>0</v>
          </cell>
          <cell r="AH38">
            <v>102106000</v>
          </cell>
          <cell r="AI38">
            <v>12837788</v>
          </cell>
          <cell r="AJ38">
            <v>6488251</v>
          </cell>
          <cell r="AK38">
            <v>354790065</v>
          </cell>
          <cell r="AL38">
            <v>0</v>
          </cell>
          <cell r="AM38">
            <v>0</v>
          </cell>
          <cell r="AN38">
            <v>354790065</v>
          </cell>
          <cell r="AO38" t="str">
            <v>MEMORY</v>
          </cell>
          <cell r="AP38" t="str">
            <v>GRAPHIC</v>
          </cell>
          <cell r="AQ38" t="str">
            <v>4MVRAM</v>
          </cell>
          <cell r="AR38" t="str">
            <v>4MVRAM-F/F</v>
          </cell>
          <cell r="AS38">
            <v>224779</v>
          </cell>
        </row>
        <row r="39">
          <cell r="A39" t="str">
            <v>FAB4</v>
          </cell>
          <cell r="B39">
            <v>2526000</v>
          </cell>
          <cell r="C39">
            <v>3637978752</v>
          </cell>
          <cell r="D39">
            <v>2000897616</v>
          </cell>
          <cell r="E39">
            <v>277647624</v>
          </cell>
          <cell r="F39">
            <v>186239197</v>
          </cell>
          <cell r="G39">
            <v>453913122</v>
          </cell>
          <cell r="H39">
            <v>343013046</v>
          </cell>
          <cell r="I39">
            <v>1260812989</v>
          </cell>
          <cell r="J39">
            <v>307127540</v>
          </cell>
          <cell r="K39">
            <v>56736177</v>
          </cell>
          <cell r="L39">
            <v>64372968</v>
          </cell>
          <cell r="M39">
            <v>37797128</v>
          </cell>
          <cell r="N39">
            <v>466033813</v>
          </cell>
          <cell r="O39">
            <v>1855</v>
          </cell>
          <cell r="P39">
            <v>47543717</v>
          </cell>
          <cell r="Q39">
            <v>172728657</v>
          </cell>
          <cell r="R39">
            <v>53776585</v>
          </cell>
          <cell r="S39">
            <v>274050814</v>
          </cell>
          <cell r="T39">
            <v>1637081136</v>
          </cell>
          <cell r="U39">
            <v>675495665</v>
          </cell>
          <cell r="V39">
            <v>180102836</v>
          </cell>
          <cell r="W39">
            <v>3225504</v>
          </cell>
          <cell r="X39">
            <v>56452388</v>
          </cell>
          <cell r="Y39">
            <v>30103117</v>
          </cell>
          <cell r="Z39">
            <v>36042592</v>
          </cell>
          <cell r="AA39">
            <v>369569228</v>
          </cell>
          <cell r="AB39">
            <v>961585471</v>
          </cell>
          <cell r="AC39">
            <v>36472727</v>
          </cell>
          <cell r="AD39">
            <v>508072250</v>
          </cell>
          <cell r="AE39">
            <v>13736794</v>
          </cell>
          <cell r="AF39">
            <v>0</v>
          </cell>
          <cell r="AG39">
            <v>18708856</v>
          </cell>
          <cell r="AH39">
            <v>132894728</v>
          </cell>
          <cell r="AI39">
            <v>31074581</v>
          </cell>
          <cell r="AJ39">
            <v>311657291</v>
          </cell>
          <cell r="AK39">
            <v>489985948</v>
          </cell>
          <cell r="AL39">
            <v>0</v>
          </cell>
          <cell r="AM39">
            <v>0</v>
          </cell>
          <cell r="AN39">
            <v>489985948</v>
          </cell>
          <cell r="AO39" t="str">
            <v>MEMORY</v>
          </cell>
          <cell r="AP39" t="str">
            <v>SLOW SRAM</v>
          </cell>
          <cell r="AQ39" t="str">
            <v>512KSRAM</v>
          </cell>
          <cell r="AR39" t="str">
            <v>512KSRAM-3RD</v>
          </cell>
          <cell r="AS39">
            <v>2526000</v>
          </cell>
        </row>
        <row r="40">
          <cell r="A40" t="str">
            <v>FAB4</v>
          </cell>
          <cell r="B40">
            <v>239819</v>
          </cell>
          <cell r="C40">
            <v>4441888918</v>
          </cell>
          <cell r="D40">
            <v>1530859064</v>
          </cell>
          <cell r="E40">
            <v>276694962</v>
          </cell>
          <cell r="F40">
            <v>190629284</v>
          </cell>
          <cell r="G40">
            <v>338274595</v>
          </cell>
          <cell r="H40">
            <v>263477103</v>
          </cell>
          <cell r="I40">
            <v>1069075944</v>
          </cell>
          <cell r="J40">
            <v>269519019</v>
          </cell>
          <cell r="K40">
            <v>5390043</v>
          </cell>
          <cell r="L40">
            <v>14300151</v>
          </cell>
          <cell r="M40">
            <v>35976268</v>
          </cell>
          <cell r="N40">
            <v>325185481</v>
          </cell>
          <cell r="O40">
            <v>62277792</v>
          </cell>
          <cell r="P40">
            <v>11387916</v>
          </cell>
          <cell r="Q40">
            <v>51643107</v>
          </cell>
          <cell r="R40">
            <v>11288824</v>
          </cell>
          <cell r="S40">
            <v>136597639</v>
          </cell>
          <cell r="T40">
            <v>2911029854</v>
          </cell>
          <cell r="U40">
            <v>1559343941</v>
          </cell>
          <cell r="V40">
            <v>1011668679</v>
          </cell>
          <cell r="W40">
            <v>5071901</v>
          </cell>
          <cell r="X40">
            <v>16859921</v>
          </cell>
          <cell r="Y40">
            <v>47335242</v>
          </cell>
          <cell r="Z40">
            <v>27172615</v>
          </cell>
          <cell r="AA40">
            <v>451235583</v>
          </cell>
          <cell r="AB40">
            <v>1351685913</v>
          </cell>
          <cell r="AC40">
            <v>46512603</v>
          </cell>
          <cell r="AD40">
            <v>153705654</v>
          </cell>
          <cell r="AE40">
            <v>-200734374</v>
          </cell>
          <cell r="AF40">
            <v>0</v>
          </cell>
          <cell r="AG40">
            <v>138142000</v>
          </cell>
          <cell r="AH40">
            <v>162246000</v>
          </cell>
          <cell r="AI40">
            <v>44426399</v>
          </cell>
          <cell r="AJ40">
            <v>9625629</v>
          </cell>
          <cell r="AK40">
            <v>1244492862</v>
          </cell>
          <cell r="AL40">
            <v>0</v>
          </cell>
          <cell r="AM40">
            <v>0</v>
          </cell>
          <cell r="AN40">
            <v>1244492862</v>
          </cell>
          <cell r="AO40" t="str">
            <v>MEMORY</v>
          </cell>
          <cell r="AP40" t="str">
            <v>MFLASH</v>
          </cell>
          <cell r="AQ40" t="str">
            <v>64MFLASH</v>
          </cell>
          <cell r="AR40" t="str">
            <v>64MFLASH-1ST</v>
          </cell>
          <cell r="AS40">
            <v>239819</v>
          </cell>
        </row>
        <row r="41">
          <cell r="A41" t="str">
            <v>FAB4</v>
          </cell>
          <cell r="B41">
            <v>106349</v>
          </cell>
          <cell r="C41">
            <v>665171368</v>
          </cell>
          <cell r="D41">
            <v>348516126</v>
          </cell>
          <cell r="E41">
            <v>123947573</v>
          </cell>
          <cell r="F41">
            <v>42539068</v>
          </cell>
          <cell r="G41">
            <v>86753981</v>
          </cell>
          <cell r="H41">
            <v>62499243</v>
          </cell>
          <cell r="I41">
            <v>315739865</v>
          </cell>
          <cell r="J41">
            <v>14557379</v>
          </cell>
          <cell r="K41">
            <v>5210272</v>
          </cell>
          <cell r="L41">
            <v>2924598</v>
          </cell>
          <cell r="M41">
            <v>2468927</v>
          </cell>
          <cell r="N41">
            <v>25161176</v>
          </cell>
          <cell r="O41">
            <v>0</v>
          </cell>
          <cell r="P41">
            <v>3710792</v>
          </cell>
          <cell r="Q41">
            <v>1893612</v>
          </cell>
          <cell r="R41">
            <v>2010681</v>
          </cell>
          <cell r="S41">
            <v>7615085</v>
          </cell>
          <cell r="T41">
            <v>316655242</v>
          </cell>
          <cell r="U41">
            <v>120262708</v>
          </cell>
          <cell r="V41">
            <v>38041670</v>
          </cell>
          <cell r="W41">
            <v>776631</v>
          </cell>
          <cell r="X41">
            <v>1738637</v>
          </cell>
          <cell r="Y41">
            <v>7248178</v>
          </cell>
          <cell r="Z41">
            <v>4885216</v>
          </cell>
          <cell r="AA41">
            <v>67572376</v>
          </cell>
          <cell r="AB41">
            <v>196392534</v>
          </cell>
          <cell r="AC41">
            <v>7996381</v>
          </cell>
          <cell r="AD41">
            <v>67906203</v>
          </cell>
          <cell r="AE41">
            <v>-8743683</v>
          </cell>
          <cell r="AF41">
            <v>0</v>
          </cell>
          <cell r="AG41">
            <v>41983996</v>
          </cell>
          <cell r="AH41">
            <v>24294185</v>
          </cell>
          <cell r="AI41">
            <v>7449326</v>
          </cell>
          <cell r="AJ41">
            <v>2922379</v>
          </cell>
          <cell r="AK41">
            <v>136482712</v>
          </cell>
          <cell r="AL41">
            <v>0</v>
          </cell>
          <cell r="AM41">
            <v>0</v>
          </cell>
          <cell r="AN41">
            <v>136482712</v>
          </cell>
          <cell r="AO41" t="str">
            <v>MEMORY</v>
          </cell>
          <cell r="AP41" t="str">
            <v>MASKROM</v>
          </cell>
          <cell r="AQ41" t="str">
            <v>64MROM</v>
          </cell>
          <cell r="AR41" t="str">
            <v>64MROM-XA</v>
          </cell>
          <cell r="AS41">
            <v>106349</v>
          </cell>
        </row>
        <row r="42">
          <cell r="A42" t="str">
            <v>FAB4</v>
          </cell>
          <cell r="B42">
            <v>135161</v>
          </cell>
          <cell r="C42">
            <v>920916495</v>
          </cell>
          <cell r="D42">
            <v>524324226</v>
          </cell>
          <cell r="E42">
            <v>151074285</v>
          </cell>
          <cell r="F42">
            <v>64690515</v>
          </cell>
          <cell r="G42">
            <v>123780186</v>
          </cell>
          <cell r="H42">
            <v>90445832</v>
          </cell>
          <cell r="I42">
            <v>429990818</v>
          </cell>
          <cell r="J42">
            <v>66013950</v>
          </cell>
          <cell r="K42">
            <v>6371843</v>
          </cell>
          <cell r="L42">
            <v>5916031</v>
          </cell>
          <cell r="M42">
            <v>3981780</v>
          </cell>
          <cell r="N42">
            <v>82283604</v>
          </cell>
          <cell r="O42">
            <v>6</v>
          </cell>
          <cell r="P42">
            <v>4561518</v>
          </cell>
          <cell r="Q42">
            <v>4420506</v>
          </cell>
          <cell r="R42">
            <v>3067774</v>
          </cell>
          <cell r="S42">
            <v>12049804</v>
          </cell>
          <cell r="T42">
            <v>396592269</v>
          </cell>
          <cell r="U42">
            <v>173528477</v>
          </cell>
          <cell r="V42">
            <v>53359573</v>
          </cell>
          <cell r="W42">
            <v>856158</v>
          </cell>
          <cell r="X42">
            <v>12468987</v>
          </cell>
          <cell r="Y42">
            <v>7990388</v>
          </cell>
          <cell r="Z42">
            <v>5300764</v>
          </cell>
          <cell r="AA42">
            <v>93552607</v>
          </cell>
          <cell r="AB42">
            <v>223063792</v>
          </cell>
          <cell r="AC42">
            <v>10789179</v>
          </cell>
          <cell r="AD42">
            <v>99699040</v>
          </cell>
          <cell r="AE42">
            <v>-5588501</v>
          </cell>
          <cell r="AF42">
            <v>0</v>
          </cell>
          <cell r="AG42">
            <v>58126004</v>
          </cell>
          <cell r="AH42">
            <v>33634815</v>
          </cell>
          <cell r="AI42">
            <v>9130709</v>
          </cell>
          <cell r="AJ42">
            <v>4396013</v>
          </cell>
          <cell r="AK42">
            <v>134153931</v>
          </cell>
          <cell r="AL42">
            <v>0</v>
          </cell>
          <cell r="AM42">
            <v>0</v>
          </cell>
          <cell r="AN42">
            <v>134153931</v>
          </cell>
          <cell r="AO42" t="str">
            <v>MEMORY</v>
          </cell>
          <cell r="AP42" t="str">
            <v>MASKROM</v>
          </cell>
          <cell r="AQ42" t="str">
            <v>64MROM</v>
          </cell>
          <cell r="AR42" t="str">
            <v>64MROM-YA</v>
          </cell>
          <cell r="AS42">
            <v>135161</v>
          </cell>
        </row>
        <row r="43">
          <cell r="A43" t="str">
            <v>FAB4</v>
          </cell>
          <cell r="B43">
            <v>8486</v>
          </cell>
          <cell r="C43">
            <v>42061640</v>
          </cell>
          <cell r="D43">
            <v>22823704</v>
          </cell>
          <cell r="E43">
            <v>2242086</v>
          </cell>
          <cell r="F43">
            <v>1579195</v>
          </cell>
          <cell r="G43">
            <v>3478575</v>
          </cell>
          <cell r="H43">
            <v>2852706</v>
          </cell>
          <cell r="I43">
            <v>10152562</v>
          </cell>
          <cell r="J43">
            <v>3846294</v>
          </cell>
          <cell r="K43">
            <v>297688</v>
          </cell>
          <cell r="L43">
            <v>199444</v>
          </cell>
          <cell r="M43">
            <v>136181</v>
          </cell>
          <cell r="N43">
            <v>4479607</v>
          </cell>
          <cell r="O43">
            <v>113</v>
          </cell>
          <cell r="P43">
            <v>934907</v>
          </cell>
          <cell r="Q43">
            <v>6473845</v>
          </cell>
          <cell r="R43">
            <v>782670</v>
          </cell>
          <cell r="S43">
            <v>8191535</v>
          </cell>
          <cell r="T43">
            <v>19237936</v>
          </cell>
          <cell r="U43">
            <v>7545396</v>
          </cell>
          <cell r="V43">
            <v>998867</v>
          </cell>
          <cell r="W43">
            <v>3154</v>
          </cell>
          <cell r="X43">
            <v>2220647</v>
          </cell>
          <cell r="Y43">
            <v>29439</v>
          </cell>
          <cell r="Z43">
            <v>20397</v>
          </cell>
          <cell r="AA43">
            <v>4272892</v>
          </cell>
          <cell r="AB43">
            <v>11692540</v>
          </cell>
          <cell r="AC43">
            <v>283354</v>
          </cell>
          <cell r="AD43">
            <v>2745024</v>
          </cell>
          <cell r="AE43">
            <v>708075</v>
          </cell>
          <cell r="AF43">
            <v>0</v>
          </cell>
          <cell r="AG43">
            <v>0</v>
          </cell>
          <cell r="AH43">
            <v>1535000</v>
          </cell>
          <cell r="AI43">
            <v>109075</v>
          </cell>
          <cell r="AJ43">
            <v>392874</v>
          </cell>
          <cell r="AK43">
            <v>9230870</v>
          </cell>
          <cell r="AL43">
            <v>0</v>
          </cell>
          <cell r="AM43">
            <v>0</v>
          </cell>
          <cell r="AN43">
            <v>9230870</v>
          </cell>
          <cell r="AO43" t="str">
            <v>MEMORY</v>
          </cell>
          <cell r="AP43" t="str">
            <v>MFLASH</v>
          </cell>
          <cell r="AQ43" t="str">
            <v>8MFLASH</v>
          </cell>
          <cell r="AR43" t="str">
            <v>8MFLASH</v>
          </cell>
          <cell r="AS43">
            <v>8486</v>
          </cell>
        </row>
        <row r="44">
          <cell r="A44" t="str">
            <v>FAB4</v>
          </cell>
          <cell r="B44">
            <v>395</v>
          </cell>
          <cell r="C44">
            <v>1311053</v>
          </cell>
          <cell r="D44">
            <v>10136845</v>
          </cell>
          <cell r="E44">
            <v>2084332</v>
          </cell>
          <cell r="F44">
            <v>1321791</v>
          </cell>
          <cell r="G44">
            <v>3283793</v>
          </cell>
          <cell r="H44">
            <v>2177374</v>
          </cell>
          <cell r="I44">
            <v>8867290</v>
          </cell>
          <cell r="J44">
            <v>113496</v>
          </cell>
          <cell r="K44">
            <v>29333</v>
          </cell>
          <cell r="L44">
            <v>19642</v>
          </cell>
          <cell r="M44">
            <v>14002</v>
          </cell>
          <cell r="N44">
            <v>176473</v>
          </cell>
          <cell r="O44">
            <v>0</v>
          </cell>
          <cell r="P44">
            <v>84211</v>
          </cell>
          <cell r="Q44">
            <v>905547</v>
          </cell>
          <cell r="R44">
            <v>103324</v>
          </cell>
          <cell r="S44">
            <v>1093082</v>
          </cell>
          <cell r="T44">
            <v>-8825792</v>
          </cell>
          <cell r="U44">
            <v>266611</v>
          </cell>
          <cell r="V44">
            <v>64886</v>
          </cell>
          <cell r="W44">
            <v>181</v>
          </cell>
          <cell r="X44">
            <v>65430</v>
          </cell>
          <cell r="Y44">
            <v>1687</v>
          </cell>
          <cell r="Z44">
            <v>1242</v>
          </cell>
          <cell r="AA44">
            <v>133185</v>
          </cell>
          <cell r="AB44">
            <v>-9092403</v>
          </cell>
          <cell r="AC44">
            <v>50183</v>
          </cell>
          <cell r="AD44">
            <v>2359278</v>
          </cell>
          <cell r="AE44">
            <v>2094656</v>
          </cell>
          <cell r="AF44">
            <v>0</v>
          </cell>
          <cell r="AG44">
            <v>0</v>
          </cell>
          <cell r="AH44">
            <v>34041</v>
          </cell>
          <cell r="AI44">
            <v>32623</v>
          </cell>
          <cell r="AJ44">
            <v>197958</v>
          </cell>
          <cell r="AK44">
            <v>-11401498</v>
          </cell>
          <cell r="AL44">
            <v>0</v>
          </cell>
          <cell r="AM44">
            <v>0</v>
          </cell>
          <cell r="AN44">
            <v>-11401498</v>
          </cell>
          <cell r="AO44" t="str">
            <v>MEMORY</v>
          </cell>
          <cell r="AP44" t="str">
            <v>MFLASH</v>
          </cell>
          <cell r="AQ44" t="str">
            <v>8MFLASH</v>
          </cell>
          <cell r="AR44" t="str">
            <v>8MFLASH NOR</v>
          </cell>
          <cell r="AS44">
            <v>395</v>
          </cell>
        </row>
        <row r="45">
          <cell r="A45" t="str">
            <v>FAB4</v>
          </cell>
          <cell r="B45">
            <v>135100</v>
          </cell>
          <cell r="C45">
            <v>755206839</v>
          </cell>
          <cell r="D45">
            <v>443883264</v>
          </cell>
          <cell r="E45">
            <v>149063136</v>
          </cell>
          <cell r="F45">
            <v>56750304</v>
          </cell>
          <cell r="G45">
            <v>98603806</v>
          </cell>
          <cell r="H45">
            <v>78606708</v>
          </cell>
          <cell r="I45">
            <v>383023954</v>
          </cell>
          <cell r="J45">
            <v>36129250</v>
          </cell>
          <cell r="K45">
            <v>4981741</v>
          </cell>
          <cell r="L45">
            <v>4228357</v>
          </cell>
          <cell r="M45">
            <v>2788140</v>
          </cell>
          <cell r="N45">
            <v>48127488</v>
          </cell>
          <cell r="O45">
            <v>0</v>
          </cell>
          <cell r="P45">
            <v>5352630</v>
          </cell>
          <cell r="Q45">
            <v>3923839</v>
          </cell>
          <cell r="R45">
            <v>3455353</v>
          </cell>
          <cell r="S45">
            <v>12731822</v>
          </cell>
          <cell r="T45">
            <v>311323575</v>
          </cell>
          <cell r="U45">
            <v>137158240</v>
          </cell>
          <cell r="V45">
            <v>43660626</v>
          </cell>
          <cell r="W45">
            <v>881754</v>
          </cell>
          <cell r="X45">
            <v>1973974</v>
          </cell>
          <cell r="Y45">
            <v>8229268</v>
          </cell>
          <cell r="Z45">
            <v>5693861</v>
          </cell>
          <cell r="AA45">
            <v>76718757</v>
          </cell>
          <cell r="AB45">
            <v>174165335</v>
          </cell>
          <cell r="AC45">
            <v>9649926</v>
          </cell>
          <cell r="AD45">
            <v>39357838</v>
          </cell>
          <cell r="AE45">
            <v>-3943325</v>
          </cell>
          <cell r="AF45">
            <v>0</v>
          </cell>
          <cell r="AG45">
            <v>3418000</v>
          </cell>
          <cell r="AH45">
            <v>27576000</v>
          </cell>
          <cell r="AI45">
            <v>8856163</v>
          </cell>
          <cell r="AJ45">
            <v>3451000</v>
          </cell>
          <cell r="AK45">
            <v>144457423</v>
          </cell>
          <cell r="AL45">
            <v>0</v>
          </cell>
          <cell r="AM45">
            <v>0</v>
          </cell>
          <cell r="AN45">
            <v>144457423</v>
          </cell>
          <cell r="AO45" t="str">
            <v>MEMORY</v>
          </cell>
          <cell r="AP45" t="str">
            <v>MASKROM</v>
          </cell>
          <cell r="AQ45" t="str">
            <v>96MROM</v>
          </cell>
          <cell r="AR45" t="str">
            <v>96MROM-BURST</v>
          </cell>
          <cell r="AS45">
            <v>135100</v>
          </cell>
        </row>
        <row r="46">
          <cell r="A46" t="str">
            <v>FAB5</v>
          </cell>
          <cell r="B46">
            <v>85370</v>
          </cell>
          <cell r="C46">
            <v>3555093314</v>
          </cell>
          <cell r="D46">
            <v>1209615120</v>
          </cell>
          <cell r="E46">
            <v>249069452</v>
          </cell>
          <cell r="F46">
            <v>120327336</v>
          </cell>
          <cell r="G46">
            <v>374007856</v>
          </cell>
          <cell r="H46">
            <v>187603589</v>
          </cell>
          <cell r="I46">
            <v>931008233</v>
          </cell>
          <cell r="J46">
            <v>216349755</v>
          </cell>
          <cell r="K46">
            <v>179452</v>
          </cell>
          <cell r="L46">
            <v>7550922</v>
          </cell>
          <cell r="M46">
            <v>23212014</v>
          </cell>
          <cell r="N46">
            <v>247292143</v>
          </cell>
          <cell r="O46">
            <v>9026891</v>
          </cell>
          <cell r="P46">
            <v>3702832</v>
          </cell>
          <cell r="Q46">
            <v>14636564</v>
          </cell>
          <cell r="R46">
            <v>3948457</v>
          </cell>
          <cell r="S46">
            <v>31314744</v>
          </cell>
          <cell r="T46">
            <v>2345478194</v>
          </cell>
          <cell r="U46">
            <v>611399671</v>
          </cell>
          <cell r="V46">
            <v>176409547</v>
          </cell>
          <cell r="W46">
            <v>4134149</v>
          </cell>
          <cell r="X46">
            <v>10057391</v>
          </cell>
          <cell r="Y46">
            <v>38583360</v>
          </cell>
          <cell r="Z46">
            <v>21066030</v>
          </cell>
          <cell r="AA46">
            <v>361149194</v>
          </cell>
          <cell r="AB46">
            <v>1734078523</v>
          </cell>
          <cell r="AC46">
            <v>37242863</v>
          </cell>
          <cell r="AD46">
            <v>237723512</v>
          </cell>
          <cell r="AE46">
            <v>-142762916</v>
          </cell>
          <cell r="AF46">
            <v>0</v>
          </cell>
          <cell r="AG46">
            <v>203562000</v>
          </cell>
          <cell r="AH46">
            <v>129848000</v>
          </cell>
          <cell r="AI46">
            <v>35905092</v>
          </cell>
          <cell r="AJ46">
            <v>11171336</v>
          </cell>
          <cell r="AK46">
            <v>1533597874</v>
          </cell>
          <cell r="AL46">
            <v>0</v>
          </cell>
          <cell r="AM46">
            <v>0</v>
          </cell>
          <cell r="AN46">
            <v>1533597874</v>
          </cell>
          <cell r="AO46" t="str">
            <v>MEMORY</v>
          </cell>
          <cell r="AP46" t="str">
            <v>MFLASH</v>
          </cell>
          <cell r="AQ46" t="str">
            <v>128MFLASH</v>
          </cell>
          <cell r="AR46" t="str">
            <v>128MFLASH</v>
          </cell>
          <cell r="AS46">
            <v>85370</v>
          </cell>
        </row>
        <row r="47">
          <cell r="A47" t="str">
            <v>FAB5</v>
          </cell>
          <cell r="B47">
            <v>104062</v>
          </cell>
          <cell r="C47">
            <v>241260392</v>
          </cell>
          <cell r="D47">
            <v>320095472</v>
          </cell>
          <cell r="E47">
            <v>78340223</v>
          </cell>
          <cell r="F47">
            <v>26241059</v>
          </cell>
          <cell r="G47">
            <v>130216270</v>
          </cell>
          <cell r="H47">
            <v>65935024</v>
          </cell>
          <cell r="I47">
            <v>300732576</v>
          </cell>
          <cell r="J47">
            <v>5243376</v>
          </cell>
          <cell r="K47">
            <v>556127</v>
          </cell>
          <cell r="L47">
            <v>780225</v>
          </cell>
          <cell r="M47">
            <v>674595</v>
          </cell>
          <cell r="N47">
            <v>7254323</v>
          </cell>
          <cell r="O47">
            <v>0</v>
          </cell>
          <cell r="P47">
            <v>2201691</v>
          </cell>
          <cell r="Q47">
            <v>6830825</v>
          </cell>
          <cell r="R47">
            <v>3076057</v>
          </cell>
          <cell r="S47">
            <v>12108573</v>
          </cell>
          <cell r="T47">
            <v>-78835080</v>
          </cell>
          <cell r="U47">
            <v>42438218</v>
          </cell>
          <cell r="V47">
            <v>11943908</v>
          </cell>
          <cell r="W47">
            <v>281688</v>
          </cell>
          <cell r="X47">
            <v>630612</v>
          </cell>
          <cell r="Y47">
            <v>2628944</v>
          </cell>
          <cell r="Z47">
            <v>2444286</v>
          </cell>
          <cell r="AA47">
            <v>24508780</v>
          </cell>
          <cell r="AB47">
            <v>-121273298</v>
          </cell>
          <cell r="AC47">
            <v>3582045</v>
          </cell>
          <cell r="AD47">
            <v>70061355</v>
          </cell>
          <cell r="AE47">
            <v>46056982</v>
          </cell>
          <cell r="AF47">
            <v>0</v>
          </cell>
          <cell r="AG47">
            <v>1466327</v>
          </cell>
          <cell r="AH47">
            <v>12069843</v>
          </cell>
          <cell r="AI47">
            <v>3177550</v>
          </cell>
          <cell r="AJ47">
            <v>7290653</v>
          </cell>
          <cell r="AK47">
            <v>-187752608</v>
          </cell>
          <cell r="AL47">
            <v>0</v>
          </cell>
          <cell r="AM47">
            <v>0</v>
          </cell>
          <cell r="AN47">
            <v>-187752608</v>
          </cell>
          <cell r="AO47" t="str">
            <v>MEMORY</v>
          </cell>
          <cell r="AP47" t="str">
            <v>DRAM</v>
          </cell>
          <cell r="AQ47" t="str">
            <v>16MDRAM</v>
          </cell>
          <cell r="AR47" t="str">
            <v>16MDRAM-2ND W</v>
          </cell>
          <cell r="AS47">
            <v>104062</v>
          </cell>
        </row>
        <row r="48">
          <cell r="A48" t="str">
            <v>FAB5</v>
          </cell>
          <cell r="B48">
            <v>5247</v>
          </cell>
          <cell r="C48">
            <v>19847010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19847010</v>
          </cell>
          <cell r="U48">
            <v>3457111</v>
          </cell>
          <cell r="V48">
            <v>982552</v>
          </cell>
          <cell r="W48">
            <v>23173</v>
          </cell>
          <cell r="X48">
            <v>51876</v>
          </cell>
          <cell r="Y48">
            <v>216267</v>
          </cell>
          <cell r="Z48">
            <v>167056</v>
          </cell>
          <cell r="AA48">
            <v>2016187</v>
          </cell>
          <cell r="AB48">
            <v>16389899</v>
          </cell>
          <cell r="AC48">
            <v>154107</v>
          </cell>
          <cell r="AD48">
            <v>-790702</v>
          </cell>
          <cell r="AE48">
            <v>-2126377</v>
          </cell>
          <cell r="AF48">
            <v>0</v>
          </cell>
          <cell r="AG48">
            <v>120626</v>
          </cell>
          <cell r="AH48">
            <v>992912</v>
          </cell>
          <cell r="AI48">
            <v>163323</v>
          </cell>
          <cell r="AJ48">
            <v>58814</v>
          </cell>
          <cell r="AK48">
            <v>17334708</v>
          </cell>
          <cell r="AL48">
            <v>0</v>
          </cell>
          <cell r="AM48">
            <v>0</v>
          </cell>
          <cell r="AN48">
            <v>17334708</v>
          </cell>
          <cell r="AO48" t="str">
            <v>MEMORY</v>
          </cell>
          <cell r="AP48" t="str">
            <v>DRAM</v>
          </cell>
          <cell r="AQ48" t="str">
            <v>16MDRAM</v>
          </cell>
          <cell r="AR48" t="str">
            <v>16MDRAM-3RD UC</v>
          </cell>
          <cell r="AS48">
            <v>5247</v>
          </cell>
        </row>
        <row r="49">
          <cell r="A49" t="str">
            <v>FAB5</v>
          </cell>
          <cell r="B49">
            <v>68</v>
          </cell>
          <cell r="C49">
            <v>199616</v>
          </cell>
          <cell r="D49">
            <v>258980</v>
          </cell>
          <cell r="E49">
            <v>88831</v>
          </cell>
          <cell r="F49">
            <v>28021</v>
          </cell>
          <cell r="G49">
            <v>81721</v>
          </cell>
          <cell r="H49">
            <v>57459</v>
          </cell>
          <cell r="I49">
            <v>256032</v>
          </cell>
          <cell r="J49">
            <v>849</v>
          </cell>
          <cell r="K49">
            <v>82</v>
          </cell>
          <cell r="L49">
            <v>115</v>
          </cell>
          <cell r="M49">
            <v>75</v>
          </cell>
          <cell r="N49">
            <v>1121</v>
          </cell>
          <cell r="O49">
            <v>0</v>
          </cell>
          <cell r="P49">
            <v>314</v>
          </cell>
          <cell r="Q49">
            <v>1040</v>
          </cell>
          <cell r="R49">
            <v>473</v>
          </cell>
          <cell r="S49">
            <v>1827</v>
          </cell>
          <cell r="T49">
            <v>-59364</v>
          </cell>
          <cell r="U49">
            <v>34928</v>
          </cell>
          <cell r="V49">
            <v>9882</v>
          </cell>
          <cell r="W49">
            <v>234</v>
          </cell>
          <cell r="X49">
            <v>522</v>
          </cell>
          <cell r="Y49">
            <v>2176</v>
          </cell>
          <cell r="Z49">
            <v>1836</v>
          </cell>
          <cell r="AA49">
            <v>20278</v>
          </cell>
          <cell r="AB49">
            <v>-94292</v>
          </cell>
          <cell r="AC49">
            <v>3384</v>
          </cell>
          <cell r="AD49">
            <v>49370</v>
          </cell>
          <cell r="AE49">
            <v>29072</v>
          </cell>
          <cell r="AF49">
            <v>0</v>
          </cell>
          <cell r="AG49">
            <v>3288</v>
          </cell>
          <cell r="AH49">
            <v>9978</v>
          </cell>
          <cell r="AI49">
            <v>2922</v>
          </cell>
          <cell r="AJ49">
            <v>4110</v>
          </cell>
          <cell r="AK49">
            <v>-140278</v>
          </cell>
          <cell r="AL49">
            <v>0</v>
          </cell>
          <cell r="AM49">
            <v>0</v>
          </cell>
          <cell r="AN49">
            <v>-140278</v>
          </cell>
          <cell r="AO49" t="str">
            <v>MEMORY</v>
          </cell>
          <cell r="AP49" t="str">
            <v>SYNC DRAM</v>
          </cell>
          <cell r="AQ49" t="str">
            <v>16MSYNC DRAM</v>
          </cell>
          <cell r="AR49" t="str">
            <v>16MSYNC DRAM-2ND</v>
          </cell>
          <cell r="AS49">
            <v>68</v>
          </cell>
        </row>
        <row r="50">
          <cell r="A50" t="str">
            <v>FAB5</v>
          </cell>
          <cell r="B50">
            <v>122306</v>
          </cell>
          <cell r="C50">
            <v>323956093</v>
          </cell>
          <cell r="D50">
            <v>91827754</v>
          </cell>
          <cell r="E50">
            <v>9131027</v>
          </cell>
          <cell r="F50">
            <v>5819954</v>
          </cell>
          <cell r="G50">
            <v>10719401</v>
          </cell>
          <cell r="H50">
            <v>11676915</v>
          </cell>
          <cell r="I50">
            <v>37347297</v>
          </cell>
          <cell r="J50">
            <v>36861090</v>
          </cell>
          <cell r="K50">
            <v>3060382</v>
          </cell>
          <cell r="L50">
            <v>3706764</v>
          </cell>
          <cell r="M50">
            <v>2166525</v>
          </cell>
          <cell r="N50">
            <v>45794761</v>
          </cell>
          <cell r="O50">
            <v>0</v>
          </cell>
          <cell r="P50">
            <v>1826539</v>
          </cell>
          <cell r="Q50">
            <v>4691665</v>
          </cell>
          <cell r="R50">
            <v>2167492</v>
          </cell>
          <cell r="S50">
            <v>8685696</v>
          </cell>
          <cell r="T50">
            <v>232128339</v>
          </cell>
          <cell r="U50">
            <v>56826198</v>
          </cell>
          <cell r="V50">
            <v>16037864</v>
          </cell>
          <cell r="W50">
            <v>377498</v>
          </cell>
          <cell r="X50">
            <v>880859</v>
          </cell>
          <cell r="Y50">
            <v>3523127</v>
          </cell>
          <cell r="Z50">
            <v>3097310</v>
          </cell>
          <cell r="AA50">
            <v>32909540</v>
          </cell>
          <cell r="AB50">
            <v>175302141</v>
          </cell>
          <cell r="AC50">
            <v>3452960</v>
          </cell>
          <cell r="AD50">
            <v>7584059</v>
          </cell>
          <cell r="AE50">
            <v>-19585279</v>
          </cell>
          <cell r="AF50">
            <v>0</v>
          </cell>
          <cell r="AG50">
            <v>11137498</v>
          </cell>
          <cell r="AH50">
            <v>11831241</v>
          </cell>
          <cell r="AI50">
            <v>3316645</v>
          </cell>
          <cell r="AJ50">
            <v>883954</v>
          </cell>
          <cell r="AK50">
            <v>171171042</v>
          </cell>
          <cell r="AL50">
            <v>0</v>
          </cell>
          <cell r="AM50">
            <v>0</v>
          </cell>
          <cell r="AN50">
            <v>171171042</v>
          </cell>
          <cell r="AO50" t="str">
            <v>MEMORY</v>
          </cell>
          <cell r="AP50" t="str">
            <v>FAST SRAM</v>
          </cell>
          <cell r="AQ50" t="str">
            <v>1MFSRAM</v>
          </cell>
          <cell r="AR50" t="str">
            <v>1MFSRAM-4TH UA</v>
          </cell>
          <cell r="AS50">
            <v>122306</v>
          </cell>
        </row>
        <row r="51">
          <cell r="A51" t="str">
            <v>FAB5</v>
          </cell>
          <cell r="B51">
            <v>25861</v>
          </cell>
          <cell r="C51">
            <v>192509941</v>
          </cell>
          <cell r="D51">
            <v>69086371</v>
          </cell>
          <cell r="E51">
            <v>15300178</v>
          </cell>
          <cell r="F51">
            <v>8069164</v>
          </cell>
          <cell r="G51">
            <v>15704140</v>
          </cell>
          <cell r="H51">
            <v>16356958</v>
          </cell>
          <cell r="I51">
            <v>55430440</v>
          </cell>
          <cell r="J51">
            <v>7183195</v>
          </cell>
          <cell r="K51">
            <v>691380</v>
          </cell>
          <cell r="L51">
            <v>1311589</v>
          </cell>
          <cell r="M51">
            <v>513388</v>
          </cell>
          <cell r="N51">
            <v>9699552</v>
          </cell>
          <cell r="O51">
            <v>15</v>
          </cell>
          <cell r="P51">
            <v>572994</v>
          </cell>
          <cell r="Q51">
            <v>2342676</v>
          </cell>
          <cell r="R51">
            <v>1040694</v>
          </cell>
          <cell r="S51">
            <v>3956379</v>
          </cell>
          <cell r="T51">
            <v>123423570</v>
          </cell>
          <cell r="U51">
            <v>33356288</v>
          </cell>
          <cell r="V51">
            <v>9530452</v>
          </cell>
          <cell r="W51">
            <v>221936</v>
          </cell>
          <cell r="X51">
            <v>633259</v>
          </cell>
          <cell r="Y51">
            <v>2071293</v>
          </cell>
          <cell r="Z51">
            <v>1342953</v>
          </cell>
          <cell r="AA51">
            <v>19556395</v>
          </cell>
          <cell r="AB51">
            <v>90067282</v>
          </cell>
          <cell r="AC51">
            <v>1944091</v>
          </cell>
          <cell r="AD51">
            <v>8534469</v>
          </cell>
          <cell r="AE51">
            <v>-7906407</v>
          </cell>
          <cell r="AF51">
            <v>0</v>
          </cell>
          <cell r="AG51">
            <v>6618424</v>
          </cell>
          <cell r="AH51">
            <v>7030680</v>
          </cell>
          <cell r="AI51">
            <v>1884920</v>
          </cell>
          <cell r="AJ51">
            <v>906852</v>
          </cell>
          <cell r="AK51">
            <v>83476904</v>
          </cell>
          <cell r="AL51">
            <v>0</v>
          </cell>
          <cell r="AM51">
            <v>0</v>
          </cell>
          <cell r="AN51">
            <v>83476904</v>
          </cell>
          <cell r="AO51" t="str">
            <v>MEMORY</v>
          </cell>
          <cell r="AP51" t="str">
            <v>FAST SRAM</v>
          </cell>
          <cell r="AQ51" t="str">
            <v>1MFSRAM</v>
          </cell>
          <cell r="AR51" t="str">
            <v>1MFSRAM-4TH UE</v>
          </cell>
          <cell r="AS51">
            <v>25861</v>
          </cell>
        </row>
        <row r="52">
          <cell r="A52" t="str">
            <v>FAB5</v>
          </cell>
          <cell r="B52">
            <v>2533820</v>
          </cell>
          <cell r="C52">
            <v>8219644856</v>
          </cell>
          <cell r="D52">
            <v>5618349988</v>
          </cell>
          <cell r="E52">
            <v>953478487</v>
          </cell>
          <cell r="F52">
            <v>382350773</v>
          </cell>
          <cell r="G52">
            <v>986769160</v>
          </cell>
          <cell r="H52">
            <v>650864967</v>
          </cell>
          <cell r="I52">
            <v>2973463387</v>
          </cell>
          <cell r="J52">
            <v>392572868</v>
          </cell>
          <cell r="K52">
            <v>93639500</v>
          </cell>
          <cell r="L52">
            <v>54584012</v>
          </cell>
          <cell r="M52">
            <v>1675501291</v>
          </cell>
          <cell r="N52">
            <v>2216297671</v>
          </cell>
          <cell r="O52">
            <v>80029</v>
          </cell>
          <cell r="P52">
            <v>76640106</v>
          </cell>
          <cell r="Q52">
            <v>280086142</v>
          </cell>
          <cell r="R52">
            <v>71782653</v>
          </cell>
          <cell r="S52">
            <v>428588930</v>
          </cell>
          <cell r="T52">
            <v>2601294868</v>
          </cell>
          <cell r="U52">
            <v>1444741954</v>
          </cell>
          <cell r="V52">
            <v>406924137</v>
          </cell>
          <cell r="W52">
            <v>9266236</v>
          </cell>
          <cell r="X52">
            <v>36675355</v>
          </cell>
          <cell r="Y52">
            <v>86480325</v>
          </cell>
          <cell r="Z52">
            <v>70391628</v>
          </cell>
          <cell r="AA52">
            <v>835004273</v>
          </cell>
          <cell r="AB52">
            <v>1156552914</v>
          </cell>
          <cell r="AC52">
            <v>90135805</v>
          </cell>
          <cell r="AD52">
            <v>604064275</v>
          </cell>
          <cell r="AE52">
            <v>85535993</v>
          </cell>
          <cell r="AF52">
            <v>0</v>
          </cell>
          <cell r="AG52">
            <v>76905831</v>
          </cell>
          <cell r="AH52">
            <v>300229046</v>
          </cell>
          <cell r="AI52">
            <v>84509750</v>
          </cell>
          <cell r="AJ52">
            <v>56883655</v>
          </cell>
          <cell r="AK52">
            <v>642624444</v>
          </cell>
          <cell r="AL52">
            <v>0</v>
          </cell>
          <cell r="AM52">
            <v>0</v>
          </cell>
          <cell r="AN52">
            <v>642624444</v>
          </cell>
          <cell r="AO52" t="str">
            <v>MEMORY</v>
          </cell>
          <cell r="AP52" t="str">
            <v>SLOW SRAM</v>
          </cell>
          <cell r="AQ52" t="str">
            <v>1MSRAM</v>
          </cell>
          <cell r="AR52" t="str">
            <v>1MSRAM-5TH FC</v>
          </cell>
          <cell r="AS52">
            <v>2533820</v>
          </cell>
        </row>
        <row r="53">
          <cell r="A53" t="str">
            <v>FAB5</v>
          </cell>
          <cell r="B53">
            <v>209026</v>
          </cell>
          <cell r="C53">
            <v>589498107</v>
          </cell>
          <cell r="D53">
            <v>322929224</v>
          </cell>
          <cell r="E53">
            <v>117430784</v>
          </cell>
          <cell r="F53">
            <v>21998685</v>
          </cell>
          <cell r="G53">
            <v>64341564</v>
          </cell>
          <cell r="H53">
            <v>36387219</v>
          </cell>
          <cell r="I53">
            <v>240158252</v>
          </cell>
          <cell r="J53">
            <v>19128989</v>
          </cell>
          <cell r="K53">
            <v>10518739</v>
          </cell>
          <cell r="L53">
            <v>15380647</v>
          </cell>
          <cell r="M53">
            <v>6342203</v>
          </cell>
          <cell r="N53">
            <v>51370578</v>
          </cell>
          <cell r="O53">
            <v>0</v>
          </cell>
          <cell r="P53">
            <v>4316320</v>
          </cell>
          <cell r="Q53">
            <v>21505033</v>
          </cell>
          <cell r="R53">
            <v>5579041</v>
          </cell>
          <cell r="S53">
            <v>31400394</v>
          </cell>
          <cell r="T53">
            <v>266568883</v>
          </cell>
          <cell r="U53">
            <v>103229444</v>
          </cell>
          <cell r="V53">
            <v>29183842</v>
          </cell>
          <cell r="W53">
            <v>688278</v>
          </cell>
          <cell r="X53">
            <v>1540842</v>
          </cell>
          <cell r="Y53">
            <v>6423588</v>
          </cell>
          <cell r="Z53">
            <v>5507894</v>
          </cell>
          <cell r="AA53">
            <v>59885000</v>
          </cell>
          <cell r="AB53">
            <v>163339439</v>
          </cell>
          <cell r="AC53">
            <v>7369033</v>
          </cell>
          <cell r="AD53">
            <v>406875599</v>
          </cell>
          <cell r="AE53">
            <v>-811290</v>
          </cell>
          <cell r="AF53">
            <v>0</v>
          </cell>
          <cell r="AG53">
            <v>11441040</v>
          </cell>
          <cell r="AH53">
            <v>22384036</v>
          </cell>
          <cell r="AI53">
            <v>6798859</v>
          </cell>
          <cell r="AJ53">
            <v>367062954</v>
          </cell>
          <cell r="AK53">
            <v>-236167127</v>
          </cell>
          <cell r="AL53">
            <v>0</v>
          </cell>
          <cell r="AM53">
            <v>0</v>
          </cell>
          <cell r="AN53">
            <v>-236167127</v>
          </cell>
          <cell r="AO53" t="str">
            <v>MEMORY</v>
          </cell>
          <cell r="AP53" t="str">
            <v>SYNC SRAM</v>
          </cell>
          <cell r="AQ53" t="str">
            <v>1MSYNC SRAM</v>
          </cell>
          <cell r="AR53" t="str">
            <v>1MSYNC SRAM-PB2</v>
          </cell>
          <cell r="AS53">
            <v>209026</v>
          </cell>
        </row>
        <row r="54">
          <cell r="A54" t="str">
            <v>FAB5</v>
          </cell>
          <cell r="B54">
            <v>4617</v>
          </cell>
          <cell r="C54">
            <v>24783871</v>
          </cell>
          <cell r="D54">
            <v>14778331</v>
          </cell>
          <cell r="E54">
            <v>3252235</v>
          </cell>
          <cell r="F54">
            <v>1367338</v>
          </cell>
          <cell r="G54">
            <v>2406205</v>
          </cell>
          <cell r="H54">
            <v>3748945</v>
          </cell>
          <cell r="I54">
            <v>10774723</v>
          </cell>
          <cell r="J54">
            <v>1903872</v>
          </cell>
          <cell r="K54">
            <v>268477</v>
          </cell>
          <cell r="L54">
            <v>327096</v>
          </cell>
          <cell r="M54">
            <v>214963</v>
          </cell>
          <cell r="N54">
            <v>2714408</v>
          </cell>
          <cell r="O54">
            <v>0</v>
          </cell>
          <cell r="P54">
            <v>203606</v>
          </cell>
          <cell r="Q54">
            <v>802950</v>
          </cell>
          <cell r="R54">
            <v>282644</v>
          </cell>
          <cell r="S54">
            <v>1289200</v>
          </cell>
          <cell r="T54">
            <v>10005540</v>
          </cell>
          <cell r="U54">
            <v>4297177</v>
          </cell>
          <cell r="V54">
            <v>1226951</v>
          </cell>
          <cell r="W54">
            <v>28937</v>
          </cell>
          <cell r="X54">
            <v>64781</v>
          </cell>
          <cell r="Y54">
            <v>270063</v>
          </cell>
          <cell r="Z54">
            <v>188740</v>
          </cell>
          <cell r="AA54">
            <v>2517705</v>
          </cell>
          <cell r="AB54">
            <v>5708363</v>
          </cell>
          <cell r="AC54">
            <v>297848</v>
          </cell>
          <cell r="AD54">
            <v>7088742</v>
          </cell>
          <cell r="AE54">
            <v>-97631</v>
          </cell>
          <cell r="AF54">
            <v>0</v>
          </cell>
          <cell r="AG54">
            <v>0</v>
          </cell>
          <cell r="AH54">
            <v>0</v>
          </cell>
          <cell r="AI54">
            <v>277493</v>
          </cell>
          <cell r="AJ54">
            <v>6908880</v>
          </cell>
          <cell r="AK54">
            <v>-1082531</v>
          </cell>
          <cell r="AL54">
            <v>0</v>
          </cell>
          <cell r="AM54">
            <v>0</v>
          </cell>
          <cell r="AN54">
            <v>-1082531</v>
          </cell>
          <cell r="AO54" t="str">
            <v>MEMORY</v>
          </cell>
          <cell r="AP54" t="str">
            <v>SYNC SRAM</v>
          </cell>
          <cell r="AQ54" t="str">
            <v>1MSYNC SRAM</v>
          </cell>
          <cell r="AR54" t="str">
            <v>1MSYNC SRAM-SB2</v>
          </cell>
          <cell r="AS54">
            <v>4617</v>
          </cell>
        </row>
        <row r="55">
          <cell r="A55" t="str">
            <v>FAB5</v>
          </cell>
          <cell r="B55">
            <v>490799</v>
          </cell>
          <cell r="C55">
            <v>3507875281</v>
          </cell>
          <cell r="D55">
            <v>3954461010</v>
          </cell>
          <cell r="E55">
            <v>564563297</v>
          </cell>
          <cell r="F55">
            <v>299599766</v>
          </cell>
          <cell r="G55">
            <v>1011071844</v>
          </cell>
          <cell r="H55">
            <v>485369583</v>
          </cell>
          <cell r="I55">
            <v>2360604490</v>
          </cell>
          <cell r="J55">
            <v>48</v>
          </cell>
          <cell r="K55">
            <v>2216941</v>
          </cell>
          <cell r="L55">
            <v>231007</v>
          </cell>
          <cell r="M55">
            <v>1465337078</v>
          </cell>
          <cell r="N55">
            <v>1467785074</v>
          </cell>
          <cell r="O55">
            <v>67</v>
          </cell>
          <cell r="P55">
            <v>20030101</v>
          </cell>
          <cell r="Q55">
            <v>82626712</v>
          </cell>
          <cell r="R55">
            <v>23414566</v>
          </cell>
          <cell r="S55">
            <v>126071446</v>
          </cell>
          <cell r="T55">
            <v>-446585729</v>
          </cell>
          <cell r="U55">
            <v>628377984</v>
          </cell>
          <cell r="V55">
            <v>173661897</v>
          </cell>
          <cell r="W55">
            <v>3360286</v>
          </cell>
          <cell r="X55">
            <v>42944969</v>
          </cell>
          <cell r="Y55">
            <v>31361018</v>
          </cell>
          <cell r="Z55">
            <v>20697332</v>
          </cell>
          <cell r="AA55">
            <v>356352482</v>
          </cell>
          <cell r="AB55">
            <v>-1074963713</v>
          </cell>
          <cell r="AC55">
            <v>36095525</v>
          </cell>
          <cell r="AD55">
            <v>622735744</v>
          </cell>
          <cell r="AE55">
            <v>348377838</v>
          </cell>
          <cell r="AF55">
            <v>0</v>
          </cell>
          <cell r="AG55">
            <v>66251254</v>
          </cell>
          <cell r="AH55">
            <v>128130366</v>
          </cell>
          <cell r="AI55">
            <v>31736220</v>
          </cell>
          <cell r="AJ55">
            <v>48240066</v>
          </cell>
          <cell r="AK55">
            <v>-1661603932</v>
          </cell>
          <cell r="AL55">
            <v>0</v>
          </cell>
          <cell r="AM55">
            <v>0</v>
          </cell>
          <cell r="AN55">
            <v>-1661603932</v>
          </cell>
          <cell r="AO55" t="str">
            <v>MEMORY</v>
          </cell>
          <cell r="AP55" t="str">
            <v>SLOW SRAM</v>
          </cell>
          <cell r="AQ55" t="str">
            <v>2MSRAM</v>
          </cell>
          <cell r="AR55" t="str">
            <v>2MSRAM FC</v>
          </cell>
          <cell r="AS55">
            <v>490799</v>
          </cell>
        </row>
        <row r="56">
          <cell r="A56" t="str">
            <v>FAB5</v>
          </cell>
          <cell r="B56">
            <v>28143</v>
          </cell>
          <cell r="C56">
            <v>171182872</v>
          </cell>
          <cell r="D56">
            <v>68095147</v>
          </cell>
          <cell r="E56">
            <v>21769048</v>
          </cell>
          <cell r="F56">
            <v>7835166</v>
          </cell>
          <cell r="G56">
            <v>19828081</v>
          </cell>
          <cell r="H56">
            <v>16969032</v>
          </cell>
          <cell r="I56">
            <v>66401327</v>
          </cell>
          <cell r="J56">
            <v>35433</v>
          </cell>
          <cell r="K56">
            <v>48935</v>
          </cell>
          <cell r="L56">
            <v>58319</v>
          </cell>
          <cell r="M56">
            <v>62877</v>
          </cell>
          <cell r="N56">
            <v>205564</v>
          </cell>
          <cell r="O56">
            <v>89</v>
          </cell>
          <cell r="P56">
            <v>195169</v>
          </cell>
          <cell r="Q56">
            <v>814172</v>
          </cell>
          <cell r="R56">
            <v>478826</v>
          </cell>
          <cell r="S56">
            <v>1488256</v>
          </cell>
          <cell r="T56">
            <v>103087725</v>
          </cell>
          <cell r="U56">
            <v>29644152</v>
          </cell>
          <cell r="V56">
            <v>8474622</v>
          </cell>
          <cell r="W56">
            <v>199803</v>
          </cell>
          <cell r="X56">
            <v>450397</v>
          </cell>
          <cell r="Y56">
            <v>1864730</v>
          </cell>
          <cell r="Z56">
            <v>1264746</v>
          </cell>
          <cell r="AA56">
            <v>17389854</v>
          </cell>
          <cell r="AB56">
            <v>73443573</v>
          </cell>
          <cell r="AC56">
            <v>1774714</v>
          </cell>
          <cell r="AD56">
            <v>6632528</v>
          </cell>
          <cell r="AE56">
            <v>-5367265</v>
          </cell>
          <cell r="AF56">
            <v>0</v>
          </cell>
          <cell r="AG56">
            <v>3233035</v>
          </cell>
          <cell r="AH56">
            <v>6252709</v>
          </cell>
          <cell r="AI56">
            <v>1719238</v>
          </cell>
          <cell r="AJ56">
            <v>794811</v>
          </cell>
          <cell r="AK56">
            <v>68585759</v>
          </cell>
          <cell r="AL56">
            <v>0</v>
          </cell>
          <cell r="AM56">
            <v>0</v>
          </cell>
          <cell r="AN56">
            <v>68585759</v>
          </cell>
          <cell r="AO56" t="str">
            <v>MEMORY</v>
          </cell>
          <cell r="AP56" t="str">
            <v>SLOW SRAM</v>
          </cell>
          <cell r="AQ56" t="str">
            <v>2MSRAM</v>
          </cell>
          <cell r="AR56" t="str">
            <v>2MSRAM TFT</v>
          </cell>
          <cell r="AS56">
            <v>28143</v>
          </cell>
        </row>
        <row r="57">
          <cell r="A57" t="str">
            <v>FAB5</v>
          </cell>
          <cell r="B57">
            <v>19780</v>
          </cell>
          <cell r="C57">
            <v>103253180</v>
          </cell>
          <cell r="D57">
            <v>41894186</v>
          </cell>
          <cell r="E57">
            <v>6784691</v>
          </cell>
          <cell r="F57">
            <v>3015944</v>
          </cell>
          <cell r="G57">
            <v>8468961</v>
          </cell>
          <cell r="H57">
            <v>4650647</v>
          </cell>
          <cell r="I57">
            <v>22920243</v>
          </cell>
          <cell r="J57">
            <v>7786188</v>
          </cell>
          <cell r="K57">
            <v>2045599</v>
          </cell>
          <cell r="L57">
            <v>2163266</v>
          </cell>
          <cell r="M57">
            <v>1057950</v>
          </cell>
          <cell r="N57">
            <v>13053003</v>
          </cell>
          <cell r="O57">
            <v>0</v>
          </cell>
          <cell r="P57">
            <v>622754</v>
          </cell>
          <cell r="Q57">
            <v>4451562</v>
          </cell>
          <cell r="R57">
            <v>846624</v>
          </cell>
          <cell r="S57">
            <v>5920940</v>
          </cell>
          <cell r="T57">
            <v>61358994</v>
          </cell>
          <cell r="U57">
            <v>17931001</v>
          </cell>
          <cell r="V57">
            <v>5111660</v>
          </cell>
          <cell r="W57">
            <v>119780</v>
          </cell>
          <cell r="X57">
            <v>305439</v>
          </cell>
          <cell r="Y57">
            <v>1117896</v>
          </cell>
          <cell r="Z57">
            <v>787106</v>
          </cell>
          <cell r="AA57">
            <v>10489120</v>
          </cell>
          <cell r="AB57">
            <v>43427993</v>
          </cell>
          <cell r="AC57">
            <v>1096790</v>
          </cell>
          <cell r="AD57">
            <v>-900843</v>
          </cell>
          <cell r="AE57">
            <v>-2448006</v>
          </cell>
          <cell r="AF57">
            <v>0</v>
          </cell>
          <cell r="AG57">
            <v>0</v>
          </cell>
          <cell r="AH57">
            <v>0</v>
          </cell>
          <cell r="AI57">
            <v>1052056</v>
          </cell>
          <cell r="AJ57">
            <v>495107</v>
          </cell>
          <cell r="AK57">
            <v>45425626</v>
          </cell>
          <cell r="AL57">
            <v>0</v>
          </cell>
          <cell r="AM57">
            <v>0</v>
          </cell>
          <cell r="AN57">
            <v>45425626</v>
          </cell>
          <cell r="AO57" t="str">
            <v>MEMORY</v>
          </cell>
          <cell r="AP57" t="str">
            <v>SYNC SRAM</v>
          </cell>
          <cell r="AQ57" t="str">
            <v>2MSYNC SRAM</v>
          </cell>
          <cell r="AR57" t="str">
            <v>2MSYNC SRAM-SB</v>
          </cell>
          <cell r="AS57">
            <v>19780</v>
          </cell>
        </row>
        <row r="58">
          <cell r="A58" t="str">
            <v>FAB5</v>
          </cell>
          <cell r="B58">
            <v>5770073</v>
          </cell>
          <cell r="C58">
            <v>25501803289</v>
          </cell>
          <cell r="D58">
            <v>10136892526</v>
          </cell>
          <cell r="E58">
            <v>2133271955</v>
          </cell>
          <cell r="F58">
            <v>946490487</v>
          </cell>
          <cell r="G58">
            <v>2787935901</v>
          </cell>
          <cell r="H58">
            <v>1429510550</v>
          </cell>
          <cell r="I58">
            <v>7297208893</v>
          </cell>
          <cell r="J58">
            <v>648031792</v>
          </cell>
          <cell r="K58">
            <v>293589653</v>
          </cell>
          <cell r="L58">
            <v>439187324</v>
          </cell>
          <cell r="M58">
            <v>174285385</v>
          </cell>
          <cell r="N58">
            <v>1555094154</v>
          </cell>
          <cell r="O58">
            <v>0</v>
          </cell>
          <cell r="P58">
            <v>154102011</v>
          </cell>
          <cell r="Q58">
            <v>938056448</v>
          </cell>
          <cell r="R58">
            <v>192431020</v>
          </cell>
          <cell r="S58">
            <v>1284589479</v>
          </cell>
          <cell r="T58">
            <v>15364910763</v>
          </cell>
          <cell r="U58">
            <v>4435852000</v>
          </cell>
          <cell r="V58">
            <v>1264290191</v>
          </cell>
          <cell r="W58">
            <v>29706129</v>
          </cell>
          <cell r="X58">
            <v>69822114</v>
          </cell>
          <cell r="Y58">
            <v>277242561</v>
          </cell>
          <cell r="Z58">
            <v>204154175</v>
          </cell>
          <cell r="AA58">
            <v>2590636830</v>
          </cell>
          <cell r="AB58">
            <v>10929058763</v>
          </cell>
          <cell r="AC58">
            <v>254622708</v>
          </cell>
          <cell r="AD58">
            <v>1143893234</v>
          </cell>
          <cell r="AE58">
            <v>-508904281</v>
          </cell>
          <cell r="AF58">
            <v>0</v>
          </cell>
          <cell r="AG58">
            <v>319766022</v>
          </cell>
          <cell r="AH58">
            <v>935194100</v>
          </cell>
          <cell r="AI58">
            <v>249042403</v>
          </cell>
          <cell r="AJ58">
            <v>148794990</v>
          </cell>
          <cell r="AK58">
            <v>10039788237</v>
          </cell>
          <cell r="AL58">
            <v>0</v>
          </cell>
          <cell r="AM58">
            <v>0</v>
          </cell>
          <cell r="AN58">
            <v>10039788237</v>
          </cell>
          <cell r="AO58" t="str">
            <v>MEMORY</v>
          </cell>
          <cell r="AP58" t="str">
            <v>SYNC SRAM</v>
          </cell>
          <cell r="AQ58" t="str">
            <v>2MSYNC SRAM</v>
          </cell>
          <cell r="AR58" t="str">
            <v>2MSYNC SRAM-SPB</v>
          </cell>
          <cell r="AS58">
            <v>5770073</v>
          </cell>
        </row>
        <row r="59">
          <cell r="A59" t="str">
            <v>FAB5</v>
          </cell>
          <cell r="B59">
            <v>2770174</v>
          </cell>
          <cell r="C59">
            <v>6479472101</v>
          </cell>
          <cell r="D59">
            <v>2526603534</v>
          </cell>
          <cell r="E59">
            <v>516093774</v>
          </cell>
          <cell r="F59">
            <v>201242765</v>
          </cell>
          <cell r="G59">
            <v>554678169</v>
          </cell>
          <cell r="H59">
            <v>332578221</v>
          </cell>
          <cell r="I59">
            <v>1604592929</v>
          </cell>
          <cell r="J59">
            <v>252537591</v>
          </cell>
          <cell r="K59">
            <v>77819826</v>
          </cell>
          <cell r="L59">
            <v>150354027</v>
          </cell>
          <cell r="M59">
            <v>63513322</v>
          </cell>
          <cell r="N59">
            <v>544224766</v>
          </cell>
          <cell r="O59">
            <v>0</v>
          </cell>
          <cell r="P59">
            <v>6667175</v>
          </cell>
          <cell r="Q59">
            <v>176126041</v>
          </cell>
          <cell r="R59">
            <v>194992623</v>
          </cell>
          <cell r="S59">
            <v>377785839</v>
          </cell>
          <cell r="T59">
            <v>3952868567</v>
          </cell>
          <cell r="U59">
            <v>1175347500</v>
          </cell>
          <cell r="V59">
            <v>320774587</v>
          </cell>
          <cell r="W59">
            <v>6140675</v>
          </cell>
          <cell r="X59">
            <v>82364374</v>
          </cell>
          <cell r="Y59">
            <v>57309927</v>
          </cell>
          <cell r="Z59">
            <v>50531582</v>
          </cell>
          <cell r="AA59">
            <v>658226355</v>
          </cell>
          <cell r="AB59">
            <v>2777521067</v>
          </cell>
          <cell r="AC59">
            <v>60826050</v>
          </cell>
          <cell r="AD59">
            <v>222126883</v>
          </cell>
          <cell r="AE59">
            <v>-182366049</v>
          </cell>
          <cell r="AF59">
            <v>0</v>
          </cell>
          <cell r="AG59">
            <v>289008</v>
          </cell>
          <cell r="AH59">
            <v>322011255</v>
          </cell>
          <cell r="AI59">
            <v>54243343</v>
          </cell>
          <cell r="AJ59">
            <v>27949326</v>
          </cell>
          <cell r="AK59">
            <v>2616220234</v>
          </cell>
          <cell r="AL59">
            <v>0</v>
          </cell>
          <cell r="AM59">
            <v>0</v>
          </cell>
          <cell r="AN59">
            <v>2616220234</v>
          </cell>
          <cell r="AO59" t="str">
            <v>MEMORY</v>
          </cell>
          <cell r="AP59" t="str">
            <v>DRAM</v>
          </cell>
          <cell r="AQ59" t="str">
            <v>4MDRAM</v>
          </cell>
          <cell r="AR59" t="str">
            <v>4MDRAM-5TH I</v>
          </cell>
          <cell r="AS59">
            <v>2770174</v>
          </cell>
        </row>
        <row r="60">
          <cell r="A60" t="str">
            <v>FAB5</v>
          </cell>
          <cell r="B60">
            <v>114398</v>
          </cell>
          <cell r="C60">
            <v>2375115267</v>
          </cell>
          <cell r="D60">
            <v>297815796</v>
          </cell>
          <cell r="E60">
            <v>69105018</v>
          </cell>
          <cell r="F60">
            <v>30879520</v>
          </cell>
          <cell r="G60">
            <v>52393172</v>
          </cell>
          <cell r="H60">
            <v>80343612</v>
          </cell>
          <cell r="I60">
            <v>232721322</v>
          </cell>
          <cell r="J60">
            <v>22123331</v>
          </cell>
          <cell r="K60">
            <v>4086651</v>
          </cell>
          <cell r="L60">
            <v>5881511</v>
          </cell>
          <cell r="M60">
            <v>3149134</v>
          </cell>
          <cell r="N60">
            <v>35240627</v>
          </cell>
          <cell r="O60">
            <v>0</v>
          </cell>
          <cell r="P60">
            <v>6892055</v>
          </cell>
          <cell r="Q60">
            <v>15882553</v>
          </cell>
          <cell r="R60">
            <v>7079239</v>
          </cell>
          <cell r="S60">
            <v>29853847</v>
          </cell>
          <cell r="T60">
            <v>2077299471</v>
          </cell>
          <cell r="U60">
            <v>411922625</v>
          </cell>
          <cell r="V60">
            <v>117583128</v>
          </cell>
          <cell r="W60">
            <v>2657772</v>
          </cell>
          <cell r="X60">
            <v>11505308</v>
          </cell>
          <cell r="Y60">
            <v>24804551</v>
          </cell>
          <cell r="Z60">
            <v>14092414</v>
          </cell>
          <cell r="AA60">
            <v>241279452</v>
          </cell>
          <cell r="AB60">
            <v>1665376846</v>
          </cell>
          <cell r="AC60">
            <v>19886304</v>
          </cell>
          <cell r="AD60">
            <v>-17610218</v>
          </cell>
          <cell r="AE60">
            <v>-202143135</v>
          </cell>
          <cell r="AF60">
            <v>0</v>
          </cell>
          <cell r="AG60">
            <v>78664531</v>
          </cell>
          <cell r="AH60">
            <v>86742314</v>
          </cell>
          <cell r="AI60">
            <v>20033434</v>
          </cell>
          <cell r="AJ60">
            <v>-907362</v>
          </cell>
          <cell r="AK60">
            <v>1702873368</v>
          </cell>
          <cell r="AL60">
            <v>0</v>
          </cell>
          <cell r="AM60">
            <v>0</v>
          </cell>
          <cell r="AN60">
            <v>1702873368</v>
          </cell>
          <cell r="AO60" t="str">
            <v>MEMORY</v>
          </cell>
          <cell r="AP60" t="str">
            <v>FAST SRAM</v>
          </cell>
          <cell r="AQ60" t="str">
            <v>4MFSRAM</v>
          </cell>
          <cell r="AR60" t="str">
            <v>4MFSRAM-2ND WA</v>
          </cell>
          <cell r="AS60">
            <v>114398</v>
          </cell>
        </row>
        <row r="61">
          <cell r="A61" t="str">
            <v>FAB5</v>
          </cell>
          <cell r="B61">
            <v>46097</v>
          </cell>
          <cell r="C61">
            <v>1505652693</v>
          </cell>
          <cell r="D61">
            <v>287031112</v>
          </cell>
          <cell r="E61">
            <v>92583276</v>
          </cell>
          <cell r="F61">
            <v>33273227</v>
          </cell>
          <cell r="G61">
            <v>68602315</v>
          </cell>
          <cell r="H61">
            <v>58219395</v>
          </cell>
          <cell r="I61">
            <v>252678213</v>
          </cell>
          <cell r="J61">
            <v>15931127</v>
          </cell>
          <cell r="K61">
            <v>1860804</v>
          </cell>
          <cell r="L61">
            <v>2339754</v>
          </cell>
          <cell r="M61">
            <v>1269404</v>
          </cell>
          <cell r="N61">
            <v>21401089</v>
          </cell>
          <cell r="O61">
            <v>5343</v>
          </cell>
          <cell r="P61">
            <v>2555481</v>
          </cell>
          <cell r="Q61">
            <v>7685020</v>
          </cell>
          <cell r="R61">
            <v>2705966</v>
          </cell>
          <cell r="S61">
            <v>12951810</v>
          </cell>
          <cell r="T61">
            <v>1218621581</v>
          </cell>
          <cell r="U61">
            <v>259558995</v>
          </cell>
          <cell r="V61">
            <v>74539258</v>
          </cell>
          <cell r="W61">
            <v>1728105</v>
          </cell>
          <cell r="X61">
            <v>5306315</v>
          </cell>
          <cell r="Y61">
            <v>16128108</v>
          </cell>
          <cell r="Z61">
            <v>8903346</v>
          </cell>
          <cell r="AA61">
            <v>152953863</v>
          </cell>
          <cell r="AB61">
            <v>959062586</v>
          </cell>
          <cell r="AC61">
            <v>13800605</v>
          </cell>
          <cell r="AD61">
            <v>10560771</v>
          </cell>
          <cell r="AE61">
            <v>-108956215</v>
          </cell>
          <cell r="AF61">
            <v>0</v>
          </cell>
          <cell r="AG61">
            <v>49867672</v>
          </cell>
          <cell r="AH61">
            <v>54988404</v>
          </cell>
          <cell r="AI61">
            <v>13727685</v>
          </cell>
          <cell r="AJ61">
            <v>933225</v>
          </cell>
          <cell r="AK61">
            <v>962302420</v>
          </cell>
          <cell r="AL61">
            <v>0</v>
          </cell>
          <cell r="AM61">
            <v>0</v>
          </cell>
          <cell r="AN61">
            <v>962302420</v>
          </cell>
          <cell r="AO61" t="str">
            <v>MEMORY</v>
          </cell>
          <cell r="AP61" t="str">
            <v>FAST SRAM</v>
          </cell>
          <cell r="AQ61" t="str">
            <v>4MFSRAM</v>
          </cell>
          <cell r="AR61" t="str">
            <v>4MFSRAM-2ND WB</v>
          </cell>
          <cell r="AS61">
            <v>46097</v>
          </cell>
        </row>
        <row r="62">
          <cell r="A62" t="str">
            <v>FAB5</v>
          </cell>
          <cell r="B62">
            <v>1200</v>
          </cell>
          <cell r="C62">
            <v>135891907</v>
          </cell>
          <cell r="D62">
            <v>45867367</v>
          </cell>
          <cell r="E62">
            <v>11463507</v>
          </cell>
          <cell r="F62">
            <v>5052737</v>
          </cell>
          <cell r="G62">
            <v>13882012</v>
          </cell>
          <cell r="H62">
            <v>9833015</v>
          </cell>
          <cell r="I62">
            <v>40231271</v>
          </cell>
          <cell r="J62">
            <v>3028285</v>
          </cell>
          <cell r="K62">
            <v>272152</v>
          </cell>
          <cell r="L62">
            <v>114442</v>
          </cell>
          <cell r="M62">
            <v>120505</v>
          </cell>
          <cell r="N62">
            <v>3535384</v>
          </cell>
          <cell r="O62">
            <v>0</v>
          </cell>
          <cell r="P62">
            <v>246660</v>
          </cell>
          <cell r="Q62">
            <v>1598107</v>
          </cell>
          <cell r="R62">
            <v>255945</v>
          </cell>
          <cell r="S62">
            <v>2100712</v>
          </cell>
          <cell r="T62">
            <v>90024540</v>
          </cell>
          <cell r="U62">
            <v>23314180</v>
          </cell>
          <cell r="V62">
            <v>6727498</v>
          </cell>
          <cell r="W62">
            <v>158663</v>
          </cell>
          <cell r="X62">
            <v>355197</v>
          </cell>
          <cell r="Y62">
            <v>1480774</v>
          </cell>
          <cell r="Z62">
            <v>787276</v>
          </cell>
          <cell r="AA62">
            <v>13804772</v>
          </cell>
          <cell r="AB62">
            <v>66710360</v>
          </cell>
          <cell r="AC62">
            <v>1351428</v>
          </cell>
          <cell r="AD62">
            <v>27950136</v>
          </cell>
          <cell r="AE62">
            <v>-5375830</v>
          </cell>
          <cell r="AF62">
            <v>0</v>
          </cell>
          <cell r="AG62">
            <v>26222276</v>
          </cell>
          <cell r="AH62">
            <v>5330221</v>
          </cell>
          <cell r="AI62">
            <v>1324972</v>
          </cell>
          <cell r="AJ62">
            <v>448497</v>
          </cell>
          <cell r="AK62">
            <v>40111652</v>
          </cell>
          <cell r="AL62">
            <v>0</v>
          </cell>
          <cell r="AM62">
            <v>0</v>
          </cell>
          <cell r="AN62">
            <v>40111652</v>
          </cell>
          <cell r="AO62" t="str">
            <v>MEMORY</v>
          </cell>
          <cell r="AP62" t="str">
            <v>SYNC SRAM</v>
          </cell>
          <cell r="AQ62" t="str">
            <v>4MSYNC SRAM</v>
          </cell>
          <cell r="AR62" t="str">
            <v>4MSYNC SRAM-SP</v>
          </cell>
          <cell r="AS62">
            <v>1200</v>
          </cell>
        </row>
        <row r="63">
          <cell r="A63" t="str">
            <v>FAB5</v>
          </cell>
          <cell r="B63">
            <v>87001</v>
          </cell>
          <cell r="C63">
            <v>355139289</v>
          </cell>
          <cell r="D63">
            <v>225825482</v>
          </cell>
          <cell r="E63">
            <v>56051382</v>
          </cell>
          <cell r="F63">
            <v>17752578</v>
          </cell>
          <cell r="G63">
            <v>31409690</v>
          </cell>
          <cell r="H63">
            <v>36491586</v>
          </cell>
          <cell r="I63">
            <v>141705236</v>
          </cell>
          <cell r="J63">
            <v>30019206</v>
          </cell>
          <cell r="K63">
            <v>5705756</v>
          </cell>
          <cell r="L63">
            <v>9786326</v>
          </cell>
          <cell r="M63">
            <v>5936025</v>
          </cell>
          <cell r="N63">
            <v>51447313</v>
          </cell>
          <cell r="O63">
            <v>21655</v>
          </cell>
          <cell r="P63">
            <v>5577295</v>
          </cell>
          <cell r="Q63">
            <v>21585315</v>
          </cell>
          <cell r="R63">
            <v>5488668</v>
          </cell>
          <cell r="S63">
            <v>32672933</v>
          </cell>
          <cell r="T63">
            <v>129313807</v>
          </cell>
          <cell r="U63">
            <v>49091808</v>
          </cell>
          <cell r="V63">
            <v>4883177</v>
          </cell>
          <cell r="W63">
            <v>414648</v>
          </cell>
          <cell r="X63">
            <v>928270</v>
          </cell>
          <cell r="Y63">
            <v>3869849</v>
          </cell>
          <cell r="Z63">
            <v>2918535</v>
          </cell>
          <cell r="AA63">
            <v>36077329</v>
          </cell>
          <cell r="AB63">
            <v>80221999</v>
          </cell>
          <cell r="AC63">
            <v>4517574</v>
          </cell>
          <cell r="AD63">
            <v>36714051</v>
          </cell>
          <cell r="AE63">
            <v>3391616</v>
          </cell>
          <cell r="AF63">
            <v>0</v>
          </cell>
          <cell r="AG63">
            <v>0</v>
          </cell>
          <cell r="AH63">
            <v>26949000</v>
          </cell>
          <cell r="AI63">
            <v>4150452</v>
          </cell>
          <cell r="AJ63">
            <v>2222983</v>
          </cell>
          <cell r="AK63">
            <v>48025522</v>
          </cell>
          <cell r="AL63">
            <v>0</v>
          </cell>
          <cell r="AM63">
            <v>0</v>
          </cell>
          <cell r="AN63">
            <v>48025522</v>
          </cell>
          <cell r="AO63" t="str">
            <v>MEMORY</v>
          </cell>
          <cell r="AP63" t="str">
            <v>GRAPHIC</v>
          </cell>
          <cell r="AQ63" t="str">
            <v>8MWRAM</v>
          </cell>
          <cell r="AR63" t="str">
            <v>8MWRAM-2ND</v>
          </cell>
          <cell r="AS63">
            <v>87001</v>
          </cell>
        </row>
        <row r="64">
          <cell r="A64" t="str">
            <v>FAB6</v>
          </cell>
          <cell r="B64">
            <v>21404</v>
          </cell>
          <cell r="C64">
            <v>50482230</v>
          </cell>
          <cell r="D64">
            <v>56942740</v>
          </cell>
          <cell r="E64">
            <v>11255142</v>
          </cell>
          <cell r="F64">
            <v>3379324</v>
          </cell>
          <cell r="G64">
            <v>27934054</v>
          </cell>
          <cell r="H64">
            <v>9749804</v>
          </cell>
          <cell r="I64">
            <v>52318324</v>
          </cell>
          <cell r="J64">
            <v>1930864</v>
          </cell>
          <cell r="K64">
            <v>191474</v>
          </cell>
          <cell r="L64">
            <v>384842</v>
          </cell>
          <cell r="M64">
            <v>246710</v>
          </cell>
          <cell r="N64">
            <v>2753890</v>
          </cell>
          <cell r="O64">
            <v>0</v>
          </cell>
          <cell r="P64">
            <v>268050</v>
          </cell>
          <cell r="Q64">
            <v>918418</v>
          </cell>
          <cell r="R64">
            <v>684058</v>
          </cell>
          <cell r="S64">
            <v>1870526</v>
          </cell>
          <cell r="T64">
            <v>-6460510</v>
          </cell>
          <cell r="U64">
            <v>8876132</v>
          </cell>
          <cell r="V64">
            <v>2499188</v>
          </cell>
          <cell r="W64">
            <v>58942</v>
          </cell>
          <cell r="X64">
            <v>131952</v>
          </cell>
          <cell r="Y64">
            <v>550090</v>
          </cell>
          <cell r="Z64">
            <v>507650</v>
          </cell>
          <cell r="AA64">
            <v>5128310</v>
          </cell>
          <cell r="AB64">
            <v>-15336642</v>
          </cell>
          <cell r="AC64">
            <v>661546</v>
          </cell>
          <cell r="AD64">
            <v>23157286</v>
          </cell>
          <cell r="AE64">
            <v>8654900</v>
          </cell>
          <cell r="AF64">
            <v>0</v>
          </cell>
          <cell r="AG64">
            <v>306820</v>
          </cell>
          <cell r="AH64">
            <v>2525540</v>
          </cell>
          <cell r="AI64">
            <v>603502</v>
          </cell>
          <cell r="AJ64">
            <v>11066524</v>
          </cell>
          <cell r="AK64">
            <v>-37832382</v>
          </cell>
          <cell r="AL64">
            <v>0</v>
          </cell>
          <cell r="AM64">
            <v>0</v>
          </cell>
          <cell r="AN64">
            <v>-37832382</v>
          </cell>
          <cell r="AO64" t="str">
            <v>MEMORY</v>
          </cell>
          <cell r="AP64" t="str">
            <v>DRAM</v>
          </cell>
          <cell r="AQ64" t="str">
            <v>16MDRAM</v>
          </cell>
          <cell r="AR64" t="str">
            <v>16MDRAM-2ND W</v>
          </cell>
          <cell r="AS64">
            <v>21404</v>
          </cell>
        </row>
        <row r="65">
          <cell r="A65" t="str">
            <v>FAB6</v>
          </cell>
          <cell r="B65">
            <v>271301</v>
          </cell>
          <cell r="C65">
            <v>687702631</v>
          </cell>
          <cell r="D65">
            <v>996680217</v>
          </cell>
          <cell r="E65">
            <v>167861959</v>
          </cell>
          <cell r="F65">
            <v>54258654</v>
          </cell>
          <cell r="G65">
            <v>467784004</v>
          </cell>
          <cell r="H65">
            <v>159029921</v>
          </cell>
          <cell r="I65">
            <v>848934538</v>
          </cell>
          <cell r="J65">
            <v>61351738</v>
          </cell>
          <cell r="K65">
            <v>7493464</v>
          </cell>
          <cell r="L65">
            <v>15209208</v>
          </cell>
          <cell r="M65">
            <v>8401012</v>
          </cell>
          <cell r="N65">
            <v>92455422</v>
          </cell>
          <cell r="O65">
            <v>0</v>
          </cell>
          <cell r="P65">
            <v>7817969</v>
          </cell>
          <cell r="Q65">
            <v>33478191</v>
          </cell>
          <cell r="R65">
            <v>13994097</v>
          </cell>
          <cell r="S65">
            <v>55290257</v>
          </cell>
          <cell r="T65">
            <v>-308977586</v>
          </cell>
          <cell r="U65">
            <v>124856793</v>
          </cell>
          <cell r="V65">
            <v>34045602</v>
          </cell>
          <cell r="W65">
            <v>651147</v>
          </cell>
          <cell r="X65">
            <v>8769197</v>
          </cell>
          <cell r="Y65">
            <v>6077054</v>
          </cell>
          <cell r="Z65">
            <v>5452547</v>
          </cell>
          <cell r="AA65">
            <v>69861246</v>
          </cell>
          <cell r="AB65">
            <v>-433834379</v>
          </cell>
          <cell r="AC65">
            <v>9471757</v>
          </cell>
          <cell r="AD65">
            <v>415076574</v>
          </cell>
          <cell r="AE65">
            <v>173750322</v>
          </cell>
          <cell r="AF65">
            <v>0</v>
          </cell>
          <cell r="AG65">
            <v>4179705</v>
          </cell>
          <cell r="AH65">
            <v>34404581</v>
          </cell>
          <cell r="AI65">
            <v>7858723</v>
          </cell>
          <cell r="AJ65">
            <v>194883243</v>
          </cell>
          <cell r="AK65">
            <v>-839439196</v>
          </cell>
          <cell r="AL65">
            <v>0</v>
          </cell>
          <cell r="AM65">
            <v>0</v>
          </cell>
          <cell r="AN65">
            <v>-839439196</v>
          </cell>
          <cell r="AO65" t="str">
            <v>MEMORY</v>
          </cell>
          <cell r="AP65" t="str">
            <v>DRAM</v>
          </cell>
          <cell r="AQ65" t="str">
            <v>16MDRAM</v>
          </cell>
          <cell r="AR65" t="str">
            <v>16MDRAM-3RD UC</v>
          </cell>
          <cell r="AS65">
            <v>271301</v>
          </cell>
        </row>
        <row r="66">
          <cell r="A66" t="str">
            <v>FAB6</v>
          </cell>
          <cell r="B66">
            <v>1483</v>
          </cell>
          <cell r="C66">
            <v>4747241</v>
          </cell>
          <cell r="D66">
            <v>2273563</v>
          </cell>
          <cell r="E66">
            <v>2628567</v>
          </cell>
          <cell r="F66">
            <v>808847</v>
          </cell>
          <cell r="G66">
            <v>-2772380</v>
          </cell>
          <cell r="H66">
            <v>1618172</v>
          </cell>
          <cell r="I66">
            <v>2283206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-181</v>
          </cell>
          <cell r="Q66">
            <v>-9386</v>
          </cell>
          <cell r="R66">
            <v>-76</v>
          </cell>
          <cell r="S66">
            <v>-9643</v>
          </cell>
          <cell r="T66">
            <v>2473678</v>
          </cell>
          <cell r="U66">
            <v>829250</v>
          </cell>
          <cell r="V66">
            <v>235018</v>
          </cell>
          <cell r="W66">
            <v>5542</v>
          </cell>
          <cell r="X66">
            <v>12408</v>
          </cell>
          <cell r="Y66">
            <v>51729</v>
          </cell>
          <cell r="Z66">
            <v>42298</v>
          </cell>
          <cell r="AA66">
            <v>482255</v>
          </cell>
          <cell r="AB66">
            <v>1644428</v>
          </cell>
          <cell r="AC66">
            <v>90598</v>
          </cell>
          <cell r="AD66">
            <v>-1693373</v>
          </cell>
          <cell r="AE66">
            <v>-1011664</v>
          </cell>
          <cell r="AF66">
            <v>0</v>
          </cell>
          <cell r="AG66">
            <v>28852</v>
          </cell>
          <cell r="AH66">
            <v>237496</v>
          </cell>
          <cell r="AI66">
            <v>76558</v>
          </cell>
          <cell r="AJ66">
            <v>-1024615</v>
          </cell>
          <cell r="AK66">
            <v>3428399</v>
          </cell>
          <cell r="AL66">
            <v>0</v>
          </cell>
          <cell r="AM66">
            <v>0</v>
          </cell>
          <cell r="AN66">
            <v>3428399</v>
          </cell>
          <cell r="AO66" t="str">
            <v>MEMORY</v>
          </cell>
          <cell r="AP66" t="str">
            <v>DRAM</v>
          </cell>
          <cell r="AQ66" t="str">
            <v>16MDRAM</v>
          </cell>
          <cell r="AR66" t="str">
            <v>16MDRAM-3RD UE</v>
          </cell>
          <cell r="AS66">
            <v>1483</v>
          </cell>
        </row>
        <row r="67">
          <cell r="A67" t="str">
            <v>FAB6</v>
          </cell>
          <cell r="B67">
            <v>5269581</v>
          </cell>
          <cell r="C67">
            <v>16919173493</v>
          </cell>
          <cell r="D67">
            <v>6266125615</v>
          </cell>
          <cell r="E67">
            <v>1342992783</v>
          </cell>
          <cell r="F67">
            <v>489771519</v>
          </cell>
          <cell r="G67">
            <v>1231259005</v>
          </cell>
          <cell r="H67">
            <v>1002580428</v>
          </cell>
          <cell r="I67">
            <v>4066603735</v>
          </cell>
          <cell r="J67">
            <v>1157966281</v>
          </cell>
          <cell r="K67">
            <v>113760340</v>
          </cell>
          <cell r="L67">
            <v>246018774</v>
          </cell>
          <cell r="M67">
            <v>100052792</v>
          </cell>
          <cell r="N67">
            <v>1617798187</v>
          </cell>
          <cell r="O67">
            <v>0</v>
          </cell>
          <cell r="P67">
            <v>43103615</v>
          </cell>
          <cell r="Q67">
            <v>277348735</v>
          </cell>
          <cell r="R67">
            <v>261271343</v>
          </cell>
          <cell r="S67">
            <v>581723693</v>
          </cell>
          <cell r="T67">
            <v>10653047878</v>
          </cell>
          <cell r="U67">
            <v>2977382456</v>
          </cell>
          <cell r="V67">
            <v>837605561</v>
          </cell>
          <cell r="W67">
            <v>18965208</v>
          </cell>
          <cell r="X67">
            <v>80463931</v>
          </cell>
          <cell r="Y67">
            <v>176999283</v>
          </cell>
          <cell r="Z67">
            <v>144590250</v>
          </cell>
          <cell r="AA67">
            <v>1718758223</v>
          </cell>
          <cell r="AB67">
            <v>7675665422</v>
          </cell>
          <cell r="AC67">
            <v>179621386</v>
          </cell>
          <cell r="AD67">
            <v>1164489436</v>
          </cell>
          <cell r="AE67">
            <v>-659417479</v>
          </cell>
          <cell r="AF67">
            <v>0</v>
          </cell>
          <cell r="AG67">
            <v>102830952</v>
          </cell>
          <cell r="AH67">
            <v>846437119</v>
          </cell>
          <cell r="AI67">
            <v>169340782</v>
          </cell>
          <cell r="AJ67">
            <v>705298062</v>
          </cell>
          <cell r="AK67">
            <v>6690797372</v>
          </cell>
          <cell r="AL67">
            <v>0</v>
          </cell>
          <cell r="AM67">
            <v>0</v>
          </cell>
          <cell r="AN67">
            <v>6690797372</v>
          </cell>
          <cell r="AO67" t="str">
            <v>MEMORY</v>
          </cell>
          <cell r="AP67" t="str">
            <v>DRAM</v>
          </cell>
          <cell r="AQ67" t="str">
            <v>16MDRAM</v>
          </cell>
          <cell r="AR67" t="str">
            <v>16MDRAM-4TH SB</v>
          </cell>
          <cell r="AS67">
            <v>5269581</v>
          </cell>
        </row>
        <row r="68">
          <cell r="A68" t="str">
            <v>FAB6</v>
          </cell>
          <cell r="B68">
            <v>13607</v>
          </cell>
          <cell r="C68">
            <v>49711249</v>
          </cell>
          <cell r="D68">
            <v>2587176</v>
          </cell>
          <cell r="E68">
            <v>1041217</v>
          </cell>
          <cell r="F68">
            <v>314163</v>
          </cell>
          <cell r="G68">
            <v>-282076</v>
          </cell>
          <cell r="H68">
            <v>1003753</v>
          </cell>
          <cell r="I68">
            <v>2077057</v>
          </cell>
          <cell r="J68">
            <v>82576</v>
          </cell>
          <cell r="K68">
            <v>12419</v>
          </cell>
          <cell r="L68">
            <v>28231</v>
          </cell>
          <cell r="M68">
            <v>14074</v>
          </cell>
          <cell r="N68">
            <v>137300</v>
          </cell>
          <cell r="O68">
            <v>0</v>
          </cell>
          <cell r="P68">
            <v>67313</v>
          </cell>
          <cell r="Q68">
            <v>159433</v>
          </cell>
          <cell r="R68">
            <v>146073</v>
          </cell>
          <cell r="S68">
            <v>372819</v>
          </cell>
          <cell r="T68">
            <v>47124073</v>
          </cell>
          <cell r="U68">
            <v>8663873</v>
          </cell>
          <cell r="V68">
            <v>2461020</v>
          </cell>
          <cell r="W68">
            <v>58041</v>
          </cell>
          <cell r="X68">
            <v>129936</v>
          </cell>
          <cell r="Y68">
            <v>541689</v>
          </cell>
          <cell r="Z68">
            <v>423199</v>
          </cell>
          <cell r="AA68">
            <v>5049988</v>
          </cell>
          <cell r="AB68">
            <v>38460200</v>
          </cell>
          <cell r="AC68">
            <v>408968</v>
          </cell>
          <cell r="AD68">
            <v>-1744284</v>
          </cell>
          <cell r="AE68">
            <v>-5070557</v>
          </cell>
          <cell r="AF68">
            <v>0</v>
          </cell>
          <cell r="AG68">
            <v>302134</v>
          </cell>
          <cell r="AH68">
            <v>2486968</v>
          </cell>
          <cell r="AI68">
            <v>425108</v>
          </cell>
          <cell r="AJ68">
            <v>112063</v>
          </cell>
          <cell r="AK68">
            <v>40613452</v>
          </cell>
          <cell r="AL68">
            <v>0</v>
          </cell>
          <cell r="AM68">
            <v>0</v>
          </cell>
          <cell r="AN68">
            <v>40613452</v>
          </cell>
          <cell r="AO68" t="str">
            <v>MEMORY</v>
          </cell>
          <cell r="AP68" t="str">
            <v>DRAM</v>
          </cell>
          <cell r="AQ68" t="str">
            <v>16MDRAM</v>
          </cell>
          <cell r="AR68" t="str">
            <v>16MDRAM-BW2ND</v>
          </cell>
          <cell r="AS68">
            <v>13607</v>
          </cell>
        </row>
        <row r="69">
          <cell r="A69" t="str">
            <v>FAB6</v>
          </cell>
          <cell r="B69">
            <v>63059</v>
          </cell>
          <cell r="C69">
            <v>253005015</v>
          </cell>
          <cell r="D69">
            <v>33757404</v>
          </cell>
          <cell r="E69">
            <v>17786732</v>
          </cell>
          <cell r="F69">
            <v>3558867</v>
          </cell>
          <cell r="G69">
            <v>-1502390</v>
          </cell>
          <cell r="H69">
            <v>11646039</v>
          </cell>
          <cell r="I69">
            <v>31489248</v>
          </cell>
          <cell r="J69">
            <v>-937435</v>
          </cell>
          <cell r="K69">
            <v>631597</v>
          </cell>
          <cell r="L69">
            <v>-185733</v>
          </cell>
          <cell r="M69">
            <v>561118</v>
          </cell>
          <cell r="N69">
            <v>69547</v>
          </cell>
          <cell r="O69">
            <v>0</v>
          </cell>
          <cell r="P69">
            <v>657971</v>
          </cell>
          <cell r="Q69">
            <v>1938173</v>
          </cell>
          <cell r="R69">
            <v>-397535</v>
          </cell>
          <cell r="S69">
            <v>2198609</v>
          </cell>
          <cell r="T69">
            <v>219247611</v>
          </cell>
          <cell r="U69">
            <v>42708051</v>
          </cell>
          <cell r="V69">
            <v>12525343</v>
          </cell>
          <cell r="W69">
            <v>343811</v>
          </cell>
          <cell r="X69">
            <v>-1562244</v>
          </cell>
          <cell r="Y69">
            <v>3208747</v>
          </cell>
          <cell r="Z69">
            <v>2490525</v>
          </cell>
          <cell r="AA69">
            <v>25701869</v>
          </cell>
          <cell r="AB69">
            <v>176539560</v>
          </cell>
          <cell r="AC69">
            <v>2485661</v>
          </cell>
          <cell r="AD69">
            <v>-5672541</v>
          </cell>
          <cell r="AE69">
            <v>-23374278</v>
          </cell>
          <cell r="AF69">
            <v>0</v>
          </cell>
          <cell r="AG69">
            <v>1537708</v>
          </cell>
          <cell r="AH69">
            <v>12657407</v>
          </cell>
          <cell r="AI69">
            <v>2663551</v>
          </cell>
          <cell r="AJ69">
            <v>843071</v>
          </cell>
          <cell r="AK69">
            <v>184697762</v>
          </cell>
          <cell r="AL69">
            <v>0</v>
          </cell>
          <cell r="AM69">
            <v>0</v>
          </cell>
          <cell r="AN69">
            <v>184697762</v>
          </cell>
          <cell r="AO69" t="str">
            <v>MEMORY</v>
          </cell>
          <cell r="AP69" t="str">
            <v>DRAM</v>
          </cell>
          <cell r="AQ69" t="str">
            <v>16MDRAM</v>
          </cell>
          <cell r="AR69" t="str">
            <v>16MDRAM-BW3RD</v>
          </cell>
          <cell r="AS69">
            <v>63059</v>
          </cell>
        </row>
        <row r="70">
          <cell r="A70" t="str">
            <v>FAB6</v>
          </cell>
          <cell r="B70">
            <v>2282884</v>
          </cell>
          <cell r="C70">
            <v>8044888373</v>
          </cell>
          <cell r="D70">
            <v>3183845078</v>
          </cell>
          <cell r="E70">
            <v>616981004</v>
          </cell>
          <cell r="F70">
            <v>251004480</v>
          </cell>
          <cell r="G70">
            <v>578034983</v>
          </cell>
          <cell r="H70">
            <v>464703739</v>
          </cell>
          <cell r="I70">
            <v>1910724206</v>
          </cell>
          <cell r="J70">
            <v>551223384</v>
          </cell>
          <cell r="K70">
            <v>68139002</v>
          </cell>
          <cell r="L70">
            <v>149705869</v>
          </cell>
          <cell r="M70">
            <v>60411747</v>
          </cell>
          <cell r="N70">
            <v>829480002</v>
          </cell>
          <cell r="O70">
            <v>0</v>
          </cell>
          <cell r="P70">
            <v>56801949</v>
          </cell>
          <cell r="Q70">
            <v>279955779</v>
          </cell>
          <cell r="R70">
            <v>106883142</v>
          </cell>
          <cell r="S70">
            <v>443640870</v>
          </cell>
          <cell r="T70">
            <v>4861043295</v>
          </cell>
          <cell r="U70">
            <v>1422295313</v>
          </cell>
          <cell r="V70">
            <v>398272602</v>
          </cell>
          <cell r="W70">
            <v>8690746</v>
          </cell>
          <cell r="X70">
            <v>53279126</v>
          </cell>
          <cell r="Y70">
            <v>81109358</v>
          </cell>
          <cell r="Z70">
            <v>63692093</v>
          </cell>
          <cell r="AA70">
            <v>817251388</v>
          </cell>
          <cell r="AB70">
            <v>3438747982</v>
          </cell>
          <cell r="AC70">
            <v>83785869</v>
          </cell>
          <cell r="AD70">
            <v>684768733</v>
          </cell>
          <cell r="AE70">
            <v>-244617979</v>
          </cell>
          <cell r="AF70">
            <v>0</v>
          </cell>
          <cell r="AG70">
            <v>48895032</v>
          </cell>
          <cell r="AH70">
            <v>402471898</v>
          </cell>
          <cell r="AI70">
            <v>77915785</v>
          </cell>
          <cell r="AJ70">
            <v>400103997</v>
          </cell>
          <cell r="AK70">
            <v>2837765118</v>
          </cell>
          <cell r="AL70">
            <v>0</v>
          </cell>
          <cell r="AM70">
            <v>0</v>
          </cell>
          <cell r="AN70">
            <v>2837765118</v>
          </cell>
          <cell r="AO70" t="str">
            <v>MEMORY</v>
          </cell>
          <cell r="AP70" t="str">
            <v>DRAM</v>
          </cell>
          <cell r="AQ70" t="str">
            <v>16MDRAM</v>
          </cell>
          <cell r="AR70" t="str">
            <v>16MDRAM-BW4TH</v>
          </cell>
          <cell r="AS70">
            <v>2282884</v>
          </cell>
        </row>
        <row r="71">
          <cell r="A71" t="str">
            <v>FAB6</v>
          </cell>
          <cell r="B71">
            <v>161290</v>
          </cell>
          <cell r="C71">
            <v>1181911901</v>
          </cell>
          <cell r="D71">
            <v>393653080</v>
          </cell>
          <cell r="E71">
            <v>50629194</v>
          </cell>
          <cell r="F71">
            <v>20429979</v>
          </cell>
          <cell r="G71">
            <v>53924705</v>
          </cell>
          <cell r="H71">
            <v>44819680</v>
          </cell>
          <cell r="I71">
            <v>169803558</v>
          </cell>
          <cell r="J71">
            <v>141845284</v>
          </cell>
          <cell r="K71">
            <v>10094198</v>
          </cell>
          <cell r="L71">
            <v>20862155</v>
          </cell>
          <cell r="M71">
            <v>9788361</v>
          </cell>
          <cell r="N71">
            <v>182589998</v>
          </cell>
          <cell r="O71">
            <v>0</v>
          </cell>
          <cell r="P71">
            <v>5423607</v>
          </cell>
          <cell r="Q71">
            <v>26985964</v>
          </cell>
          <cell r="R71">
            <v>8849953</v>
          </cell>
          <cell r="S71">
            <v>41259524</v>
          </cell>
          <cell r="T71">
            <v>788258821</v>
          </cell>
          <cell r="U71">
            <v>204322632</v>
          </cell>
          <cell r="V71">
            <v>58512079</v>
          </cell>
          <cell r="W71">
            <v>1379960</v>
          </cell>
          <cell r="X71">
            <v>3089303</v>
          </cell>
          <cell r="Y71">
            <v>12878948</v>
          </cell>
          <cell r="Z71">
            <v>8396147</v>
          </cell>
          <cell r="AA71">
            <v>120066195</v>
          </cell>
          <cell r="AB71">
            <v>583936189</v>
          </cell>
          <cell r="AC71">
            <v>13112060</v>
          </cell>
          <cell r="AD71">
            <v>63830901</v>
          </cell>
          <cell r="AE71">
            <v>-56456360</v>
          </cell>
          <cell r="AF71">
            <v>0</v>
          </cell>
          <cell r="AG71">
            <v>7183396</v>
          </cell>
          <cell r="AH71">
            <v>59129017</v>
          </cell>
          <cell r="AI71">
            <v>12471433</v>
          </cell>
          <cell r="AJ71">
            <v>41503415</v>
          </cell>
          <cell r="AK71">
            <v>533217348</v>
          </cell>
          <cell r="AL71">
            <v>0</v>
          </cell>
          <cell r="AM71">
            <v>0</v>
          </cell>
          <cell r="AN71">
            <v>533217348</v>
          </cell>
          <cell r="AO71" t="str">
            <v>MEMORY</v>
          </cell>
          <cell r="AP71" t="str">
            <v>DRAM</v>
          </cell>
          <cell r="AQ71" t="str">
            <v>16MDRAM</v>
          </cell>
          <cell r="AR71" t="str">
            <v>16MDRAM-XC</v>
          </cell>
          <cell r="AS71">
            <v>161290</v>
          </cell>
        </row>
        <row r="72">
          <cell r="A72" t="str">
            <v>FAB6</v>
          </cell>
          <cell r="B72">
            <v>3852001</v>
          </cell>
          <cell r="C72">
            <v>12873550402</v>
          </cell>
          <cell r="D72">
            <v>4541368206</v>
          </cell>
          <cell r="E72">
            <v>984610028</v>
          </cell>
          <cell r="F72">
            <v>388339291</v>
          </cell>
          <cell r="G72">
            <v>929150055</v>
          </cell>
          <cell r="H72">
            <v>719707162</v>
          </cell>
          <cell r="I72">
            <v>3021806536</v>
          </cell>
          <cell r="J72">
            <v>678895352</v>
          </cell>
          <cell r="K72">
            <v>70146467</v>
          </cell>
          <cell r="L72">
            <v>170842152</v>
          </cell>
          <cell r="M72">
            <v>59037149</v>
          </cell>
          <cell r="N72">
            <v>978921120</v>
          </cell>
          <cell r="O72">
            <v>0</v>
          </cell>
          <cell r="P72">
            <v>71262226</v>
          </cell>
          <cell r="Q72">
            <v>306448552</v>
          </cell>
          <cell r="R72">
            <v>162929772</v>
          </cell>
          <cell r="S72">
            <v>540640550</v>
          </cell>
          <cell r="T72">
            <v>8332182196</v>
          </cell>
          <cell r="U72">
            <v>2259132521</v>
          </cell>
          <cell r="V72">
            <v>637325201</v>
          </cell>
          <cell r="W72">
            <v>14591243</v>
          </cell>
          <cell r="X72">
            <v>53834065</v>
          </cell>
          <cell r="Y72">
            <v>136177742</v>
          </cell>
          <cell r="Z72">
            <v>109426406</v>
          </cell>
          <cell r="AA72">
            <v>1307777864</v>
          </cell>
          <cell r="AB72">
            <v>6073049675</v>
          </cell>
          <cell r="AC72">
            <v>132363580</v>
          </cell>
          <cell r="AD72">
            <v>1010126564</v>
          </cell>
          <cell r="AE72">
            <v>-507084323</v>
          </cell>
          <cell r="AF72">
            <v>0</v>
          </cell>
          <cell r="AG72">
            <v>212037188</v>
          </cell>
          <cell r="AH72">
            <v>643446643</v>
          </cell>
          <cell r="AI72">
            <v>126567700</v>
          </cell>
          <cell r="AJ72">
            <v>535159356</v>
          </cell>
          <cell r="AK72">
            <v>5195286691</v>
          </cell>
          <cell r="AL72">
            <v>0</v>
          </cell>
          <cell r="AM72">
            <v>0</v>
          </cell>
          <cell r="AN72">
            <v>5195286691</v>
          </cell>
          <cell r="AO72" t="str">
            <v>MEMORY</v>
          </cell>
          <cell r="AP72" t="str">
            <v>SYNC DRAM</v>
          </cell>
          <cell r="AQ72" t="str">
            <v>16MSYNC DRAM</v>
          </cell>
          <cell r="AR72" t="str">
            <v>16MSDRAM-4TH *16</v>
          </cell>
          <cell r="AS72">
            <v>3852001</v>
          </cell>
        </row>
        <row r="73">
          <cell r="A73" t="str">
            <v>FAB6</v>
          </cell>
          <cell r="B73">
            <v>5010066</v>
          </cell>
          <cell r="C73">
            <v>12487737296</v>
          </cell>
          <cell r="D73">
            <v>6865500293</v>
          </cell>
          <cell r="E73">
            <v>1647822476</v>
          </cell>
          <cell r="F73">
            <v>468470871</v>
          </cell>
          <cell r="G73">
            <v>1121894701</v>
          </cell>
          <cell r="H73">
            <v>1012543830</v>
          </cell>
          <cell r="I73">
            <v>4250731878</v>
          </cell>
          <cell r="J73">
            <v>1489410524</v>
          </cell>
          <cell r="K73">
            <v>70151625</v>
          </cell>
          <cell r="L73">
            <v>160631017</v>
          </cell>
          <cell r="M73">
            <v>258667168</v>
          </cell>
          <cell r="N73">
            <v>1978860334</v>
          </cell>
          <cell r="O73">
            <v>0</v>
          </cell>
          <cell r="P73">
            <v>132817394</v>
          </cell>
          <cell r="Q73">
            <v>348009719</v>
          </cell>
          <cell r="R73">
            <v>155080968</v>
          </cell>
          <cell r="S73">
            <v>635908081</v>
          </cell>
          <cell r="T73">
            <v>5622237003</v>
          </cell>
          <cell r="U73">
            <v>2292402470</v>
          </cell>
          <cell r="V73">
            <v>618223073</v>
          </cell>
          <cell r="W73">
            <v>10942201</v>
          </cell>
          <cell r="X73">
            <v>199734681</v>
          </cell>
          <cell r="Y73">
            <v>102121793</v>
          </cell>
          <cell r="Z73">
            <v>92796229</v>
          </cell>
          <cell r="AA73">
            <v>1268584493</v>
          </cell>
          <cell r="AB73">
            <v>3329834533</v>
          </cell>
          <cell r="AC73">
            <v>147822439</v>
          </cell>
          <cell r="AD73">
            <v>1417228132</v>
          </cell>
          <cell r="AE73">
            <v>-153020864</v>
          </cell>
          <cell r="AF73">
            <v>0</v>
          </cell>
          <cell r="AG73">
            <v>205682542</v>
          </cell>
          <cell r="AH73">
            <v>624162907</v>
          </cell>
          <cell r="AI73">
            <v>121869380</v>
          </cell>
          <cell r="AJ73">
            <v>618534167</v>
          </cell>
          <cell r="AK73">
            <v>2060428840</v>
          </cell>
          <cell r="AL73">
            <v>0</v>
          </cell>
          <cell r="AM73">
            <v>0</v>
          </cell>
          <cell r="AN73">
            <v>2060428840</v>
          </cell>
          <cell r="AO73" t="str">
            <v>MEMORY</v>
          </cell>
          <cell r="AP73" t="str">
            <v>SYNC DRAM</v>
          </cell>
          <cell r="AQ73" t="str">
            <v>16MSYNC DRAM</v>
          </cell>
          <cell r="AR73" t="str">
            <v>16MSDRAM-4TH *8</v>
          </cell>
          <cell r="AS73">
            <v>5010066</v>
          </cell>
        </row>
        <row r="74">
          <cell r="A74" t="str">
            <v>FAB6</v>
          </cell>
          <cell r="B74">
            <v>3926139</v>
          </cell>
          <cell r="C74">
            <v>16715804746</v>
          </cell>
          <cell r="D74">
            <v>6564055536</v>
          </cell>
          <cell r="E74">
            <v>1220213656</v>
          </cell>
          <cell r="F74">
            <v>449539672</v>
          </cell>
          <cell r="G74">
            <v>914965861</v>
          </cell>
          <cell r="H74">
            <v>799477175</v>
          </cell>
          <cell r="I74">
            <v>3384196364</v>
          </cell>
          <cell r="J74">
            <v>1138018257</v>
          </cell>
          <cell r="K74">
            <v>145873227</v>
          </cell>
          <cell r="L74">
            <v>223035138</v>
          </cell>
          <cell r="M74">
            <v>528964908</v>
          </cell>
          <cell r="N74">
            <v>2035891530</v>
          </cell>
          <cell r="O74">
            <v>0</v>
          </cell>
          <cell r="P74">
            <v>145432118</v>
          </cell>
          <cell r="Q74">
            <v>846448534</v>
          </cell>
          <cell r="R74">
            <v>152086990</v>
          </cell>
          <cell r="S74">
            <v>1143967642</v>
          </cell>
          <cell r="T74">
            <v>10151749210</v>
          </cell>
          <cell r="U74">
            <v>3219193976</v>
          </cell>
          <cell r="V74">
            <v>1123355994</v>
          </cell>
          <cell r="W74">
            <v>18932939</v>
          </cell>
          <cell r="X74">
            <v>70508801</v>
          </cell>
          <cell r="Y74">
            <v>176698088</v>
          </cell>
          <cell r="Z74">
            <v>131599434</v>
          </cell>
          <cell r="AA74">
            <v>1698098720</v>
          </cell>
          <cell r="AB74">
            <v>6932555234</v>
          </cell>
          <cell r="AC74">
            <v>175873246</v>
          </cell>
          <cell r="AD74">
            <v>1790222867</v>
          </cell>
          <cell r="AE74">
            <v>-543330715</v>
          </cell>
          <cell r="AF74">
            <v>0</v>
          </cell>
          <cell r="AG74">
            <v>192857000</v>
          </cell>
          <cell r="AH74">
            <v>1268996000</v>
          </cell>
          <cell r="AI74">
            <v>167077552</v>
          </cell>
          <cell r="AJ74">
            <v>704623030</v>
          </cell>
          <cell r="AK74">
            <v>5318205613</v>
          </cell>
          <cell r="AL74">
            <v>0</v>
          </cell>
          <cell r="AM74">
            <v>0</v>
          </cell>
          <cell r="AN74">
            <v>5318205613</v>
          </cell>
          <cell r="AO74" t="str">
            <v>MEMORY</v>
          </cell>
          <cell r="AP74" t="str">
            <v>GRAPHIC</v>
          </cell>
          <cell r="AQ74" t="str">
            <v>16MSYNC GRAM</v>
          </cell>
          <cell r="AR74" t="str">
            <v>16MSGRAM-1ST</v>
          </cell>
          <cell r="AS74">
            <v>3926139</v>
          </cell>
        </row>
        <row r="75">
          <cell r="A75" t="str">
            <v>FAB6</v>
          </cell>
          <cell r="B75">
            <v>10</v>
          </cell>
          <cell r="C75">
            <v>27880</v>
          </cell>
          <cell r="D75">
            <v>5333</v>
          </cell>
          <cell r="E75">
            <v>1143</v>
          </cell>
          <cell r="F75">
            <v>484</v>
          </cell>
          <cell r="G75">
            <v>982</v>
          </cell>
          <cell r="H75">
            <v>1020</v>
          </cell>
          <cell r="I75">
            <v>3629</v>
          </cell>
          <cell r="J75">
            <v>302</v>
          </cell>
          <cell r="K75">
            <v>208</v>
          </cell>
          <cell r="L75">
            <v>393</v>
          </cell>
          <cell r="M75">
            <v>190</v>
          </cell>
          <cell r="N75">
            <v>1093</v>
          </cell>
          <cell r="O75">
            <v>0</v>
          </cell>
          <cell r="P75">
            <v>182</v>
          </cell>
          <cell r="Q75">
            <v>268</v>
          </cell>
          <cell r="R75">
            <v>161</v>
          </cell>
          <cell r="S75">
            <v>611</v>
          </cell>
          <cell r="T75">
            <v>22547</v>
          </cell>
          <cell r="U75">
            <v>4884</v>
          </cell>
          <cell r="V75">
            <v>1380</v>
          </cell>
          <cell r="W75">
            <v>33</v>
          </cell>
          <cell r="X75">
            <v>73</v>
          </cell>
          <cell r="Y75">
            <v>304</v>
          </cell>
          <cell r="Z75">
            <v>262</v>
          </cell>
          <cell r="AA75">
            <v>2832</v>
          </cell>
          <cell r="AB75">
            <v>17663</v>
          </cell>
          <cell r="AC75">
            <v>246</v>
          </cell>
          <cell r="AD75">
            <v>872</v>
          </cell>
          <cell r="AE75">
            <v>-1966</v>
          </cell>
          <cell r="AF75">
            <v>0</v>
          </cell>
          <cell r="AG75">
            <v>959</v>
          </cell>
          <cell r="AH75">
            <v>1018</v>
          </cell>
          <cell r="AI75">
            <v>250</v>
          </cell>
          <cell r="AJ75">
            <v>611</v>
          </cell>
          <cell r="AK75">
            <v>17037</v>
          </cell>
          <cell r="AL75">
            <v>0</v>
          </cell>
          <cell r="AM75">
            <v>0</v>
          </cell>
          <cell r="AN75">
            <v>17037</v>
          </cell>
          <cell r="AO75" t="str">
            <v>MEMORY</v>
          </cell>
          <cell r="AP75" t="str">
            <v>FAST SRAM</v>
          </cell>
          <cell r="AQ75" t="str">
            <v>1MFSRAM</v>
          </cell>
          <cell r="AR75" t="str">
            <v>1MFSRAM-4TH UE</v>
          </cell>
          <cell r="AS75">
            <v>10</v>
          </cell>
        </row>
        <row r="76">
          <cell r="A76" t="str">
            <v>FAB6</v>
          </cell>
          <cell r="B76">
            <v>510</v>
          </cell>
          <cell r="C76">
            <v>878342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878342</v>
          </cell>
          <cell r="U76">
            <v>155848</v>
          </cell>
          <cell r="V76">
            <v>43483</v>
          </cell>
          <cell r="W76">
            <v>1026</v>
          </cell>
          <cell r="X76">
            <v>2296</v>
          </cell>
          <cell r="Y76">
            <v>9571</v>
          </cell>
          <cell r="Z76">
            <v>10245</v>
          </cell>
          <cell r="AA76">
            <v>89227</v>
          </cell>
          <cell r="AB76">
            <v>722494</v>
          </cell>
          <cell r="AC76">
            <v>6820</v>
          </cell>
          <cell r="AD76">
            <v>-47234</v>
          </cell>
          <cell r="AE76">
            <v>-94104</v>
          </cell>
          <cell r="AF76">
            <v>0</v>
          </cell>
          <cell r="AG76">
            <v>8218</v>
          </cell>
          <cell r="AH76">
            <v>32082</v>
          </cell>
          <cell r="AI76">
            <v>7228</v>
          </cell>
          <cell r="AJ76">
            <v>-658</v>
          </cell>
          <cell r="AK76">
            <v>776548</v>
          </cell>
          <cell r="AL76">
            <v>0</v>
          </cell>
          <cell r="AM76">
            <v>0</v>
          </cell>
          <cell r="AN76">
            <v>776548</v>
          </cell>
          <cell r="AO76" t="str">
            <v>MEMORY</v>
          </cell>
          <cell r="AP76" t="str">
            <v>SLOW SRAM</v>
          </cell>
          <cell r="AQ76" t="str">
            <v>1MSRAM</v>
          </cell>
          <cell r="AR76" t="str">
            <v>1MSRAM-4TH</v>
          </cell>
          <cell r="AS76">
            <v>510</v>
          </cell>
        </row>
        <row r="77">
          <cell r="A77" t="str">
            <v>FAB6</v>
          </cell>
          <cell r="B77">
            <v>38020</v>
          </cell>
          <cell r="C77">
            <v>287532245</v>
          </cell>
          <cell r="D77">
            <v>301265115</v>
          </cell>
          <cell r="E77">
            <v>59395279</v>
          </cell>
          <cell r="F77">
            <v>23920712</v>
          </cell>
          <cell r="G77">
            <v>49753270</v>
          </cell>
          <cell r="H77">
            <v>41598441</v>
          </cell>
          <cell r="I77">
            <v>174667702</v>
          </cell>
          <cell r="J77">
            <v>0</v>
          </cell>
          <cell r="K77">
            <v>109804</v>
          </cell>
          <cell r="L77">
            <v>13473</v>
          </cell>
          <cell r="M77">
            <v>123891830</v>
          </cell>
          <cell r="N77">
            <v>124015107</v>
          </cell>
          <cell r="O77">
            <v>2</v>
          </cell>
          <cell r="P77">
            <v>405310</v>
          </cell>
          <cell r="Q77">
            <v>1695830</v>
          </cell>
          <cell r="R77">
            <v>481164</v>
          </cell>
          <cell r="S77">
            <v>2582306</v>
          </cell>
          <cell r="T77">
            <v>-13732870</v>
          </cell>
          <cell r="U77">
            <v>52818851</v>
          </cell>
          <cell r="V77">
            <v>14234655</v>
          </cell>
          <cell r="W77">
            <v>230469</v>
          </cell>
          <cell r="X77">
            <v>5585359</v>
          </cell>
          <cell r="Y77">
            <v>2150928</v>
          </cell>
          <cell r="Z77">
            <v>1408069</v>
          </cell>
          <cell r="AA77">
            <v>29209371</v>
          </cell>
          <cell r="AB77">
            <v>-66551721</v>
          </cell>
          <cell r="AC77">
            <v>3062764</v>
          </cell>
          <cell r="AD77">
            <v>53070121</v>
          </cell>
          <cell r="AE77">
            <v>15773810</v>
          </cell>
          <cell r="AF77">
            <v>0</v>
          </cell>
          <cell r="AG77">
            <v>5430459</v>
          </cell>
          <cell r="AH77">
            <v>10502543</v>
          </cell>
          <cell r="AI77">
            <v>2471547</v>
          </cell>
          <cell r="AJ77">
            <v>18891762</v>
          </cell>
          <cell r="AK77">
            <v>-116559078</v>
          </cell>
          <cell r="AL77">
            <v>0</v>
          </cell>
          <cell r="AM77">
            <v>0</v>
          </cell>
          <cell r="AN77">
            <v>-116559078</v>
          </cell>
          <cell r="AO77" t="str">
            <v>MEMORY</v>
          </cell>
          <cell r="AP77" t="str">
            <v>SLOW SRAM</v>
          </cell>
          <cell r="AQ77" t="str">
            <v>2MSRAM</v>
          </cell>
          <cell r="AR77" t="str">
            <v>2MSRAM FC</v>
          </cell>
          <cell r="AS77">
            <v>38020</v>
          </cell>
        </row>
        <row r="78">
          <cell r="A78" t="str">
            <v>FAB6</v>
          </cell>
          <cell r="B78">
            <v>100</v>
          </cell>
          <cell r="C78">
            <v>507629</v>
          </cell>
          <cell r="D78">
            <v>29445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3717</v>
          </cell>
          <cell r="Q78">
            <v>21821</v>
          </cell>
          <cell r="R78">
            <v>3907</v>
          </cell>
          <cell r="S78">
            <v>29445</v>
          </cell>
          <cell r="T78">
            <v>478184</v>
          </cell>
          <cell r="U78">
            <v>88071</v>
          </cell>
          <cell r="V78">
            <v>25131</v>
          </cell>
          <cell r="W78">
            <v>593</v>
          </cell>
          <cell r="X78">
            <v>1327</v>
          </cell>
          <cell r="Y78">
            <v>5531</v>
          </cell>
          <cell r="Z78">
            <v>3921</v>
          </cell>
          <cell r="AA78">
            <v>51568</v>
          </cell>
          <cell r="AB78">
            <v>390113</v>
          </cell>
          <cell r="AC78">
            <v>3941</v>
          </cell>
          <cell r="AD78">
            <v>-34088</v>
          </cell>
          <cell r="AE78">
            <v>-45308</v>
          </cell>
          <cell r="AF78">
            <v>0</v>
          </cell>
          <cell r="AG78">
            <v>0</v>
          </cell>
          <cell r="AH78">
            <v>0</v>
          </cell>
          <cell r="AI78">
            <v>4177</v>
          </cell>
          <cell r="AJ78">
            <v>7043</v>
          </cell>
          <cell r="AK78">
            <v>428142</v>
          </cell>
          <cell r="AL78">
            <v>0</v>
          </cell>
          <cell r="AM78">
            <v>0</v>
          </cell>
          <cell r="AN78">
            <v>428142</v>
          </cell>
          <cell r="AO78" t="str">
            <v>MEMORY</v>
          </cell>
          <cell r="AP78" t="str">
            <v>SYNC SRAM</v>
          </cell>
          <cell r="AQ78" t="str">
            <v>2MSYNC SRAM</v>
          </cell>
          <cell r="AR78" t="str">
            <v>2MSYNC SRAM-SB</v>
          </cell>
          <cell r="AS78">
            <v>100</v>
          </cell>
        </row>
        <row r="79">
          <cell r="A79" t="str">
            <v>FAB6</v>
          </cell>
          <cell r="B79">
            <v>116218</v>
          </cell>
          <cell r="C79">
            <v>459207165</v>
          </cell>
          <cell r="D79">
            <v>229978359</v>
          </cell>
          <cell r="E79">
            <v>58279133</v>
          </cell>
          <cell r="F79">
            <v>23581713</v>
          </cell>
          <cell r="G79">
            <v>62579396</v>
          </cell>
          <cell r="H79">
            <v>35793444</v>
          </cell>
          <cell r="I79">
            <v>180233686</v>
          </cell>
          <cell r="J79">
            <v>14479739</v>
          </cell>
          <cell r="K79">
            <v>3148816</v>
          </cell>
          <cell r="L79">
            <v>4654627</v>
          </cell>
          <cell r="M79">
            <v>1836181</v>
          </cell>
          <cell r="N79">
            <v>24119363</v>
          </cell>
          <cell r="O79">
            <v>0</v>
          </cell>
          <cell r="P79">
            <v>2870299</v>
          </cell>
          <cell r="Q79">
            <v>18949478</v>
          </cell>
          <cell r="R79">
            <v>3805533</v>
          </cell>
          <cell r="S79">
            <v>25625310</v>
          </cell>
          <cell r="T79">
            <v>229228806</v>
          </cell>
          <cell r="U79">
            <v>80026080</v>
          </cell>
          <cell r="V79">
            <v>22796029</v>
          </cell>
          <cell r="W79">
            <v>535136</v>
          </cell>
          <cell r="X79">
            <v>1247044</v>
          </cell>
          <cell r="Y79">
            <v>4994346</v>
          </cell>
          <cell r="Z79">
            <v>3804314</v>
          </cell>
          <cell r="AA79">
            <v>46649211</v>
          </cell>
          <cell r="AB79">
            <v>149202726</v>
          </cell>
          <cell r="AC79">
            <v>5049344</v>
          </cell>
          <cell r="AD79">
            <v>57689779</v>
          </cell>
          <cell r="AE79">
            <v>-998661</v>
          </cell>
          <cell r="AF79">
            <v>0</v>
          </cell>
          <cell r="AG79">
            <v>5757978</v>
          </cell>
          <cell r="AH79">
            <v>16839900</v>
          </cell>
          <cell r="AI79">
            <v>4809481</v>
          </cell>
          <cell r="AJ79">
            <v>31281081</v>
          </cell>
          <cell r="AK79">
            <v>96562291</v>
          </cell>
          <cell r="AL79">
            <v>0</v>
          </cell>
          <cell r="AM79">
            <v>0</v>
          </cell>
          <cell r="AN79">
            <v>96562291</v>
          </cell>
          <cell r="AO79" t="str">
            <v>MEMORY</v>
          </cell>
          <cell r="AP79" t="str">
            <v>SYNC SRAM</v>
          </cell>
          <cell r="AQ79" t="str">
            <v>2MSYNC SRAM</v>
          </cell>
          <cell r="AR79" t="str">
            <v>2MSYNC SRAM-SPB</v>
          </cell>
          <cell r="AS79">
            <v>116218</v>
          </cell>
        </row>
        <row r="80">
          <cell r="A80" t="str">
            <v>FAB6</v>
          </cell>
          <cell r="B80">
            <v>15624</v>
          </cell>
          <cell r="C80">
            <v>375375109</v>
          </cell>
          <cell r="D80">
            <v>11003661</v>
          </cell>
          <cell r="E80">
            <v>577325</v>
          </cell>
          <cell r="F80">
            <v>262264</v>
          </cell>
          <cell r="G80">
            <v>440496</v>
          </cell>
          <cell r="H80">
            <v>710628</v>
          </cell>
          <cell r="I80">
            <v>1990713</v>
          </cell>
          <cell r="J80">
            <v>4214218</v>
          </cell>
          <cell r="K80">
            <v>778996</v>
          </cell>
          <cell r="L80">
            <v>1311866</v>
          </cell>
          <cell r="M80">
            <v>643047</v>
          </cell>
          <cell r="N80">
            <v>6948127</v>
          </cell>
          <cell r="O80">
            <v>0</v>
          </cell>
          <cell r="P80">
            <v>475154</v>
          </cell>
          <cell r="Q80">
            <v>1107230</v>
          </cell>
          <cell r="R80">
            <v>482437</v>
          </cell>
          <cell r="S80">
            <v>2064821</v>
          </cell>
          <cell r="T80">
            <v>364371448</v>
          </cell>
          <cell r="U80">
            <v>64895326</v>
          </cell>
          <cell r="V80">
            <v>18583427</v>
          </cell>
          <cell r="W80">
            <v>426079</v>
          </cell>
          <cell r="X80">
            <v>1541312</v>
          </cell>
          <cell r="Y80">
            <v>3976532</v>
          </cell>
          <cell r="Z80">
            <v>2234962</v>
          </cell>
          <cell r="AA80">
            <v>38133014</v>
          </cell>
          <cell r="AB80">
            <v>299476122</v>
          </cell>
          <cell r="AC80">
            <v>2968143</v>
          </cell>
          <cell r="AD80">
            <v>-8673318</v>
          </cell>
          <cell r="AE80">
            <v>-38251611</v>
          </cell>
          <cell r="AF80">
            <v>0</v>
          </cell>
          <cell r="AG80">
            <v>12432536</v>
          </cell>
          <cell r="AH80">
            <v>13709191</v>
          </cell>
          <cell r="AI80">
            <v>3071388</v>
          </cell>
          <cell r="AJ80">
            <v>365178</v>
          </cell>
          <cell r="AK80">
            <v>311117583</v>
          </cell>
          <cell r="AL80">
            <v>0</v>
          </cell>
          <cell r="AM80">
            <v>0</v>
          </cell>
          <cell r="AN80">
            <v>311117583</v>
          </cell>
          <cell r="AO80" t="str">
            <v>MEMORY</v>
          </cell>
          <cell r="AP80" t="str">
            <v>FAST SRAM</v>
          </cell>
          <cell r="AQ80" t="str">
            <v>4MFSRAM</v>
          </cell>
          <cell r="AR80" t="str">
            <v>4MFSRAM-2ND WA</v>
          </cell>
          <cell r="AS80">
            <v>15624</v>
          </cell>
        </row>
        <row r="81">
          <cell r="A81" t="str">
            <v>FAB6</v>
          </cell>
          <cell r="B81">
            <v>3815</v>
          </cell>
          <cell r="C81">
            <v>31942581</v>
          </cell>
          <cell r="D81">
            <v>15441541</v>
          </cell>
          <cell r="E81">
            <v>3621878</v>
          </cell>
          <cell r="F81">
            <v>1824777</v>
          </cell>
          <cell r="G81">
            <v>2025624</v>
          </cell>
          <cell r="H81">
            <v>4162245</v>
          </cell>
          <cell r="I81">
            <v>11634524</v>
          </cell>
          <cell r="J81">
            <v>316656</v>
          </cell>
          <cell r="K81">
            <v>117396</v>
          </cell>
          <cell r="L81">
            <v>140496</v>
          </cell>
          <cell r="M81">
            <v>67828</v>
          </cell>
          <cell r="N81">
            <v>642376</v>
          </cell>
          <cell r="O81">
            <v>9</v>
          </cell>
          <cell r="P81">
            <v>537286</v>
          </cell>
          <cell r="Q81">
            <v>2122492</v>
          </cell>
          <cell r="R81">
            <v>504854</v>
          </cell>
          <cell r="S81">
            <v>3164641</v>
          </cell>
          <cell r="T81">
            <v>16501040</v>
          </cell>
          <cell r="U81">
            <v>5516479</v>
          </cell>
          <cell r="V81">
            <v>1581358</v>
          </cell>
          <cell r="W81">
            <v>37296</v>
          </cell>
          <cell r="X81">
            <v>83491</v>
          </cell>
          <cell r="Y81">
            <v>348070</v>
          </cell>
          <cell r="Z81">
            <v>221330</v>
          </cell>
          <cell r="AA81">
            <v>3244934</v>
          </cell>
          <cell r="AB81">
            <v>10984561</v>
          </cell>
          <cell r="AC81">
            <v>328541</v>
          </cell>
          <cell r="AD81">
            <v>7542167</v>
          </cell>
          <cell r="AE81">
            <v>-589789</v>
          </cell>
          <cell r="AF81">
            <v>0</v>
          </cell>
          <cell r="AG81">
            <v>5114253</v>
          </cell>
          <cell r="AH81">
            <v>1166808</v>
          </cell>
          <cell r="AI81">
            <v>319035</v>
          </cell>
          <cell r="AJ81">
            <v>1531860</v>
          </cell>
          <cell r="AK81">
            <v>3770935</v>
          </cell>
          <cell r="AL81">
            <v>0</v>
          </cell>
          <cell r="AM81">
            <v>0</v>
          </cell>
          <cell r="AN81">
            <v>3770935</v>
          </cell>
          <cell r="AO81" t="str">
            <v>MEMORY</v>
          </cell>
          <cell r="AP81" t="str">
            <v>SLOW SRAM</v>
          </cell>
          <cell r="AQ81" t="str">
            <v>4MSRAM</v>
          </cell>
          <cell r="AR81" t="str">
            <v>4MSRAM-3RD</v>
          </cell>
          <cell r="AS81">
            <v>3815</v>
          </cell>
        </row>
        <row r="82">
          <cell r="A82" t="str">
            <v>FAB6</v>
          </cell>
          <cell r="B82">
            <v>1000</v>
          </cell>
          <cell r="C82">
            <v>16718174</v>
          </cell>
          <cell r="D82">
            <v>536194</v>
          </cell>
          <cell r="E82">
            <v>40524</v>
          </cell>
          <cell r="F82">
            <v>58027</v>
          </cell>
          <cell r="G82">
            <v>116856</v>
          </cell>
          <cell r="H82">
            <v>115137</v>
          </cell>
          <cell r="I82">
            <v>330544</v>
          </cell>
          <cell r="J82">
            <v>2677</v>
          </cell>
          <cell r="K82">
            <v>46818</v>
          </cell>
          <cell r="L82">
            <v>16865</v>
          </cell>
          <cell r="M82">
            <v>19297</v>
          </cell>
          <cell r="N82">
            <v>85657</v>
          </cell>
          <cell r="O82">
            <v>0</v>
          </cell>
          <cell r="P82">
            <v>21195</v>
          </cell>
          <cell r="Q82">
            <v>70770</v>
          </cell>
          <cell r="R82">
            <v>28028</v>
          </cell>
          <cell r="S82">
            <v>119993</v>
          </cell>
          <cell r="T82">
            <v>16181980</v>
          </cell>
          <cell r="U82">
            <v>2876992</v>
          </cell>
          <cell r="V82">
            <v>827655</v>
          </cell>
          <cell r="W82">
            <v>19520</v>
          </cell>
          <cell r="X82">
            <v>43698</v>
          </cell>
          <cell r="Y82">
            <v>182173</v>
          </cell>
          <cell r="Z82">
            <v>105606</v>
          </cell>
          <cell r="AA82">
            <v>1698340</v>
          </cell>
          <cell r="AB82">
            <v>13304988</v>
          </cell>
          <cell r="AC82">
            <v>130696</v>
          </cell>
          <cell r="AD82">
            <v>1787762</v>
          </cell>
          <cell r="AE82">
            <v>-1677822</v>
          </cell>
          <cell r="AF82">
            <v>0</v>
          </cell>
          <cell r="AG82">
            <v>2676708</v>
          </cell>
          <cell r="AH82">
            <v>610686</v>
          </cell>
          <cell r="AI82">
            <v>138192</v>
          </cell>
          <cell r="AJ82">
            <v>39998</v>
          </cell>
          <cell r="AK82">
            <v>11647922</v>
          </cell>
          <cell r="AL82">
            <v>0</v>
          </cell>
          <cell r="AM82">
            <v>0</v>
          </cell>
          <cell r="AN82">
            <v>11647922</v>
          </cell>
          <cell r="AO82" t="str">
            <v>MEMORY</v>
          </cell>
          <cell r="AP82" t="str">
            <v>SLOW SRAM</v>
          </cell>
          <cell r="AQ82" t="str">
            <v>4MSRAM</v>
          </cell>
          <cell r="AR82" t="str">
            <v>4MSRAM-X</v>
          </cell>
          <cell r="AS82">
            <v>1000</v>
          </cell>
        </row>
        <row r="83">
          <cell r="A83" t="str">
            <v>FAB6</v>
          </cell>
          <cell r="B83">
            <v>15342</v>
          </cell>
          <cell r="C83">
            <v>304423622</v>
          </cell>
          <cell r="D83">
            <v>88750239</v>
          </cell>
          <cell r="E83">
            <v>24632968</v>
          </cell>
          <cell r="F83">
            <v>10651570</v>
          </cell>
          <cell r="G83">
            <v>12203222</v>
          </cell>
          <cell r="H83">
            <v>23687168</v>
          </cell>
          <cell r="I83">
            <v>71174928</v>
          </cell>
          <cell r="J83">
            <v>7241712</v>
          </cell>
          <cell r="K83">
            <v>762941</v>
          </cell>
          <cell r="L83">
            <v>1524894</v>
          </cell>
          <cell r="M83">
            <v>742222</v>
          </cell>
          <cell r="N83">
            <v>10271769</v>
          </cell>
          <cell r="O83">
            <v>0</v>
          </cell>
          <cell r="P83">
            <v>845315</v>
          </cell>
          <cell r="Q83">
            <v>5304145</v>
          </cell>
          <cell r="R83">
            <v>1154082</v>
          </cell>
          <cell r="S83">
            <v>7303542</v>
          </cell>
          <cell r="T83">
            <v>215673383</v>
          </cell>
          <cell r="U83">
            <v>54624817</v>
          </cell>
          <cell r="V83">
            <v>15070848</v>
          </cell>
          <cell r="W83">
            <v>280406</v>
          </cell>
          <cell r="X83">
            <v>4241756</v>
          </cell>
          <cell r="Y83">
            <v>2616980</v>
          </cell>
          <cell r="Z83">
            <v>1489524</v>
          </cell>
          <cell r="AA83">
            <v>30925303</v>
          </cell>
          <cell r="AB83">
            <v>161048566</v>
          </cell>
          <cell r="AC83">
            <v>2741582</v>
          </cell>
          <cell r="AD83">
            <v>-8974364</v>
          </cell>
          <cell r="AE83">
            <v>-17849774</v>
          </cell>
          <cell r="AF83">
            <v>0</v>
          </cell>
          <cell r="AG83">
            <v>0</v>
          </cell>
          <cell r="AH83">
            <v>0</v>
          </cell>
          <cell r="AI83">
            <v>2430965</v>
          </cell>
          <cell r="AJ83">
            <v>6444445</v>
          </cell>
          <cell r="AK83">
            <v>172764512</v>
          </cell>
          <cell r="AL83">
            <v>0</v>
          </cell>
          <cell r="AM83">
            <v>0</v>
          </cell>
          <cell r="AN83">
            <v>172764512</v>
          </cell>
          <cell r="AO83" t="str">
            <v>MEMORY</v>
          </cell>
          <cell r="AP83" t="str">
            <v>SYNC SRAM</v>
          </cell>
          <cell r="AQ83" t="str">
            <v>4MSYNC SRAM</v>
          </cell>
          <cell r="AR83" t="str">
            <v>4MSYNC SRAM-SB</v>
          </cell>
          <cell r="AS83">
            <v>15342</v>
          </cell>
        </row>
        <row r="84">
          <cell r="A84" t="str">
            <v>FAB6</v>
          </cell>
          <cell r="B84">
            <v>191396</v>
          </cell>
          <cell r="C84">
            <v>4015395764</v>
          </cell>
          <cell r="D84">
            <v>795088864</v>
          </cell>
          <cell r="E84">
            <v>226031578</v>
          </cell>
          <cell r="F84">
            <v>78782589</v>
          </cell>
          <cell r="G84">
            <v>112583524</v>
          </cell>
          <cell r="H84">
            <v>140715420</v>
          </cell>
          <cell r="I84">
            <v>558113111</v>
          </cell>
          <cell r="J84">
            <v>62212007</v>
          </cell>
          <cell r="K84">
            <v>10602214</v>
          </cell>
          <cell r="L84">
            <v>16838941</v>
          </cell>
          <cell r="M84">
            <v>6297434</v>
          </cell>
          <cell r="N84">
            <v>95950596</v>
          </cell>
          <cell r="O84">
            <v>0</v>
          </cell>
          <cell r="P84">
            <v>14714370</v>
          </cell>
          <cell r="Q84">
            <v>110278742</v>
          </cell>
          <cell r="R84">
            <v>16032045</v>
          </cell>
          <cell r="S84">
            <v>141025157</v>
          </cell>
          <cell r="T84">
            <v>3220306900</v>
          </cell>
          <cell r="U84">
            <v>690998345</v>
          </cell>
          <cell r="V84">
            <v>199278681</v>
          </cell>
          <cell r="W84">
            <v>4687982</v>
          </cell>
          <cell r="X84">
            <v>10507329</v>
          </cell>
          <cell r="Y84">
            <v>43752193</v>
          </cell>
          <cell r="Z84">
            <v>24862491</v>
          </cell>
          <cell r="AA84">
            <v>407909669</v>
          </cell>
          <cell r="AB84">
            <v>2529308555</v>
          </cell>
          <cell r="AC84">
            <v>37070278</v>
          </cell>
          <cell r="AD84">
            <v>770982110</v>
          </cell>
          <cell r="AE84">
            <v>-279268081</v>
          </cell>
          <cell r="AF84">
            <v>0</v>
          </cell>
          <cell r="AG84">
            <v>774827724</v>
          </cell>
          <cell r="AH84">
            <v>157499779</v>
          </cell>
          <cell r="AI84">
            <v>37152661</v>
          </cell>
          <cell r="AJ84">
            <v>80770027</v>
          </cell>
          <cell r="AK84">
            <v>1795396723</v>
          </cell>
          <cell r="AL84">
            <v>0</v>
          </cell>
          <cell r="AM84">
            <v>0</v>
          </cell>
          <cell r="AN84">
            <v>1795396723</v>
          </cell>
          <cell r="AO84" t="str">
            <v>MEMORY</v>
          </cell>
          <cell r="AP84" t="str">
            <v>SYNC SRAM</v>
          </cell>
          <cell r="AQ84" t="str">
            <v>4MSYNC SRAM</v>
          </cell>
          <cell r="AR84" t="str">
            <v>4MSYNC SRAM-SP</v>
          </cell>
          <cell r="AS84">
            <v>191396</v>
          </cell>
        </row>
        <row r="85">
          <cell r="A85" t="str">
            <v>FAB6</v>
          </cell>
          <cell r="B85">
            <v>594</v>
          </cell>
          <cell r="C85">
            <v>7912080</v>
          </cell>
          <cell r="D85">
            <v>13609955</v>
          </cell>
          <cell r="E85">
            <v>2962926</v>
          </cell>
          <cell r="F85">
            <v>695251</v>
          </cell>
          <cell r="G85">
            <v>7383039</v>
          </cell>
          <cell r="H85">
            <v>2295289</v>
          </cell>
          <cell r="I85">
            <v>13336505</v>
          </cell>
          <cell r="J85">
            <v>237594</v>
          </cell>
          <cell r="K85">
            <v>135</v>
          </cell>
          <cell r="L85">
            <v>7940</v>
          </cell>
          <cell r="M85">
            <v>136</v>
          </cell>
          <cell r="N85">
            <v>245805</v>
          </cell>
          <cell r="O85">
            <v>0</v>
          </cell>
          <cell r="P85">
            <v>7035</v>
          </cell>
          <cell r="Q85">
            <v>1036</v>
          </cell>
          <cell r="R85">
            <v>19574</v>
          </cell>
          <cell r="S85">
            <v>27645</v>
          </cell>
          <cell r="T85">
            <v>-5697875</v>
          </cell>
          <cell r="U85">
            <v>1362813</v>
          </cell>
          <cell r="V85">
            <v>391698</v>
          </cell>
          <cell r="W85">
            <v>9238</v>
          </cell>
          <cell r="X85">
            <v>20681</v>
          </cell>
          <cell r="Y85">
            <v>86216</v>
          </cell>
          <cell r="Z85">
            <v>51220</v>
          </cell>
          <cell r="AA85">
            <v>803760</v>
          </cell>
          <cell r="AB85">
            <v>-7060688</v>
          </cell>
          <cell r="AC85">
            <v>126865</v>
          </cell>
          <cell r="AD85">
            <v>5900628</v>
          </cell>
          <cell r="AE85">
            <v>2622542</v>
          </cell>
          <cell r="AF85">
            <v>0</v>
          </cell>
          <cell r="AG85">
            <v>27337</v>
          </cell>
          <cell r="AH85">
            <v>395525</v>
          </cell>
          <cell r="AI85">
            <v>110760</v>
          </cell>
          <cell r="AJ85">
            <v>2744464</v>
          </cell>
          <cell r="AK85">
            <v>-12834451</v>
          </cell>
          <cell r="AL85">
            <v>0</v>
          </cell>
          <cell r="AM85">
            <v>0</v>
          </cell>
          <cell r="AN85">
            <v>-12834451</v>
          </cell>
          <cell r="AO85" t="str">
            <v>MEMORY</v>
          </cell>
          <cell r="AP85" t="str">
            <v>DRAM</v>
          </cell>
          <cell r="AQ85" t="str">
            <v>64MDRAM</v>
          </cell>
          <cell r="AR85" t="str">
            <v>64MDRAM-2ND XB</v>
          </cell>
          <cell r="AS85">
            <v>594</v>
          </cell>
        </row>
        <row r="86">
          <cell r="A86" t="str">
            <v>FAB6</v>
          </cell>
          <cell r="B86">
            <v>2138508</v>
          </cell>
          <cell r="C86">
            <v>29513129879</v>
          </cell>
          <cell r="D86">
            <v>10001276712</v>
          </cell>
          <cell r="E86">
            <v>2805197350</v>
          </cell>
          <cell r="F86">
            <v>954350067</v>
          </cell>
          <cell r="G86">
            <v>2739733409</v>
          </cell>
          <cell r="H86">
            <v>1927026514</v>
          </cell>
          <cell r="I86">
            <v>8426307340</v>
          </cell>
          <cell r="J86">
            <v>830178775</v>
          </cell>
          <cell r="K86">
            <v>50917138</v>
          </cell>
          <cell r="L86">
            <v>108817046</v>
          </cell>
          <cell r="M86">
            <v>43467486</v>
          </cell>
          <cell r="N86">
            <v>1033380445</v>
          </cell>
          <cell r="O86">
            <v>0</v>
          </cell>
          <cell r="P86">
            <v>70512874</v>
          </cell>
          <cell r="Q86">
            <v>327141897</v>
          </cell>
          <cell r="R86">
            <v>143934156</v>
          </cell>
          <cell r="S86">
            <v>541588927</v>
          </cell>
          <cell r="T86">
            <v>19511853167</v>
          </cell>
          <cell r="U86">
            <v>5097029050</v>
          </cell>
          <cell r="V86">
            <v>1461156280</v>
          </cell>
          <cell r="W86">
            <v>33981858</v>
          </cell>
          <cell r="X86">
            <v>99035213</v>
          </cell>
          <cell r="Y86">
            <v>317147250</v>
          </cell>
          <cell r="Z86">
            <v>187575317</v>
          </cell>
          <cell r="AA86">
            <v>2998133132</v>
          </cell>
          <cell r="AB86">
            <v>14414824117</v>
          </cell>
          <cell r="AC86">
            <v>301741586</v>
          </cell>
          <cell r="AD86">
            <v>1775989803</v>
          </cell>
          <cell r="AE86">
            <v>-1220130809</v>
          </cell>
          <cell r="AF86">
            <v>0</v>
          </cell>
          <cell r="AG86">
            <v>101972020</v>
          </cell>
          <cell r="AH86">
            <v>1475362480</v>
          </cell>
          <cell r="AI86">
            <v>291360136</v>
          </cell>
          <cell r="AJ86">
            <v>1127425976</v>
          </cell>
          <cell r="AK86">
            <v>12940575900</v>
          </cell>
          <cell r="AL86">
            <v>0</v>
          </cell>
          <cell r="AM86">
            <v>0</v>
          </cell>
          <cell r="AN86">
            <v>12940575900</v>
          </cell>
          <cell r="AO86" t="str">
            <v>MEMORY</v>
          </cell>
          <cell r="AP86" t="str">
            <v>DRAM</v>
          </cell>
          <cell r="AQ86" t="str">
            <v>64MDRAM</v>
          </cell>
          <cell r="AR86" t="str">
            <v>64MDRAM-2ND XC</v>
          </cell>
          <cell r="AS86">
            <v>2138508</v>
          </cell>
        </row>
        <row r="87">
          <cell r="A87" t="str">
            <v>FAB6</v>
          </cell>
          <cell r="B87">
            <v>54366</v>
          </cell>
          <cell r="C87">
            <v>708365541</v>
          </cell>
          <cell r="D87">
            <v>356515862</v>
          </cell>
          <cell r="E87">
            <v>83449925</v>
          </cell>
          <cell r="F87">
            <v>21811585</v>
          </cell>
          <cell r="G87">
            <v>133446640</v>
          </cell>
          <cell r="H87">
            <v>51872485</v>
          </cell>
          <cell r="I87">
            <v>290580635</v>
          </cell>
          <cell r="J87">
            <v>30441413</v>
          </cell>
          <cell r="K87">
            <v>3609626</v>
          </cell>
          <cell r="L87">
            <v>4098055</v>
          </cell>
          <cell r="M87">
            <v>4722600</v>
          </cell>
          <cell r="N87">
            <v>42871694</v>
          </cell>
          <cell r="O87">
            <v>0</v>
          </cell>
          <cell r="P87">
            <v>3479293</v>
          </cell>
          <cell r="Q87">
            <v>16119728</v>
          </cell>
          <cell r="R87">
            <v>3464512</v>
          </cell>
          <cell r="S87">
            <v>23063533</v>
          </cell>
          <cell r="T87">
            <v>351849679</v>
          </cell>
          <cell r="U87">
            <v>124872891</v>
          </cell>
          <cell r="V87">
            <v>37881427</v>
          </cell>
          <cell r="W87">
            <v>825868</v>
          </cell>
          <cell r="X87">
            <v>1906473</v>
          </cell>
          <cell r="Y87">
            <v>7707692</v>
          </cell>
          <cell r="Z87">
            <v>4591109</v>
          </cell>
          <cell r="AA87">
            <v>71960322</v>
          </cell>
          <cell r="AB87">
            <v>226976788</v>
          </cell>
          <cell r="AC87">
            <v>7824229</v>
          </cell>
          <cell r="AD87">
            <v>117367056</v>
          </cell>
          <cell r="AE87">
            <v>4235274</v>
          </cell>
          <cell r="AF87">
            <v>0</v>
          </cell>
          <cell r="AG87">
            <v>13879987</v>
          </cell>
          <cell r="AH87">
            <v>35603800</v>
          </cell>
          <cell r="AI87">
            <v>7445269</v>
          </cell>
          <cell r="AJ87">
            <v>56202726</v>
          </cell>
          <cell r="AK87">
            <v>117433961</v>
          </cell>
          <cell r="AL87">
            <v>0</v>
          </cell>
          <cell r="AM87">
            <v>0</v>
          </cell>
          <cell r="AN87">
            <v>117433961</v>
          </cell>
          <cell r="AO87" t="str">
            <v>MEMORY</v>
          </cell>
          <cell r="AP87" t="str">
            <v>SYNC DRAM</v>
          </cell>
          <cell r="AQ87" t="str">
            <v>64MSYNC DRAM</v>
          </cell>
          <cell r="AR87" t="str">
            <v>64MSYNC DRAM-2ND</v>
          </cell>
          <cell r="AS87">
            <v>54366</v>
          </cell>
        </row>
        <row r="88">
          <cell r="A88" t="str">
            <v>FAB6</v>
          </cell>
          <cell r="B88">
            <v>3324932</v>
          </cell>
          <cell r="C88">
            <v>10517035007</v>
          </cell>
          <cell r="D88">
            <v>5722694163</v>
          </cell>
          <cell r="E88">
            <v>758331614</v>
          </cell>
          <cell r="F88">
            <v>213703503</v>
          </cell>
          <cell r="G88">
            <v>441876300</v>
          </cell>
          <cell r="H88">
            <v>443392202</v>
          </cell>
          <cell r="I88">
            <v>1857303619</v>
          </cell>
          <cell r="J88">
            <v>1259598598</v>
          </cell>
          <cell r="K88">
            <v>27259543</v>
          </cell>
          <cell r="L88">
            <v>106315776</v>
          </cell>
          <cell r="M88">
            <v>1688711613</v>
          </cell>
          <cell r="N88">
            <v>3081885530</v>
          </cell>
          <cell r="O88">
            <v>0</v>
          </cell>
          <cell r="P88">
            <v>78371627</v>
          </cell>
          <cell r="Q88">
            <v>352921944</v>
          </cell>
          <cell r="R88">
            <v>352211443</v>
          </cell>
          <cell r="S88">
            <v>783505014</v>
          </cell>
          <cell r="T88">
            <v>4794340844</v>
          </cell>
          <cell r="U88">
            <v>1552640483</v>
          </cell>
          <cell r="V88">
            <v>227413242</v>
          </cell>
          <cell r="W88">
            <v>11972576</v>
          </cell>
          <cell r="X88">
            <v>41578934</v>
          </cell>
          <cell r="Y88">
            <v>111738112</v>
          </cell>
          <cell r="Z88">
            <v>91549710</v>
          </cell>
          <cell r="AA88">
            <v>1068387909</v>
          </cell>
          <cell r="AB88">
            <v>3241700361</v>
          </cell>
          <cell r="AC88">
            <v>121795726</v>
          </cell>
          <cell r="AD88">
            <v>1017415350</v>
          </cell>
          <cell r="AE88">
            <v>-262581789</v>
          </cell>
          <cell r="AF88">
            <v>0</v>
          </cell>
          <cell r="AG88">
            <v>54866520</v>
          </cell>
          <cell r="AH88">
            <v>798367878</v>
          </cell>
          <cell r="AI88">
            <v>113166408</v>
          </cell>
          <cell r="AJ88">
            <v>313596333</v>
          </cell>
          <cell r="AK88">
            <v>2346080737</v>
          </cell>
          <cell r="AL88">
            <v>0</v>
          </cell>
          <cell r="AM88">
            <v>0</v>
          </cell>
          <cell r="AN88">
            <v>2346080737</v>
          </cell>
          <cell r="AO88" t="str">
            <v>MEMORY</v>
          </cell>
          <cell r="AP88" t="str">
            <v>GRAPHIC</v>
          </cell>
          <cell r="AQ88" t="str">
            <v>8MSYNC GRAM</v>
          </cell>
          <cell r="AR88" t="str">
            <v>8MSGRAM-3RD</v>
          </cell>
          <cell r="AS88">
            <v>3324932</v>
          </cell>
        </row>
        <row r="89">
          <cell r="A89" t="str">
            <v>FAB6</v>
          </cell>
          <cell r="B89">
            <v>898</v>
          </cell>
          <cell r="C89">
            <v>47548131</v>
          </cell>
          <cell r="D89">
            <v>6142849</v>
          </cell>
          <cell r="E89">
            <v>1847689</v>
          </cell>
          <cell r="F89">
            <v>720878</v>
          </cell>
          <cell r="G89">
            <v>1377241</v>
          </cell>
          <cell r="H89">
            <v>1426970</v>
          </cell>
          <cell r="I89">
            <v>5372778</v>
          </cell>
          <cell r="J89">
            <v>192470</v>
          </cell>
          <cell r="K89">
            <v>71391</v>
          </cell>
          <cell r="L89">
            <v>116798</v>
          </cell>
          <cell r="M89">
            <v>44165</v>
          </cell>
          <cell r="N89">
            <v>424824</v>
          </cell>
          <cell r="O89">
            <v>0</v>
          </cell>
          <cell r="P89">
            <v>27603</v>
          </cell>
          <cell r="Q89">
            <v>272862</v>
          </cell>
          <cell r="R89">
            <v>44782</v>
          </cell>
          <cell r="S89">
            <v>345247</v>
          </cell>
          <cell r="T89">
            <v>41405282</v>
          </cell>
          <cell r="U89">
            <v>5818085</v>
          </cell>
          <cell r="V89">
            <v>9551</v>
          </cell>
          <cell r="W89">
            <v>55516</v>
          </cell>
          <cell r="X89">
            <v>124282</v>
          </cell>
          <cell r="Y89">
            <v>518118</v>
          </cell>
          <cell r="Z89">
            <v>280374</v>
          </cell>
          <cell r="AA89">
            <v>4830244</v>
          </cell>
          <cell r="AB89">
            <v>35587197</v>
          </cell>
          <cell r="AC89">
            <v>410906</v>
          </cell>
          <cell r="AD89">
            <v>-1221307</v>
          </cell>
          <cell r="AE89">
            <v>-3951029</v>
          </cell>
          <cell r="AF89">
            <v>0</v>
          </cell>
          <cell r="AG89">
            <v>0</v>
          </cell>
          <cell r="AH89">
            <v>1753000</v>
          </cell>
          <cell r="AI89">
            <v>420379</v>
          </cell>
          <cell r="AJ89">
            <v>556343</v>
          </cell>
          <cell r="AK89">
            <v>37219410</v>
          </cell>
          <cell r="AL89">
            <v>0</v>
          </cell>
          <cell r="AM89">
            <v>0</v>
          </cell>
          <cell r="AN89">
            <v>37219410</v>
          </cell>
          <cell r="AO89" t="str">
            <v>MEMORY</v>
          </cell>
          <cell r="AP89" t="str">
            <v>SYNC SRAM</v>
          </cell>
          <cell r="AQ89" t="str">
            <v>8MSYNC SRAM</v>
          </cell>
          <cell r="AR89" t="str">
            <v>8MSYNC SRAM</v>
          </cell>
          <cell r="AS89">
            <v>898</v>
          </cell>
        </row>
        <row r="90">
          <cell r="A90" t="str">
            <v>FAB7</v>
          </cell>
          <cell r="B90">
            <v>116</v>
          </cell>
          <cell r="C90">
            <v>652921</v>
          </cell>
          <cell r="D90">
            <v>3066648</v>
          </cell>
          <cell r="E90">
            <v>335939</v>
          </cell>
          <cell r="F90">
            <v>103006</v>
          </cell>
          <cell r="G90">
            <v>792371</v>
          </cell>
          <cell r="H90">
            <v>251693</v>
          </cell>
          <cell r="I90">
            <v>1483009</v>
          </cell>
          <cell r="J90">
            <v>1201290</v>
          </cell>
          <cell r="K90">
            <v>45919</v>
          </cell>
          <cell r="L90">
            <v>75400</v>
          </cell>
          <cell r="M90">
            <v>27278</v>
          </cell>
          <cell r="N90">
            <v>1349887</v>
          </cell>
          <cell r="O90">
            <v>0</v>
          </cell>
          <cell r="P90">
            <v>18855</v>
          </cell>
          <cell r="Q90">
            <v>181687</v>
          </cell>
          <cell r="R90">
            <v>33210</v>
          </cell>
          <cell r="S90">
            <v>233752</v>
          </cell>
          <cell r="T90">
            <v>-2413727</v>
          </cell>
          <cell r="U90">
            <v>113144</v>
          </cell>
          <cell r="V90">
            <v>32318</v>
          </cell>
          <cell r="W90">
            <v>762</v>
          </cell>
          <cell r="X90">
            <v>1707</v>
          </cell>
          <cell r="Y90">
            <v>7115</v>
          </cell>
          <cell r="Z90">
            <v>4914</v>
          </cell>
          <cell r="AA90">
            <v>66328</v>
          </cell>
          <cell r="AB90">
            <v>-2526871</v>
          </cell>
          <cell r="AC90">
            <v>36495</v>
          </cell>
          <cell r="AD90">
            <v>1039616</v>
          </cell>
          <cell r="AE90">
            <v>545880</v>
          </cell>
          <cell r="AF90">
            <v>0</v>
          </cell>
          <cell r="AG90">
            <v>0</v>
          </cell>
          <cell r="AH90">
            <v>76000</v>
          </cell>
          <cell r="AI90">
            <v>27299</v>
          </cell>
          <cell r="AJ90">
            <v>390437</v>
          </cell>
          <cell r="AK90">
            <v>-3529992</v>
          </cell>
          <cell r="AL90">
            <v>0</v>
          </cell>
          <cell r="AM90">
            <v>0</v>
          </cell>
          <cell r="AN90">
            <v>-3529992</v>
          </cell>
          <cell r="AO90" t="str">
            <v>MEMORY</v>
          </cell>
          <cell r="AP90" t="str">
            <v>GRAPHIC</v>
          </cell>
          <cell r="AQ90" t="str">
            <v>16MDDR GRAPHIC</v>
          </cell>
          <cell r="AR90" t="str">
            <v>16MDDR GRAPHIC</v>
          </cell>
          <cell r="AS90">
            <v>116</v>
          </cell>
        </row>
        <row r="91">
          <cell r="A91" t="str">
            <v>FAB7</v>
          </cell>
          <cell r="B91">
            <v>21404</v>
          </cell>
          <cell r="C91">
            <v>50482230</v>
          </cell>
          <cell r="D91">
            <v>56942740</v>
          </cell>
          <cell r="E91">
            <v>11255142</v>
          </cell>
          <cell r="F91">
            <v>3379324</v>
          </cell>
          <cell r="G91">
            <v>27934054</v>
          </cell>
          <cell r="H91">
            <v>9749804</v>
          </cell>
          <cell r="I91">
            <v>52318324</v>
          </cell>
          <cell r="J91">
            <v>1930864</v>
          </cell>
          <cell r="K91">
            <v>191474</v>
          </cell>
          <cell r="L91">
            <v>384842</v>
          </cell>
          <cell r="M91">
            <v>246710</v>
          </cell>
          <cell r="N91">
            <v>2753890</v>
          </cell>
          <cell r="O91">
            <v>0</v>
          </cell>
          <cell r="P91">
            <v>268050</v>
          </cell>
          <cell r="Q91">
            <v>918418</v>
          </cell>
          <cell r="R91">
            <v>684058</v>
          </cell>
          <cell r="S91">
            <v>1870526</v>
          </cell>
          <cell r="T91">
            <v>-6460510</v>
          </cell>
          <cell r="U91">
            <v>8876132</v>
          </cell>
          <cell r="V91">
            <v>2499188</v>
          </cell>
          <cell r="W91">
            <v>58942</v>
          </cell>
          <cell r="X91">
            <v>131952</v>
          </cell>
          <cell r="Y91">
            <v>550090</v>
          </cell>
          <cell r="Z91">
            <v>507650</v>
          </cell>
          <cell r="AA91">
            <v>5128310</v>
          </cell>
          <cell r="AB91">
            <v>-15336642</v>
          </cell>
          <cell r="AC91">
            <v>661546</v>
          </cell>
          <cell r="AD91">
            <v>23157286</v>
          </cell>
          <cell r="AE91">
            <v>8654900</v>
          </cell>
          <cell r="AF91">
            <v>0</v>
          </cell>
          <cell r="AG91">
            <v>306820</v>
          </cell>
          <cell r="AH91">
            <v>2525540</v>
          </cell>
          <cell r="AI91">
            <v>603502</v>
          </cell>
          <cell r="AJ91">
            <v>11066524</v>
          </cell>
          <cell r="AK91">
            <v>-37832382</v>
          </cell>
          <cell r="AL91">
            <v>0</v>
          </cell>
          <cell r="AM91">
            <v>0</v>
          </cell>
          <cell r="AN91">
            <v>-37832382</v>
          </cell>
          <cell r="AO91" t="str">
            <v>MEMORY</v>
          </cell>
          <cell r="AP91" t="str">
            <v>DRAM</v>
          </cell>
          <cell r="AQ91" t="str">
            <v>16MDRAM</v>
          </cell>
          <cell r="AR91" t="str">
            <v>16MDRAM-2ND W</v>
          </cell>
          <cell r="AS91">
            <v>21404</v>
          </cell>
        </row>
        <row r="92">
          <cell r="A92" t="str">
            <v>FAB7</v>
          </cell>
          <cell r="B92">
            <v>46017</v>
          </cell>
          <cell r="C92">
            <v>136303190</v>
          </cell>
          <cell r="D92">
            <v>190713868</v>
          </cell>
          <cell r="E92">
            <v>48211250</v>
          </cell>
          <cell r="F92">
            <v>15527528</v>
          </cell>
          <cell r="G92">
            <v>68487479</v>
          </cell>
          <cell r="H92">
            <v>42049298</v>
          </cell>
          <cell r="I92">
            <v>174275555</v>
          </cell>
          <cell r="J92">
            <v>4508789</v>
          </cell>
          <cell r="K92">
            <v>481946</v>
          </cell>
          <cell r="L92">
            <v>845688</v>
          </cell>
          <cell r="M92">
            <v>771863</v>
          </cell>
          <cell r="N92">
            <v>6608286</v>
          </cell>
          <cell r="O92">
            <v>0</v>
          </cell>
          <cell r="P92">
            <v>1806215</v>
          </cell>
          <cell r="Q92">
            <v>5006349</v>
          </cell>
          <cell r="R92">
            <v>3017463</v>
          </cell>
          <cell r="S92">
            <v>9830027</v>
          </cell>
          <cell r="T92">
            <v>-54410678</v>
          </cell>
          <cell r="U92">
            <v>23846164</v>
          </cell>
          <cell r="V92">
            <v>6747866</v>
          </cell>
          <cell r="W92">
            <v>159095</v>
          </cell>
          <cell r="X92">
            <v>358460</v>
          </cell>
          <cell r="Y92">
            <v>1484811</v>
          </cell>
          <cell r="Z92">
            <v>1249379</v>
          </cell>
          <cell r="AA92">
            <v>13846553</v>
          </cell>
          <cell r="AB92">
            <v>-78256842</v>
          </cell>
          <cell r="AC92">
            <v>2135953</v>
          </cell>
          <cell r="AD92">
            <v>63823504</v>
          </cell>
          <cell r="AE92">
            <v>26141223</v>
          </cell>
          <cell r="AF92">
            <v>0</v>
          </cell>
          <cell r="AG92">
            <v>828421</v>
          </cell>
          <cell r="AH92">
            <v>6819014</v>
          </cell>
          <cell r="AI92">
            <v>1873288</v>
          </cell>
          <cell r="AJ92">
            <v>28161558</v>
          </cell>
          <cell r="AK92">
            <v>-139944393</v>
          </cell>
          <cell r="AL92">
            <v>0</v>
          </cell>
          <cell r="AM92">
            <v>0</v>
          </cell>
          <cell r="AN92">
            <v>-139944393</v>
          </cell>
          <cell r="AO92" t="str">
            <v>MEMORY</v>
          </cell>
          <cell r="AP92" t="str">
            <v>DRAM</v>
          </cell>
          <cell r="AQ92" t="str">
            <v>16MDRAM</v>
          </cell>
          <cell r="AR92" t="str">
            <v>16MDRAM-3RD UC</v>
          </cell>
          <cell r="AS92">
            <v>46017</v>
          </cell>
        </row>
        <row r="93">
          <cell r="A93" t="str">
            <v>FAB7</v>
          </cell>
          <cell r="B93">
            <v>219332</v>
          </cell>
          <cell r="C93">
            <v>572136163</v>
          </cell>
          <cell r="D93">
            <v>384090224</v>
          </cell>
          <cell r="E93">
            <v>74278615</v>
          </cell>
          <cell r="F93">
            <v>23789395</v>
          </cell>
          <cell r="G93">
            <v>151627137</v>
          </cell>
          <cell r="H93">
            <v>61334658</v>
          </cell>
          <cell r="I93">
            <v>311029805</v>
          </cell>
          <cell r="J93">
            <v>43202515</v>
          </cell>
          <cell r="K93">
            <v>1957971</v>
          </cell>
          <cell r="L93">
            <v>4190699</v>
          </cell>
          <cell r="M93">
            <v>2348225</v>
          </cell>
          <cell r="N93">
            <v>51699410</v>
          </cell>
          <cell r="O93">
            <v>0</v>
          </cell>
          <cell r="P93">
            <v>3062588</v>
          </cell>
          <cell r="Q93">
            <v>10051216</v>
          </cell>
          <cell r="R93">
            <v>8247205</v>
          </cell>
          <cell r="S93">
            <v>21361009</v>
          </cell>
          <cell r="T93">
            <v>188045939</v>
          </cell>
          <cell r="U93">
            <v>100407336</v>
          </cell>
          <cell r="V93">
            <v>28324341</v>
          </cell>
          <cell r="W93">
            <v>666250</v>
          </cell>
          <cell r="X93">
            <v>1576226</v>
          </cell>
          <cell r="Y93">
            <v>6217990</v>
          </cell>
          <cell r="Z93">
            <v>5501265</v>
          </cell>
          <cell r="AA93">
            <v>58121264</v>
          </cell>
          <cell r="AB93">
            <v>87638603</v>
          </cell>
          <cell r="AC93">
            <v>6837774</v>
          </cell>
          <cell r="AD93">
            <v>127215361</v>
          </cell>
          <cell r="AE93">
            <v>25114276</v>
          </cell>
          <cell r="AF93">
            <v>0</v>
          </cell>
          <cell r="AG93">
            <v>3477315</v>
          </cell>
          <cell r="AH93">
            <v>28622987</v>
          </cell>
          <cell r="AI93">
            <v>6371464</v>
          </cell>
          <cell r="AJ93">
            <v>63629319</v>
          </cell>
          <cell r="AK93">
            <v>-32738984</v>
          </cell>
          <cell r="AL93">
            <v>0</v>
          </cell>
          <cell r="AM93">
            <v>0</v>
          </cell>
          <cell r="AN93">
            <v>-32738984</v>
          </cell>
          <cell r="AO93" t="str">
            <v>MEMORY</v>
          </cell>
          <cell r="AP93" t="str">
            <v>DRAM</v>
          </cell>
          <cell r="AQ93" t="str">
            <v>16MDRAM</v>
          </cell>
          <cell r="AR93" t="str">
            <v>16MDRAM-3RD UE</v>
          </cell>
          <cell r="AS93">
            <v>219332</v>
          </cell>
        </row>
        <row r="94">
          <cell r="A94" t="str">
            <v>FAB7</v>
          </cell>
          <cell r="B94">
            <v>21123</v>
          </cell>
          <cell r="C94">
            <v>76490314</v>
          </cell>
          <cell r="D94">
            <v>13719856</v>
          </cell>
          <cell r="E94">
            <v>3102359</v>
          </cell>
          <cell r="F94">
            <v>1196092</v>
          </cell>
          <cell r="G94">
            <v>3437142</v>
          </cell>
          <cell r="H94">
            <v>2341836</v>
          </cell>
          <cell r="I94">
            <v>10077429</v>
          </cell>
          <cell r="J94">
            <v>1265023</v>
          </cell>
          <cell r="K94">
            <v>43562</v>
          </cell>
          <cell r="L94">
            <v>95328</v>
          </cell>
          <cell r="M94">
            <v>39913</v>
          </cell>
          <cell r="N94">
            <v>1443826</v>
          </cell>
          <cell r="O94">
            <v>0</v>
          </cell>
          <cell r="P94">
            <v>213264</v>
          </cell>
          <cell r="Q94">
            <v>843383</v>
          </cell>
          <cell r="R94">
            <v>1141954</v>
          </cell>
          <cell r="S94">
            <v>2198601</v>
          </cell>
          <cell r="T94">
            <v>62770458</v>
          </cell>
          <cell r="U94">
            <v>13505765</v>
          </cell>
          <cell r="V94">
            <v>3786751</v>
          </cell>
          <cell r="W94">
            <v>83141</v>
          </cell>
          <cell r="X94">
            <v>483251</v>
          </cell>
          <cell r="Y94">
            <v>775921</v>
          </cell>
          <cell r="Z94">
            <v>606318</v>
          </cell>
          <cell r="AA94">
            <v>7770383</v>
          </cell>
          <cell r="AB94">
            <v>49264693</v>
          </cell>
          <cell r="AC94">
            <v>660695</v>
          </cell>
          <cell r="AD94">
            <v>1274449</v>
          </cell>
          <cell r="AE94">
            <v>-5525961</v>
          </cell>
          <cell r="AF94">
            <v>0</v>
          </cell>
          <cell r="AG94">
            <v>464892</v>
          </cell>
          <cell r="AH94">
            <v>3826678</v>
          </cell>
          <cell r="AI94">
            <v>648264</v>
          </cell>
          <cell r="AJ94">
            <v>1860576</v>
          </cell>
          <cell r="AK94">
            <v>48650939</v>
          </cell>
          <cell r="AL94">
            <v>0</v>
          </cell>
          <cell r="AM94">
            <v>0</v>
          </cell>
          <cell r="AN94">
            <v>48650939</v>
          </cell>
          <cell r="AO94" t="str">
            <v>MEMORY</v>
          </cell>
          <cell r="AP94" t="str">
            <v>DRAM</v>
          </cell>
          <cell r="AQ94" t="str">
            <v>16MDRAM</v>
          </cell>
          <cell r="AR94" t="str">
            <v>16MDRAM-4TH SB</v>
          </cell>
          <cell r="AS94">
            <v>21123</v>
          </cell>
        </row>
        <row r="95">
          <cell r="A95" t="str">
            <v>FAB7</v>
          </cell>
          <cell r="B95">
            <v>38937</v>
          </cell>
          <cell r="C95">
            <v>109744158</v>
          </cell>
          <cell r="D95">
            <v>46572311</v>
          </cell>
          <cell r="E95">
            <v>11921362</v>
          </cell>
          <cell r="F95">
            <v>2269151</v>
          </cell>
          <cell r="G95">
            <v>5006657</v>
          </cell>
          <cell r="H95">
            <v>5771794</v>
          </cell>
          <cell r="I95">
            <v>24968964</v>
          </cell>
          <cell r="J95">
            <v>5916841</v>
          </cell>
          <cell r="K95">
            <v>176820</v>
          </cell>
          <cell r="L95">
            <v>340376</v>
          </cell>
          <cell r="M95">
            <v>177566</v>
          </cell>
          <cell r="N95">
            <v>6611603</v>
          </cell>
          <cell r="O95">
            <v>0</v>
          </cell>
          <cell r="P95">
            <v>3142239</v>
          </cell>
          <cell r="Q95">
            <v>7923221</v>
          </cell>
          <cell r="R95">
            <v>3926284</v>
          </cell>
          <cell r="S95">
            <v>14991744</v>
          </cell>
          <cell r="T95">
            <v>63171847</v>
          </cell>
          <cell r="U95">
            <v>20461727</v>
          </cell>
          <cell r="V95">
            <v>5433036</v>
          </cell>
          <cell r="W95">
            <v>82723</v>
          </cell>
          <cell r="X95">
            <v>2372462</v>
          </cell>
          <cell r="Y95">
            <v>772054</v>
          </cell>
          <cell r="Z95">
            <v>652941</v>
          </cell>
          <cell r="AA95">
            <v>11148511</v>
          </cell>
          <cell r="AB95">
            <v>42710120</v>
          </cell>
          <cell r="AC95">
            <v>1051089</v>
          </cell>
          <cell r="AD95">
            <v>10046161</v>
          </cell>
          <cell r="AE95">
            <v>-3124433</v>
          </cell>
          <cell r="AF95">
            <v>0</v>
          </cell>
          <cell r="AG95">
            <v>1807569</v>
          </cell>
          <cell r="AH95">
            <v>5485242</v>
          </cell>
          <cell r="AI95">
            <v>837488</v>
          </cell>
          <cell r="AJ95">
            <v>5040295</v>
          </cell>
          <cell r="AK95">
            <v>33715048</v>
          </cell>
          <cell r="AL95">
            <v>0</v>
          </cell>
          <cell r="AM95">
            <v>0</v>
          </cell>
          <cell r="AN95">
            <v>33715048</v>
          </cell>
          <cell r="AO95" t="str">
            <v>MEMORY</v>
          </cell>
          <cell r="AP95" t="str">
            <v>SYNC DRAM</v>
          </cell>
          <cell r="AQ95" t="str">
            <v>16MSYNC DRAM</v>
          </cell>
          <cell r="AR95" t="str">
            <v>16MSDRAM-4TH *8</v>
          </cell>
          <cell r="AS95">
            <v>38937</v>
          </cell>
        </row>
        <row r="96">
          <cell r="A96" t="str">
            <v>FAB7</v>
          </cell>
          <cell r="B96">
            <v>38942</v>
          </cell>
          <cell r="C96">
            <v>100020472</v>
          </cell>
          <cell r="D96">
            <v>56028631</v>
          </cell>
          <cell r="E96">
            <v>13179212</v>
          </cell>
          <cell r="F96">
            <v>4773123</v>
          </cell>
          <cell r="G96">
            <v>21677209</v>
          </cell>
          <cell r="H96">
            <v>9116003</v>
          </cell>
          <cell r="I96">
            <v>48745547</v>
          </cell>
          <cell r="J96">
            <v>6152225</v>
          </cell>
          <cell r="K96">
            <v>133300</v>
          </cell>
          <cell r="L96">
            <v>204351</v>
          </cell>
          <cell r="M96">
            <v>179748</v>
          </cell>
          <cell r="N96">
            <v>6669624</v>
          </cell>
          <cell r="O96">
            <v>0</v>
          </cell>
          <cell r="P96">
            <v>70102</v>
          </cell>
          <cell r="Q96">
            <v>213821</v>
          </cell>
          <cell r="R96">
            <v>329537</v>
          </cell>
          <cell r="S96">
            <v>613460</v>
          </cell>
          <cell r="T96">
            <v>43991841</v>
          </cell>
          <cell r="U96">
            <v>17550697</v>
          </cell>
          <cell r="V96">
            <v>4951643</v>
          </cell>
          <cell r="W96">
            <v>116781</v>
          </cell>
          <cell r="X96">
            <v>261435</v>
          </cell>
          <cell r="Y96">
            <v>1089894</v>
          </cell>
          <cell r="Z96">
            <v>970223</v>
          </cell>
          <cell r="AA96">
            <v>10160721</v>
          </cell>
          <cell r="AB96">
            <v>26441144</v>
          </cell>
          <cell r="AC96">
            <v>1171832</v>
          </cell>
          <cell r="AD96">
            <v>17396369</v>
          </cell>
          <cell r="AE96">
            <v>1322960</v>
          </cell>
          <cell r="AF96">
            <v>0</v>
          </cell>
          <cell r="AG96">
            <v>1647413</v>
          </cell>
          <cell r="AH96">
            <v>4999230</v>
          </cell>
          <cell r="AI96">
            <v>1098812</v>
          </cell>
          <cell r="AJ96">
            <v>8327954</v>
          </cell>
          <cell r="AK96">
            <v>10216607</v>
          </cell>
          <cell r="AL96">
            <v>0</v>
          </cell>
          <cell r="AM96">
            <v>0</v>
          </cell>
          <cell r="AN96">
            <v>10216607</v>
          </cell>
          <cell r="AO96" t="str">
            <v>MEMORY</v>
          </cell>
          <cell r="AP96" t="str">
            <v>SYNC DRAM</v>
          </cell>
          <cell r="AQ96" t="str">
            <v>16MSYNC DRAM</v>
          </cell>
          <cell r="AR96" t="str">
            <v>16MSYNC DRAM-3RD</v>
          </cell>
          <cell r="AS96">
            <v>38942</v>
          </cell>
        </row>
        <row r="97">
          <cell r="A97" t="str">
            <v>FAB7</v>
          </cell>
          <cell r="B97">
            <v>60</v>
          </cell>
          <cell r="C97">
            <v>1341402</v>
          </cell>
          <cell r="D97">
            <v>24179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4987</v>
          </cell>
          <cell r="Q97">
            <v>10976</v>
          </cell>
          <cell r="R97">
            <v>8216</v>
          </cell>
          <cell r="S97">
            <v>24179</v>
          </cell>
          <cell r="T97">
            <v>1317223</v>
          </cell>
          <cell r="U97">
            <v>230622</v>
          </cell>
          <cell r="V97">
            <v>66399</v>
          </cell>
          <cell r="W97">
            <v>1566</v>
          </cell>
          <cell r="X97">
            <v>3506</v>
          </cell>
          <cell r="Y97">
            <v>14617</v>
          </cell>
          <cell r="Z97">
            <v>8266</v>
          </cell>
          <cell r="AA97">
            <v>136268</v>
          </cell>
          <cell r="AB97">
            <v>1086601</v>
          </cell>
          <cell r="AC97">
            <v>10415</v>
          </cell>
          <cell r="AD97">
            <v>-125909</v>
          </cell>
          <cell r="AE97">
            <v>-138131</v>
          </cell>
          <cell r="AF97">
            <v>0</v>
          </cell>
          <cell r="AG97">
            <v>0</v>
          </cell>
          <cell r="AH97">
            <v>0</v>
          </cell>
          <cell r="AI97">
            <v>11039</v>
          </cell>
          <cell r="AJ97">
            <v>1183</v>
          </cell>
          <cell r="AK97">
            <v>1222925</v>
          </cell>
          <cell r="AL97">
            <v>0</v>
          </cell>
          <cell r="AM97">
            <v>0</v>
          </cell>
          <cell r="AN97">
            <v>1222925</v>
          </cell>
          <cell r="AO97" t="str">
            <v>MEMORY</v>
          </cell>
          <cell r="AP97" t="str">
            <v>DDR DRAM</v>
          </cell>
          <cell r="AQ97" t="str">
            <v>64MDDR DRAM</v>
          </cell>
          <cell r="AR97" t="str">
            <v>64MDDR DRAM</v>
          </cell>
          <cell r="AS97">
            <v>60</v>
          </cell>
        </row>
        <row r="98">
          <cell r="A98" t="str">
            <v>FAB7</v>
          </cell>
          <cell r="B98">
            <v>24891</v>
          </cell>
          <cell r="C98">
            <v>347986340</v>
          </cell>
          <cell r="D98">
            <v>194211137</v>
          </cell>
          <cell r="E98">
            <v>59321393</v>
          </cell>
          <cell r="F98">
            <v>20015024</v>
          </cell>
          <cell r="G98">
            <v>63485260</v>
          </cell>
          <cell r="H98">
            <v>41275981</v>
          </cell>
          <cell r="I98">
            <v>184097658</v>
          </cell>
          <cell r="J98">
            <v>3501438</v>
          </cell>
          <cell r="K98">
            <v>192154</v>
          </cell>
          <cell r="L98">
            <v>336711</v>
          </cell>
          <cell r="M98">
            <v>173686</v>
          </cell>
          <cell r="N98">
            <v>4203989</v>
          </cell>
          <cell r="O98">
            <v>0</v>
          </cell>
          <cell r="P98">
            <v>785780</v>
          </cell>
          <cell r="Q98">
            <v>3647727</v>
          </cell>
          <cell r="R98">
            <v>1475983</v>
          </cell>
          <cell r="S98">
            <v>5909490</v>
          </cell>
          <cell r="T98">
            <v>153775203</v>
          </cell>
          <cell r="U98">
            <v>60236509</v>
          </cell>
          <cell r="V98">
            <v>17228547</v>
          </cell>
          <cell r="W98">
            <v>395958</v>
          </cell>
          <cell r="X98">
            <v>1384349</v>
          </cell>
          <cell r="Y98">
            <v>3695432</v>
          </cell>
          <cell r="Z98">
            <v>2181541</v>
          </cell>
          <cell r="AA98">
            <v>35350682</v>
          </cell>
          <cell r="AB98">
            <v>93538694</v>
          </cell>
          <cell r="AC98">
            <v>3948601</v>
          </cell>
          <cell r="AD98">
            <v>48779185</v>
          </cell>
          <cell r="AE98">
            <v>1989609</v>
          </cell>
          <cell r="AF98">
            <v>0</v>
          </cell>
          <cell r="AG98">
            <v>1202338</v>
          </cell>
          <cell r="AH98">
            <v>17395851</v>
          </cell>
          <cell r="AI98">
            <v>3686826</v>
          </cell>
          <cell r="AJ98">
            <v>24504561</v>
          </cell>
          <cell r="AK98">
            <v>48708110</v>
          </cell>
          <cell r="AL98">
            <v>0</v>
          </cell>
          <cell r="AM98">
            <v>0</v>
          </cell>
          <cell r="AN98">
            <v>48708110</v>
          </cell>
          <cell r="AO98" t="str">
            <v>MEMORY</v>
          </cell>
          <cell r="AP98" t="str">
            <v>DRAM</v>
          </cell>
          <cell r="AQ98" t="str">
            <v>64MDRAM</v>
          </cell>
          <cell r="AR98" t="str">
            <v>64MDRAM-2ND XC</v>
          </cell>
          <cell r="AS98">
            <v>24891</v>
          </cell>
        </row>
        <row r="99">
          <cell r="A99" t="str">
            <v>FAB7</v>
          </cell>
          <cell r="B99">
            <v>4719757</v>
          </cell>
          <cell r="C99">
            <v>64368870256</v>
          </cell>
          <cell r="D99">
            <v>24913100319</v>
          </cell>
          <cell r="E99">
            <v>4642179410</v>
          </cell>
          <cell r="F99">
            <v>1406409441</v>
          </cell>
          <cell r="G99">
            <v>11776726455</v>
          </cell>
          <cell r="H99">
            <v>3161113756</v>
          </cell>
          <cell r="I99">
            <v>20986429062</v>
          </cell>
          <cell r="J99">
            <v>1900468272</v>
          </cell>
          <cell r="K99">
            <v>151703215</v>
          </cell>
          <cell r="L99">
            <v>304369434</v>
          </cell>
          <cell r="M99">
            <v>150133324</v>
          </cell>
          <cell r="N99">
            <v>2506674245</v>
          </cell>
          <cell r="O99">
            <v>0</v>
          </cell>
          <cell r="P99">
            <v>196302806</v>
          </cell>
          <cell r="Q99">
            <v>893275386</v>
          </cell>
          <cell r="R99">
            <v>330418820</v>
          </cell>
          <cell r="S99">
            <v>1419997012</v>
          </cell>
          <cell r="T99">
            <v>39455769937</v>
          </cell>
          <cell r="U99">
            <v>11112059343</v>
          </cell>
          <cell r="V99">
            <v>3186842450</v>
          </cell>
          <cell r="W99">
            <v>74292325</v>
          </cell>
          <cell r="X99">
            <v>207866424</v>
          </cell>
          <cell r="Y99">
            <v>693358414</v>
          </cell>
          <cell r="Z99">
            <v>410696809</v>
          </cell>
          <cell r="AA99">
            <v>6539002921</v>
          </cell>
          <cell r="AB99">
            <v>28343710594</v>
          </cell>
          <cell r="AC99">
            <v>630413718</v>
          </cell>
          <cell r="AD99">
            <v>8080205333</v>
          </cell>
          <cell r="AE99">
            <v>-694187693</v>
          </cell>
          <cell r="AF99">
            <v>0</v>
          </cell>
          <cell r="AG99">
            <v>222403520</v>
          </cell>
          <cell r="AH99">
            <v>3217802271</v>
          </cell>
          <cell r="AI99">
            <v>616939595</v>
          </cell>
          <cell r="AJ99">
            <v>4717247640</v>
          </cell>
          <cell r="AK99">
            <v>20893918979</v>
          </cell>
          <cell r="AL99">
            <v>0</v>
          </cell>
          <cell r="AM99">
            <v>0</v>
          </cell>
          <cell r="AN99">
            <v>20893918979</v>
          </cell>
          <cell r="AO99" t="str">
            <v>MEMORY</v>
          </cell>
          <cell r="AP99" t="str">
            <v>DRAM</v>
          </cell>
          <cell r="AQ99" t="str">
            <v>64MDRAM</v>
          </cell>
          <cell r="AR99" t="str">
            <v>64MDRAM-3RD WB</v>
          </cell>
          <cell r="AS99">
            <v>4719757</v>
          </cell>
        </row>
        <row r="100">
          <cell r="A100" t="str">
            <v>FAB7</v>
          </cell>
          <cell r="B100">
            <v>392743</v>
          </cell>
          <cell r="C100">
            <v>5115999960</v>
          </cell>
          <cell r="D100">
            <v>3502265229</v>
          </cell>
          <cell r="E100">
            <v>801056730</v>
          </cell>
          <cell r="F100">
            <v>239979359</v>
          </cell>
          <cell r="G100">
            <v>1446105628</v>
          </cell>
          <cell r="H100">
            <v>536001209</v>
          </cell>
          <cell r="I100">
            <v>3023142926</v>
          </cell>
          <cell r="J100">
            <v>261472214</v>
          </cell>
          <cell r="K100">
            <v>20634160</v>
          </cell>
          <cell r="L100">
            <v>26378145</v>
          </cell>
          <cell r="M100">
            <v>31589324</v>
          </cell>
          <cell r="N100">
            <v>340073843</v>
          </cell>
          <cell r="O100">
            <v>0</v>
          </cell>
          <cell r="P100">
            <v>21498957</v>
          </cell>
          <cell r="Q100">
            <v>94817582</v>
          </cell>
          <cell r="R100">
            <v>22731921</v>
          </cell>
          <cell r="S100">
            <v>139048460</v>
          </cell>
          <cell r="T100">
            <v>1613734731</v>
          </cell>
          <cell r="U100">
            <v>900423834</v>
          </cell>
          <cell r="V100">
            <v>272225282</v>
          </cell>
          <cell r="W100">
            <v>5967204</v>
          </cell>
          <cell r="X100">
            <v>13650652</v>
          </cell>
          <cell r="Y100">
            <v>55690992</v>
          </cell>
          <cell r="Z100">
            <v>33173601</v>
          </cell>
          <cell r="AA100">
            <v>519716103</v>
          </cell>
          <cell r="AB100">
            <v>713310897</v>
          </cell>
          <cell r="AC100">
            <v>61423898</v>
          </cell>
          <cell r="AD100">
            <v>1245933386</v>
          </cell>
          <cell r="AE100">
            <v>254600396</v>
          </cell>
          <cell r="AF100">
            <v>0</v>
          </cell>
          <cell r="AG100">
            <v>100244884</v>
          </cell>
          <cell r="AH100">
            <v>257139886</v>
          </cell>
          <cell r="AI100">
            <v>57212739</v>
          </cell>
          <cell r="AJ100">
            <v>576735481</v>
          </cell>
          <cell r="AK100">
            <v>-471198591</v>
          </cell>
          <cell r="AL100">
            <v>0</v>
          </cell>
          <cell r="AM100">
            <v>0</v>
          </cell>
          <cell r="AN100">
            <v>-471198591</v>
          </cell>
          <cell r="AO100" t="str">
            <v>MEMORY</v>
          </cell>
          <cell r="AP100" t="str">
            <v>SYNC DRAM</v>
          </cell>
          <cell r="AQ100" t="str">
            <v>64MSYNC DRAM</v>
          </cell>
          <cell r="AR100" t="str">
            <v>64MSYNC DRAM-2ND</v>
          </cell>
          <cell r="AS100">
            <v>392743</v>
          </cell>
        </row>
        <row r="101">
          <cell r="A101" t="str">
            <v>FAB7</v>
          </cell>
          <cell r="B101">
            <v>2508813</v>
          </cell>
          <cell r="C101">
            <v>32090117352</v>
          </cell>
          <cell r="D101">
            <v>14136968716</v>
          </cell>
          <cell r="E101">
            <v>2554374213</v>
          </cell>
          <cell r="F101">
            <v>733535971</v>
          </cell>
          <cell r="G101">
            <v>6910823397</v>
          </cell>
          <cell r="H101">
            <v>1644253070</v>
          </cell>
          <cell r="I101">
            <v>11842986651</v>
          </cell>
          <cell r="J101">
            <v>1247684206</v>
          </cell>
          <cell r="K101">
            <v>65092588</v>
          </cell>
          <cell r="L101">
            <v>115752271</v>
          </cell>
          <cell r="M101">
            <v>144783735</v>
          </cell>
          <cell r="N101">
            <v>1573312800</v>
          </cell>
          <cell r="O101">
            <v>0</v>
          </cell>
          <cell r="P101">
            <v>82270799</v>
          </cell>
          <cell r="Q101">
            <v>461903941</v>
          </cell>
          <cell r="R101">
            <v>176494525</v>
          </cell>
          <cell r="S101">
            <v>720669265</v>
          </cell>
          <cell r="T101">
            <v>17953148636</v>
          </cell>
          <cell r="U101">
            <v>5703943863</v>
          </cell>
          <cell r="V101">
            <v>1654314137</v>
          </cell>
          <cell r="W101">
            <v>33798194</v>
          </cell>
          <cell r="X101">
            <v>252398962</v>
          </cell>
          <cell r="Y101">
            <v>315433181</v>
          </cell>
          <cell r="Z101">
            <v>188079342</v>
          </cell>
          <cell r="AA101">
            <v>3259920047</v>
          </cell>
          <cell r="AB101">
            <v>12249204773</v>
          </cell>
          <cell r="AC101">
            <v>313508047</v>
          </cell>
          <cell r="AD101">
            <v>5392441673</v>
          </cell>
          <cell r="AE101">
            <v>115364517</v>
          </cell>
          <cell r="AF101">
            <v>0</v>
          </cell>
          <cell r="AG101">
            <v>628786197</v>
          </cell>
          <cell r="AH101">
            <v>1612910313</v>
          </cell>
          <cell r="AI101">
            <v>292443164</v>
          </cell>
          <cell r="AJ101">
            <v>2742937482</v>
          </cell>
          <cell r="AK101">
            <v>7170271147</v>
          </cell>
          <cell r="AL101">
            <v>0</v>
          </cell>
          <cell r="AM101">
            <v>0</v>
          </cell>
          <cell r="AN101">
            <v>7170271147</v>
          </cell>
          <cell r="AO101" t="str">
            <v>MEMORY</v>
          </cell>
          <cell r="AP101" t="str">
            <v>SYNC DRAM</v>
          </cell>
          <cell r="AQ101" t="str">
            <v>64MSYNC DRAM</v>
          </cell>
          <cell r="AR101" t="str">
            <v>64MSYNC DRAM-3RD</v>
          </cell>
          <cell r="AS101">
            <v>2508813</v>
          </cell>
        </row>
        <row r="102">
          <cell r="A102" t="str">
            <v>FAB7</v>
          </cell>
          <cell r="B102">
            <v>34439</v>
          </cell>
          <cell r="C102">
            <v>94400536</v>
          </cell>
          <cell r="D102">
            <v>95005679</v>
          </cell>
          <cell r="E102">
            <v>15687937</v>
          </cell>
          <cell r="F102">
            <v>3362286</v>
          </cell>
          <cell r="G102">
            <v>43533537</v>
          </cell>
          <cell r="H102">
            <v>11012698</v>
          </cell>
          <cell r="I102">
            <v>73596458</v>
          </cell>
          <cell r="J102">
            <v>8952222</v>
          </cell>
          <cell r="K102">
            <v>1198701</v>
          </cell>
          <cell r="L102">
            <v>1402432</v>
          </cell>
          <cell r="M102">
            <v>3095265</v>
          </cell>
          <cell r="N102">
            <v>14648620</v>
          </cell>
          <cell r="O102">
            <v>0</v>
          </cell>
          <cell r="P102">
            <v>1156701</v>
          </cell>
          <cell r="Q102">
            <v>4185060</v>
          </cell>
          <cell r="R102">
            <v>1418840</v>
          </cell>
          <cell r="S102">
            <v>6760601</v>
          </cell>
          <cell r="T102">
            <v>-605143</v>
          </cell>
          <cell r="U102">
            <v>13968448</v>
          </cell>
          <cell r="V102">
            <v>2101078</v>
          </cell>
          <cell r="W102">
            <v>110219</v>
          </cell>
          <cell r="X102">
            <v>246746</v>
          </cell>
          <cell r="Y102">
            <v>1028655</v>
          </cell>
          <cell r="Z102">
            <v>891938</v>
          </cell>
          <cell r="AA102">
            <v>9589812</v>
          </cell>
          <cell r="AB102">
            <v>-14573591</v>
          </cell>
          <cell r="AC102">
            <v>1236722</v>
          </cell>
          <cell r="AD102">
            <v>40364822</v>
          </cell>
          <cell r="AE102">
            <v>13441916</v>
          </cell>
          <cell r="AF102">
            <v>0</v>
          </cell>
          <cell r="AG102">
            <v>492480</v>
          </cell>
          <cell r="AH102">
            <v>7166122</v>
          </cell>
          <cell r="AI102">
            <v>1128286</v>
          </cell>
          <cell r="AJ102">
            <v>18136018</v>
          </cell>
          <cell r="AK102">
            <v>-53701691</v>
          </cell>
          <cell r="AL102">
            <v>0</v>
          </cell>
          <cell r="AM102">
            <v>0</v>
          </cell>
          <cell r="AN102">
            <v>-53701691</v>
          </cell>
          <cell r="AO102" t="str">
            <v>MEMORY</v>
          </cell>
          <cell r="AP102" t="str">
            <v>GRAPHIC</v>
          </cell>
          <cell r="AQ102" t="str">
            <v>8MSYNC GRAM</v>
          </cell>
          <cell r="AR102" t="str">
            <v>8MSGRAM-2ND</v>
          </cell>
          <cell r="AS102">
            <v>34439</v>
          </cell>
        </row>
        <row r="103">
          <cell r="A103" t="str">
            <v>FAB8</v>
          </cell>
          <cell r="B103">
            <v>368615</v>
          </cell>
          <cell r="C103">
            <v>20815094476</v>
          </cell>
          <cell r="D103">
            <v>5669780545</v>
          </cell>
          <cell r="E103">
            <v>1055879730</v>
          </cell>
          <cell r="F103">
            <v>291838118</v>
          </cell>
          <cell r="G103">
            <v>3060544889</v>
          </cell>
          <cell r="H103">
            <v>691193802</v>
          </cell>
          <cell r="I103">
            <v>5099456539</v>
          </cell>
          <cell r="J103">
            <v>146355462</v>
          </cell>
          <cell r="K103">
            <v>10955459</v>
          </cell>
          <cell r="L103">
            <v>17475378</v>
          </cell>
          <cell r="M103">
            <v>9752525</v>
          </cell>
          <cell r="N103">
            <v>184538824</v>
          </cell>
          <cell r="O103">
            <v>0</v>
          </cell>
          <cell r="P103">
            <v>29400370</v>
          </cell>
          <cell r="Q103">
            <v>306387249</v>
          </cell>
          <cell r="R103">
            <v>49997563</v>
          </cell>
          <cell r="S103">
            <v>385785182</v>
          </cell>
          <cell r="T103">
            <v>15145313931</v>
          </cell>
          <cell r="U103">
            <v>3691676450</v>
          </cell>
          <cell r="V103">
            <v>1148222504</v>
          </cell>
          <cell r="W103">
            <v>24273252</v>
          </cell>
          <cell r="X103">
            <v>55773040</v>
          </cell>
          <cell r="Y103">
            <v>226538397</v>
          </cell>
          <cell r="Z103">
            <v>122338380</v>
          </cell>
          <cell r="AA103">
            <v>2114530877</v>
          </cell>
          <cell r="AB103">
            <v>11453637481</v>
          </cell>
          <cell r="AC103">
            <v>186093254</v>
          </cell>
          <cell r="AD103">
            <v>2259856372</v>
          </cell>
          <cell r="AE103">
            <v>-702221684</v>
          </cell>
          <cell r="AF103">
            <v>0</v>
          </cell>
          <cell r="AG103">
            <v>433952000</v>
          </cell>
          <cell r="AH103">
            <v>1121459000</v>
          </cell>
          <cell r="AI103">
            <v>188228034</v>
          </cell>
          <cell r="AJ103">
            <v>1218439022</v>
          </cell>
          <cell r="AK103">
            <v>9379874363</v>
          </cell>
          <cell r="AL103">
            <v>0</v>
          </cell>
          <cell r="AM103">
            <v>0</v>
          </cell>
          <cell r="AN103">
            <v>9379874363</v>
          </cell>
          <cell r="AO103" t="str">
            <v>MEMORY</v>
          </cell>
          <cell r="AP103" t="str">
            <v>SYNC DRAM</v>
          </cell>
          <cell r="AQ103" t="str">
            <v>128MSYNC DRAM</v>
          </cell>
          <cell r="AR103" t="str">
            <v>128MSYNC DRAM-1ST</v>
          </cell>
          <cell r="AS103">
            <v>368615</v>
          </cell>
        </row>
        <row r="104">
          <cell r="A104" t="str">
            <v>FAB8</v>
          </cell>
          <cell r="B104">
            <v>24798</v>
          </cell>
          <cell r="C104">
            <v>350625669</v>
          </cell>
          <cell r="D104">
            <v>153501294</v>
          </cell>
          <cell r="E104">
            <v>46670538</v>
          </cell>
          <cell r="F104">
            <v>15716450</v>
          </cell>
          <cell r="G104">
            <v>50948351</v>
          </cell>
          <cell r="H104">
            <v>32719664</v>
          </cell>
          <cell r="I104">
            <v>146055003</v>
          </cell>
          <cell r="J104">
            <v>2134388</v>
          </cell>
          <cell r="K104">
            <v>63151</v>
          </cell>
          <cell r="L104">
            <v>163710</v>
          </cell>
          <cell r="M104">
            <v>50419</v>
          </cell>
          <cell r="N104">
            <v>2411668</v>
          </cell>
          <cell r="O104">
            <v>0</v>
          </cell>
          <cell r="P104">
            <v>652639</v>
          </cell>
          <cell r="Q104">
            <v>3165916</v>
          </cell>
          <cell r="R104">
            <v>1216068</v>
          </cell>
          <cell r="S104">
            <v>5034623</v>
          </cell>
          <cell r="T104">
            <v>197124375</v>
          </cell>
          <cell r="U104">
            <v>60844302</v>
          </cell>
          <cell r="V104">
            <v>17359379</v>
          </cell>
          <cell r="W104">
            <v>393824</v>
          </cell>
          <cell r="X104">
            <v>1630809</v>
          </cell>
          <cell r="Y104">
            <v>3675514</v>
          </cell>
          <cell r="Z104">
            <v>2165971</v>
          </cell>
          <cell r="AA104">
            <v>35618805</v>
          </cell>
          <cell r="AB104">
            <v>136280073</v>
          </cell>
          <cell r="AC104">
            <v>3663494</v>
          </cell>
          <cell r="AD104">
            <v>35515873</v>
          </cell>
          <cell r="AE104">
            <v>-6268919</v>
          </cell>
          <cell r="AF104">
            <v>0</v>
          </cell>
          <cell r="AG104">
            <v>1211458</v>
          </cell>
          <cell r="AH104">
            <v>17527791</v>
          </cell>
          <cell r="AI104">
            <v>3471842</v>
          </cell>
          <cell r="AJ104">
            <v>19573701</v>
          </cell>
          <cell r="AK104">
            <v>104427694</v>
          </cell>
          <cell r="AL104">
            <v>0</v>
          </cell>
          <cell r="AM104">
            <v>0</v>
          </cell>
          <cell r="AN104">
            <v>104427694</v>
          </cell>
          <cell r="AO104" t="str">
            <v>MEMORY</v>
          </cell>
          <cell r="AP104" t="str">
            <v>DRAM</v>
          </cell>
          <cell r="AQ104" t="str">
            <v>64MDRAM</v>
          </cell>
          <cell r="AR104" t="str">
            <v>64MDRAM-2ND XC</v>
          </cell>
          <cell r="AS104">
            <v>24798</v>
          </cell>
        </row>
        <row r="105">
          <cell r="A105" t="str">
            <v>FAB8</v>
          </cell>
          <cell r="B105">
            <v>39438</v>
          </cell>
          <cell r="C105">
            <v>538692111</v>
          </cell>
          <cell r="D105">
            <v>230392055</v>
          </cell>
          <cell r="E105">
            <v>46448619</v>
          </cell>
          <cell r="F105">
            <v>14274451</v>
          </cell>
          <cell r="G105">
            <v>119769251</v>
          </cell>
          <cell r="H105">
            <v>31864393</v>
          </cell>
          <cell r="I105">
            <v>212356714</v>
          </cell>
          <cell r="J105">
            <v>6697582</v>
          </cell>
          <cell r="K105">
            <v>505381</v>
          </cell>
          <cell r="L105">
            <v>968378</v>
          </cell>
          <cell r="M105">
            <v>457488</v>
          </cell>
          <cell r="N105">
            <v>8628829</v>
          </cell>
          <cell r="O105">
            <v>0</v>
          </cell>
          <cell r="P105">
            <v>1339411</v>
          </cell>
          <cell r="Q105">
            <v>5923477</v>
          </cell>
          <cell r="R105">
            <v>2143624</v>
          </cell>
          <cell r="S105">
            <v>9406512</v>
          </cell>
          <cell r="T105">
            <v>308300056</v>
          </cell>
          <cell r="U105">
            <v>93026016</v>
          </cell>
          <cell r="V105">
            <v>26670143</v>
          </cell>
          <cell r="W105">
            <v>620687</v>
          </cell>
          <cell r="X105">
            <v>1787990</v>
          </cell>
          <cell r="Y105">
            <v>5792765</v>
          </cell>
          <cell r="Z105">
            <v>3430630</v>
          </cell>
          <cell r="AA105">
            <v>54723801</v>
          </cell>
          <cell r="AB105">
            <v>215274040</v>
          </cell>
          <cell r="AC105">
            <v>5239073</v>
          </cell>
          <cell r="AD105">
            <v>81594158</v>
          </cell>
          <cell r="AE105">
            <v>1441919</v>
          </cell>
          <cell r="AF105">
            <v>0</v>
          </cell>
          <cell r="AG105">
            <v>1861250</v>
          </cell>
          <cell r="AH105">
            <v>26929235</v>
          </cell>
          <cell r="AI105">
            <v>5132712</v>
          </cell>
          <cell r="AJ105">
            <v>46229042</v>
          </cell>
          <cell r="AK105">
            <v>138918955</v>
          </cell>
          <cell r="AL105">
            <v>0</v>
          </cell>
          <cell r="AM105">
            <v>0</v>
          </cell>
          <cell r="AN105">
            <v>138918955</v>
          </cell>
          <cell r="AO105" t="str">
            <v>MEMORY</v>
          </cell>
          <cell r="AP105" t="str">
            <v>DRAM</v>
          </cell>
          <cell r="AQ105" t="str">
            <v>64MDRAM</v>
          </cell>
          <cell r="AR105" t="str">
            <v>64MDRAM-3RD WB</v>
          </cell>
          <cell r="AS105">
            <v>39438</v>
          </cell>
        </row>
        <row r="106">
          <cell r="A106" t="str">
            <v>FAB8</v>
          </cell>
          <cell r="B106">
            <v>14063</v>
          </cell>
          <cell r="C106">
            <v>189594724</v>
          </cell>
          <cell r="D106">
            <v>91612720</v>
          </cell>
          <cell r="E106">
            <v>14897796</v>
          </cell>
          <cell r="F106">
            <v>5267436</v>
          </cell>
          <cell r="G106">
            <v>43492183</v>
          </cell>
          <cell r="H106">
            <v>12076297</v>
          </cell>
          <cell r="I106">
            <v>75733712</v>
          </cell>
          <cell r="J106">
            <v>10436810</v>
          </cell>
          <cell r="K106">
            <v>275093</v>
          </cell>
          <cell r="L106">
            <v>604111</v>
          </cell>
          <cell r="M106">
            <v>247817</v>
          </cell>
          <cell r="N106">
            <v>11563831</v>
          </cell>
          <cell r="O106">
            <v>0</v>
          </cell>
          <cell r="P106">
            <v>517830</v>
          </cell>
          <cell r="Q106">
            <v>2926129</v>
          </cell>
          <cell r="R106">
            <v>871218</v>
          </cell>
          <cell r="S106">
            <v>4315177</v>
          </cell>
          <cell r="T106">
            <v>97982004</v>
          </cell>
          <cell r="U106">
            <v>32655025</v>
          </cell>
          <cell r="V106">
            <v>9386291</v>
          </cell>
          <cell r="W106">
            <v>221365</v>
          </cell>
          <cell r="X106">
            <v>495567</v>
          </cell>
          <cell r="Y106">
            <v>2065957</v>
          </cell>
          <cell r="Z106">
            <v>1225596</v>
          </cell>
          <cell r="AA106">
            <v>19260249</v>
          </cell>
          <cell r="AB106">
            <v>65326979</v>
          </cell>
          <cell r="AC106">
            <v>1990080</v>
          </cell>
          <cell r="AD106">
            <v>31546255</v>
          </cell>
          <cell r="AE106">
            <v>2308886</v>
          </cell>
          <cell r="AF106">
            <v>0</v>
          </cell>
          <cell r="AG106">
            <v>655077</v>
          </cell>
          <cell r="AH106">
            <v>9477847</v>
          </cell>
          <cell r="AI106">
            <v>1921554</v>
          </cell>
          <cell r="AJ106">
            <v>17182891</v>
          </cell>
          <cell r="AK106">
            <v>35770804</v>
          </cell>
          <cell r="AL106">
            <v>0</v>
          </cell>
          <cell r="AM106">
            <v>0</v>
          </cell>
          <cell r="AN106">
            <v>35770804</v>
          </cell>
          <cell r="AO106" t="str">
            <v>MEMORY</v>
          </cell>
          <cell r="AP106" t="str">
            <v>DRAM</v>
          </cell>
          <cell r="AQ106" t="str">
            <v>64MDRAM</v>
          </cell>
          <cell r="AR106" t="str">
            <v>64MDRAM-4TH UA</v>
          </cell>
          <cell r="AS106">
            <v>14063</v>
          </cell>
        </row>
        <row r="107">
          <cell r="A107" t="str">
            <v>FAB8</v>
          </cell>
          <cell r="B107">
            <v>169</v>
          </cell>
          <cell r="C107">
            <v>2167744</v>
          </cell>
          <cell r="D107">
            <v>250956</v>
          </cell>
          <cell r="E107">
            <v>28351</v>
          </cell>
          <cell r="F107">
            <v>15432</v>
          </cell>
          <cell r="G107">
            <v>107447</v>
          </cell>
          <cell r="H107">
            <v>32651</v>
          </cell>
          <cell r="I107">
            <v>183881</v>
          </cell>
          <cell r="J107">
            <v>31562</v>
          </cell>
          <cell r="K107">
            <v>1421</v>
          </cell>
          <cell r="L107">
            <v>1264</v>
          </cell>
          <cell r="M107">
            <v>844</v>
          </cell>
          <cell r="N107">
            <v>35091</v>
          </cell>
          <cell r="O107">
            <v>0</v>
          </cell>
          <cell r="P107">
            <v>5787</v>
          </cell>
          <cell r="Q107">
            <v>20801</v>
          </cell>
          <cell r="R107">
            <v>5396</v>
          </cell>
          <cell r="S107">
            <v>31984</v>
          </cell>
          <cell r="T107">
            <v>1916788</v>
          </cell>
          <cell r="U107">
            <v>382146</v>
          </cell>
          <cell r="V107">
            <v>116017</v>
          </cell>
          <cell r="W107">
            <v>2532</v>
          </cell>
          <cell r="X107">
            <v>5666</v>
          </cell>
          <cell r="Y107">
            <v>23621</v>
          </cell>
          <cell r="Z107">
            <v>14097</v>
          </cell>
          <cell r="AA107">
            <v>220213</v>
          </cell>
          <cell r="AB107">
            <v>1534642</v>
          </cell>
          <cell r="AC107">
            <v>18056</v>
          </cell>
          <cell r="AD107">
            <v>44796</v>
          </cell>
          <cell r="AE107">
            <v>-170091</v>
          </cell>
          <cell r="AF107">
            <v>0</v>
          </cell>
          <cell r="AG107">
            <v>42475</v>
          </cell>
          <cell r="AH107">
            <v>108954</v>
          </cell>
          <cell r="AI107">
            <v>18692</v>
          </cell>
          <cell r="AJ107">
            <v>44766</v>
          </cell>
          <cell r="AK107">
            <v>1507902</v>
          </cell>
          <cell r="AL107">
            <v>0</v>
          </cell>
          <cell r="AM107">
            <v>0</v>
          </cell>
          <cell r="AN107">
            <v>1507902</v>
          </cell>
          <cell r="AO107" t="str">
            <v>MEMORY</v>
          </cell>
          <cell r="AP107" t="str">
            <v>SYNC DRAM</v>
          </cell>
          <cell r="AQ107" t="str">
            <v>64MSYNC DRAM</v>
          </cell>
          <cell r="AR107" t="str">
            <v>64MSYNC DRAM-2ND</v>
          </cell>
          <cell r="AS107">
            <v>169</v>
          </cell>
        </row>
        <row r="108">
          <cell r="A108" t="str">
            <v>FAB8</v>
          </cell>
          <cell r="B108">
            <v>5631642</v>
          </cell>
          <cell r="C108">
            <v>70501816368</v>
          </cell>
          <cell r="D108">
            <v>36293523948</v>
          </cell>
          <cell r="E108">
            <v>6393766592</v>
          </cell>
          <cell r="F108">
            <v>1788223575</v>
          </cell>
          <cell r="G108">
            <v>17310709183</v>
          </cell>
          <cell r="H108">
            <v>4139610527</v>
          </cell>
          <cell r="I108">
            <v>29632309877</v>
          </cell>
          <cell r="J108">
            <v>3711016527</v>
          </cell>
          <cell r="K108">
            <v>218122228</v>
          </cell>
          <cell r="L108">
            <v>431338540</v>
          </cell>
          <cell r="M108">
            <v>485275943</v>
          </cell>
          <cell r="N108">
            <v>4845753238</v>
          </cell>
          <cell r="O108">
            <v>0</v>
          </cell>
          <cell r="P108">
            <v>227125306</v>
          </cell>
          <cell r="Q108">
            <v>1174115962</v>
          </cell>
          <cell r="R108">
            <v>414219565</v>
          </cell>
          <cell r="S108">
            <v>1815460833</v>
          </cell>
          <cell r="T108">
            <v>34208292420</v>
          </cell>
          <cell r="U108">
            <v>12557309532</v>
          </cell>
          <cell r="V108">
            <v>3649512140</v>
          </cell>
          <cell r="W108">
            <v>73937758</v>
          </cell>
          <cell r="X108">
            <v>569064996</v>
          </cell>
          <cell r="Y108">
            <v>690049313</v>
          </cell>
          <cell r="Z108">
            <v>412718378</v>
          </cell>
          <cell r="AA108">
            <v>7162026947</v>
          </cell>
          <cell r="AB108">
            <v>21650982888</v>
          </cell>
          <cell r="AC108">
            <v>723429637</v>
          </cell>
          <cell r="AD108">
            <v>14022483482</v>
          </cell>
          <cell r="AE108">
            <v>1485981731</v>
          </cell>
          <cell r="AF108">
            <v>0</v>
          </cell>
          <cell r="AG108">
            <v>1381439931</v>
          </cell>
          <cell r="AH108">
            <v>3543555348</v>
          </cell>
          <cell r="AI108">
            <v>665248977</v>
          </cell>
          <cell r="AJ108">
            <v>6946257495</v>
          </cell>
          <cell r="AK108">
            <v>8351929043</v>
          </cell>
          <cell r="AL108">
            <v>0</v>
          </cell>
          <cell r="AM108">
            <v>0</v>
          </cell>
          <cell r="AN108">
            <v>8351929043</v>
          </cell>
          <cell r="AO108" t="str">
            <v>MEMORY</v>
          </cell>
          <cell r="AP108" t="str">
            <v>SYNC DRAM</v>
          </cell>
          <cell r="AQ108" t="str">
            <v>64MSYNC DRAM</v>
          </cell>
          <cell r="AR108" t="str">
            <v>64MSYNC DRAM-3RD</v>
          </cell>
          <cell r="AS108">
            <v>5631642</v>
          </cell>
        </row>
        <row r="109">
          <cell r="A109" t="str">
            <v>FAB8</v>
          </cell>
          <cell r="B109">
            <v>2182361</v>
          </cell>
          <cell r="C109">
            <v>26944119954</v>
          </cell>
          <cell r="D109">
            <v>12975394753</v>
          </cell>
          <cell r="E109">
            <v>2012659375</v>
          </cell>
          <cell r="F109">
            <v>559319804</v>
          </cell>
          <cell r="G109">
            <v>5787187760</v>
          </cell>
          <cell r="H109">
            <v>1307075247</v>
          </cell>
          <cell r="I109">
            <v>9666242186</v>
          </cell>
          <cell r="J109">
            <v>1276607487</v>
          </cell>
          <cell r="K109">
            <v>85310497</v>
          </cell>
          <cell r="L109">
            <v>147066104</v>
          </cell>
          <cell r="M109">
            <v>125241420</v>
          </cell>
          <cell r="N109">
            <v>1634225508</v>
          </cell>
          <cell r="O109">
            <v>0</v>
          </cell>
          <cell r="P109">
            <v>136516110</v>
          </cell>
          <cell r="Q109">
            <v>1243083132</v>
          </cell>
          <cell r="R109">
            <v>295327817</v>
          </cell>
          <cell r="S109">
            <v>1674927059</v>
          </cell>
          <cell r="T109">
            <v>13968725201</v>
          </cell>
          <cell r="U109">
            <v>4712430150</v>
          </cell>
          <cell r="V109">
            <v>1369740143</v>
          </cell>
          <cell r="W109">
            <v>30325730</v>
          </cell>
          <cell r="X109">
            <v>122478830</v>
          </cell>
          <cell r="Y109">
            <v>283025298</v>
          </cell>
          <cell r="Z109">
            <v>169703536</v>
          </cell>
          <cell r="AA109">
            <v>2737156613</v>
          </cell>
          <cell r="AB109">
            <v>9256295051</v>
          </cell>
          <cell r="AC109">
            <v>272321898</v>
          </cell>
          <cell r="AD109">
            <v>5234877605</v>
          </cell>
          <cell r="AE109">
            <v>456717587</v>
          </cell>
          <cell r="AF109">
            <v>0</v>
          </cell>
          <cell r="AG109">
            <v>527953526</v>
          </cell>
          <cell r="AH109">
            <v>1354262699</v>
          </cell>
          <cell r="AI109">
            <v>260654782</v>
          </cell>
          <cell r="AJ109">
            <v>2635289011</v>
          </cell>
          <cell r="AK109">
            <v>4293739344</v>
          </cell>
          <cell r="AL109">
            <v>0</v>
          </cell>
          <cell r="AM109">
            <v>0</v>
          </cell>
          <cell r="AN109">
            <v>4293739344</v>
          </cell>
          <cell r="AO109" t="str">
            <v>MEMORY</v>
          </cell>
          <cell r="AP109" t="str">
            <v>SYNC DRAM</v>
          </cell>
          <cell r="AQ109" t="str">
            <v>64MSYNC DRAM</v>
          </cell>
          <cell r="AR109" t="str">
            <v>64MSYNC DRAM-4TH WA</v>
          </cell>
          <cell r="AS109">
            <v>2182361</v>
          </cell>
        </row>
        <row r="110">
          <cell r="A110" t="str">
            <v>FABD</v>
          </cell>
          <cell r="B110">
            <v>31860</v>
          </cell>
          <cell r="C110">
            <v>757829572</v>
          </cell>
          <cell r="D110">
            <v>1440717943</v>
          </cell>
          <cell r="E110">
            <v>1336747761</v>
          </cell>
          <cell r="F110">
            <v>2359211</v>
          </cell>
          <cell r="G110">
            <v>24198970</v>
          </cell>
          <cell r="H110">
            <v>5916866</v>
          </cell>
          <cell r="I110">
            <v>1369222808</v>
          </cell>
          <cell r="J110">
            <v>59586283</v>
          </cell>
          <cell r="K110">
            <v>1594917</v>
          </cell>
          <cell r="L110">
            <v>1995697</v>
          </cell>
          <cell r="M110">
            <v>2010592</v>
          </cell>
          <cell r="N110">
            <v>65187489</v>
          </cell>
          <cell r="O110">
            <v>0</v>
          </cell>
          <cell r="P110">
            <v>1207930</v>
          </cell>
          <cell r="Q110">
            <v>3873942</v>
          </cell>
          <cell r="R110">
            <v>1225774</v>
          </cell>
          <cell r="S110">
            <v>6307646</v>
          </cell>
          <cell r="T110">
            <v>-682888371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-682888371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-682888371</v>
          </cell>
          <cell r="AL110">
            <v>0</v>
          </cell>
          <cell r="AM110">
            <v>0</v>
          </cell>
          <cell r="AN110">
            <v>-682888371</v>
          </cell>
          <cell r="AO110" t="str">
            <v>MEMORY</v>
          </cell>
          <cell r="AP110" t="str">
            <v>SYNC DRAM</v>
          </cell>
          <cell r="AQ110" t="str">
            <v>128MSYNC DRAM</v>
          </cell>
          <cell r="AR110" t="str">
            <v>128MSYNC DRAM-STD</v>
          </cell>
          <cell r="AS110">
            <v>31860</v>
          </cell>
        </row>
        <row r="111">
          <cell r="A111" t="str">
            <v>FABD</v>
          </cell>
          <cell r="B111">
            <v>13428</v>
          </cell>
          <cell r="C111">
            <v>1620541880</v>
          </cell>
          <cell r="D111">
            <v>2059726664</v>
          </cell>
          <cell r="E111">
            <v>2030438317</v>
          </cell>
          <cell r="F111">
            <v>0</v>
          </cell>
          <cell r="G111">
            <v>0</v>
          </cell>
          <cell r="H111">
            <v>0</v>
          </cell>
          <cell r="I111">
            <v>2030438317</v>
          </cell>
          <cell r="J111">
            <v>26038831</v>
          </cell>
          <cell r="K111">
            <v>553800</v>
          </cell>
          <cell r="L111">
            <v>603270</v>
          </cell>
          <cell r="M111">
            <v>808405</v>
          </cell>
          <cell r="N111">
            <v>28004306</v>
          </cell>
          <cell r="O111">
            <v>0</v>
          </cell>
          <cell r="P111">
            <v>368604</v>
          </cell>
          <cell r="Q111">
            <v>529520</v>
          </cell>
          <cell r="R111">
            <v>385917</v>
          </cell>
          <cell r="S111">
            <v>1284041</v>
          </cell>
          <cell r="T111">
            <v>-439184784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-439184784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-439184784</v>
          </cell>
          <cell r="AL111">
            <v>0</v>
          </cell>
          <cell r="AM111">
            <v>0</v>
          </cell>
          <cell r="AN111">
            <v>-439184784</v>
          </cell>
          <cell r="AO111" t="str">
            <v>MEMORY</v>
          </cell>
          <cell r="AP111" t="str">
            <v>SYNC DRAM</v>
          </cell>
          <cell r="AQ111" t="str">
            <v>256MSYNC DRAM</v>
          </cell>
          <cell r="AR111" t="str">
            <v>256MSYNC DRAM-STD</v>
          </cell>
          <cell r="AS111">
            <v>13428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손익계산서"/>
      <sheetName val="Linelev4"/>
      <sheetName val="매출채권"/>
      <sheetName val="FAB별"/>
    </sheetNames>
    <sheetDataSet>
      <sheetData sheetId="0" refreshError="1">
        <row r="4">
          <cell r="B4" t="str">
            <v>(반도체)</v>
          </cell>
          <cell r="R4" t="str">
            <v>(억원)</v>
          </cell>
        </row>
        <row r="5">
          <cell r="D5" t="str">
            <v>'97년</v>
          </cell>
          <cell r="G5" t="str">
            <v>월별 수정계획</v>
          </cell>
        </row>
        <row r="6">
          <cell r="D6" t="str">
            <v>계 획</v>
          </cell>
          <cell r="E6" t="str">
            <v>전 망</v>
          </cell>
          <cell r="F6" t="str">
            <v>증 감</v>
          </cell>
          <cell r="G6" t="str">
            <v>1월</v>
          </cell>
          <cell r="H6" t="str">
            <v>2월</v>
          </cell>
          <cell r="I6" t="str">
            <v>3월</v>
          </cell>
          <cell r="J6" t="str">
            <v>4월</v>
          </cell>
          <cell r="K6" t="str">
            <v>5월</v>
          </cell>
          <cell r="L6" t="str">
            <v>6월</v>
          </cell>
          <cell r="M6" t="str">
            <v>7월</v>
          </cell>
          <cell r="N6" t="str">
            <v>8월</v>
          </cell>
          <cell r="O6" t="str">
            <v>9월</v>
          </cell>
          <cell r="P6" t="str">
            <v>10월</v>
          </cell>
          <cell r="Q6" t="str">
            <v>11월</v>
          </cell>
          <cell r="R6" t="str">
            <v>12월</v>
          </cell>
        </row>
        <row r="7">
          <cell r="B7" t="str">
            <v>매 출 액</v>
          </cell>
          <cell r="D7">
            <v>47306</v>
          </cell>
          <cell r="E7">
            <v>60944</v>
          </cell>
          <cell r="F7">
            <v>13638</v>
          </cell>
          <cell r="G7">
            <v>3955</v>
          </cell>
          <cell r="H7">
            <v>3696</v>
          </cell>
          <cell r="I7">
            <v>4022</v>
          </cell>
          <cell r="J7">
            <v>4952</v>
          </cell>
          <cell r="K7">
            <v>5222</v>
          </cell>
          <cell r="L7">
            <v>5804</v>
          </cell>
          <cell r="M7">
            <v>5175</v>
          </cell>
          <cell r="N7">
            <v>5367</v>
          </cell>
          <cell r="O7">
            <v>5612</v>
          </cell>
          <cell r="P7">
            <v>5614</v>
          </cell>
          <cell r="Q7">
            <v>5835</v>
          </cell>
          <cell r="R7">
            <v>5690</v>
          </cell>
        </row>
        <row r="8">
          <cell r="B8" t="str">
            <v>매출원가</v>
          </cell>
          <cell r="D8">
            <v>32171</v>
          </cell>
          <cell r="E8">
            <v>37748</v>
          </cell>
          <cell r="F8">
            <v>5577</v>
          </cell>
          <cell r="G8">
            <v>2547</v>
          </cell>
          <cell r="H8">
            <v>2309</v>
          </cell>
          <cell r="I8">
            <v>2638</v>
          </cell>
          <cell r="J8">
            <v>3114</v>
          </cell>
          <cell r="K8">
            <v>3321</v>
          </cell>
          <cell r="L8">
            <v>3795</v>
          </cell>
          <cell r="M8">
            <v>3205</v>
          </cell>
          <cell r="N8">
            <v>3252</v>
          </cell>
          <cell r="O8">
            <v>3303</v>
          </cell>
          <cell r="P8">
            <v>3374</v>
          </cell>
          <cell r="Q8">
            <v>3418</v>
          </cell>
          <cell r="R8">
            <v>3472</v>
          </cell>
        </row>
        <row r="9">
          <cell r="C9" t="str">
            <v>재 료 비</v>
          </cell>
          <cell r="D9">
            <v>9555</v>
          </cell>
          <cell r="E9">
            <v>11151</v>
          </cell>
          <cell r="F9">
            <v>1596</v>
          </cell>
          <cell r="G9">
            <v>707</v>
          </cell>
          <cell r="H9">
            <v>673</v>
          </cell>
          <cell r="I9">
            <v>740</v>
          </cell>
          <cell r="J9">
            <v>828</v>
          </cell>
          <cell r="K9">
            <v>916</v>
          </cell>
          <cell r="L9">
            <v>1006</v>
          </cell>
          <cell r="M9">
            <v>984</v>
          </cell>
          <cell r="N9">
            <v>1031</v>
          </cell>
          <cell r="O9">
            <v>1052</v>
          </cell>
          <cell r="P9">
            <v>1071</v>
          </cell>
          <cell r="Q9">
            <v>1086</v>
          </cell>
          <cell r="R9">
            <v>1057</v>
          </cell>
        </row>
        <row r="10">
          <cell r="C10" t="str">
            <v>인 건 비</v>
          </cell>
          <cell r="D10">
            <v>3326</v>
          </cell>
          <cell r="E10">
            <v>3383</v>
          </cell>
          <cell r="F10">
            <v>57</v>
          </cell>
          <cell r="G10">
            <v>254</v>
          </cell>
          <cell r="H10">
            <v>232</v>
          </cell>
          <cell r="I10">
            <v>273</v>
          </cell>
          <cell r="J10">
            <v>305</v>
          </cell>
          <cell r="K10">
            <v>307</v>
          </cell>
          <cell r="L10">
            <v>359</v>
          </cell>
          <cell r="M10">
            <v>262</v>
          </cell>
          <cell r="N10">
            <v>270</v>
          </cell>
          <cell r="O10">
            <v>274</v>
          </cell>
          <cell r="P10">
            <v>283</v>
          </cell>
          <cell r="Q10">
            <v>286</v>
          </cell>
          <cell r="R10">
            <v>278</v>
          </cell>
        </row>
        <row r="11">
          <cell r="C11" t="str">
            <v>감 가 비</v>
          </cell>
          <cell r="D11">
            <v>12006</v>
          </cell>
          <cell r="E11">
            <v>14611</v>
          </cell>
          <cell r="F11">
            <v>2605</v>
          </cell>
          <cell r="G11">
            <v>793</v>
          </cell>
          <cell r="H11">
            <v>743</v>
          </cell>
          <cell r="I11">
            <v>903</v>
          </cell>
          <cell r="J11">
            <v>1196</v>
          </cell>
          <cell r="K11">
            <v>1329</v>
          </cell>
          <cell r="L11">
            <v>1580</v>
          </cell>
          <cell r="M11">
            <v>1318</v>
          </cell>
          <cell r="N11">
            <v>1295</v>
          </cell>
          <cell r="O11">
            <v>1304</v>
          </cell>
          <cell r="P11">
            <v>1333</v>
          </cell>
          <cell r="Q11">
            <v>1350</v>
          </cell>
          <cell r="R11">
            <v>1467</v>
          </cell>
        </row>
        <row r="12">
          <cell r="C12" t="str">
            <v>경    비</v>
          </cell>
          <cell r="D12">
            <v>7284</v>
          </cell>
          <cell r="E12">
            <v>8215</v>
          </cell>
          <cell r="F12">
            <v>931</v>
          </cell>
          <cell r="G12">
            <v>635</v>
          </cell>
          <cell r="H12">
            <v>540</v>
          </cell>
          <cell r="I12">
            <v>655</v>
          </cell>
          <cell r="J12">
            <v>747</v>
          </cell>
          <cell r="K12">
            <v>765</v>
          </cell>
          <cell r="L12">
            <v>850</v>
          </cell>
          <cell r="M12">
            <v>641</v>
          </cell>
          <cell r="N12">
            <v>656</v>
          </cell>
          <cell r="O12">
            <v>673</v>
          </cell>
          <cell r="P12">
            <v>687</v>
          </cell>
          <cell r="Q12">
            <v>696</v>
          </cell>
          <cell r="R12">
            <v>670</v>
          </cell>
        </row>
        <row r="13">
          <cell r="C13" t="str">
            <v>기    타</v>
          </cell>
          <cell r="D13">
            <v>0</v>
          </cell>
          <cell r="E13">
            <v>388</v>
          </cell>
          <cell r="F13">
            <v>388</v>
          </cell>
          <cell r="G13">
            <v>158</v>
          </cell>
          <cell r="H13">
            <v>121</v>
          </cell>
          <cell r="I13">
            <v>67</v>
          </cell>
          <cell r="J13">
            <v>38</v>
          </cell>
          <cell r="K13">
            <v>4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B14" t="str">
            <v>매출이익</v>
          </cell>
          <cell r="D14">
            <v>15135</v>
          </cell>
          <cell r="E14">
            <v>23196</v>
          </cell>
          <cell r="F14">
            <v>8061</v>
          </cell>
          <cell r="G14">
            <v>1408</v>
          </cell>
          <cell r="H14">
            <v>1387</v>
          </cell>
          <cell r="I14">
            <v>1384</v>
          </cell>
          <cell r="J14">
            <v>1838</v>
          </cell>
          <cell r="K14">
            <v>1901</v>
          </cell>
          <cell r="L14">
            <v>2009</v>
          </cell>
          <cell r="M14">
            <v>1970</v>
          </cell>
          <cell r="N14">
            <v>2115</v>
          </cell>
          <cell r="O14">
            <v>2309</v>
          </cell>
          <cell r="P14">
            <v>2240</v>
          </cell>
          <cell r="Q14">
            <v>2417</v>
          </cell>
          <cell r="R14">
            <v>2218</v>
          </cell>
        </row>
        <row r="15">
          <cell r="B15" t="str">
            <v>(%)</v>
          </cell>
          <cell r="D15">
            <v>0.31993827421468701</v>
          </cell>
          <cell r="E15">
            <v>0.38061170911000303</v>
          </cell>
          <cell r="F15">
            <v>6.0673434895315299E-2</v>
          </cell>
          <cell r="G15">
            <v>0.35600505689001299</v>
          </cell>
          <cell r="H15">
            <v>0.37527056277056298</v>
          </cell>
          <cell r="I15">
            <v>0.34410740924913003</v>
          </cell>
          <cell r="J15">
            <v>0.37116316639741498</v>
          </cell>
          <cell r="K15">
            <v>0.36403676752202202</v>
          </cell>
          <cell r="L15">
            <v>0.34614059269469299</v>
          </cell>
          <cell r="M15">
            <v>0.38067632850241501</v>
          </cell>
          <cell r="N15">
            <v>0.39407490217998897</v>
          </cell>
          <cell r="O15">
            <v>0.41143977191732001</v>
          </cell>
          <cell r="P15">
            <v>0.399002493765586</v>
          </cell>
          <cell r="Q15">
            <v>0.41422450728363303</v>
          </cell>
          <cell r="R15">
            <v>0.38980667838312799</v>
          </cell>
        </row>
        <row r="16">
          <cell r="B16" t="str">
            <v>판매관리비</v>
          </cell>
          <cell r="D16">
            <v>8657</v>
          </cell>
          <cell r="E16">
            <v>9544</v>
          </cell>
          <cell r="F16">
            <v>887</v>
          </cell>
          <cell r="G16">
            <v>741</v>
          </cell>
          <cell r="H16">
            <v>730</v>
          </cell>
          <cell r="I16">
            <v>740</v>
          </cell>
          <cell r="J16">
            <v>879</v>
          </cell>
          <cell r="K16">
            <v>814</v>
          </cell>
          <cell r="L16">
            <v>838</v>
          </cell>
          <cell r="M16">
            <v>798</v>
          </cell>
          <cell r="N16">
            <v>799</v>
          </cell>
          <cell r="O16">
            <v>802</v>
          </cell>
          <cell r="P16">
            <v>800</v>
          </cell>
          <cell r="Q16">
            <v>802</v>
          </cell>
          <cell r="R16">
            <v>801</v>
          </cell>
        </row>
        <row r="17">
          <cell r="B17" t="str">
            <v>(특허료)</v>
          </cell>
          <cell r="D17">
            <v>1884</v>
          </cell>
          <cell r="E17">
            <v>2359</v>
          </cell>
          <cell r="F17">
            <v>475</v>
          </cell>
          <cell r="G17">
            <v>149.1</v>
          </cell>
          <cell r="H17">
            <v>152.19999999999999</v>
          </cell>
          <cell r="I17">
            <v>152.19999999999999</v>
          </cell>
          <cell r="J17">
            <v>287.3</v>
          </cell>
          <cell r="K17">
            <v>214.2</v>
          </cell>
          <cell r="L17">
            <v>216.2</v>
          </cell>
          <cell r="M17">
            <v>197.2</v>
          </cell>
          <cell r="N17">
            <v>198.2</v>
          </cell>
          <cell r="O17">
            <v>197.1</v>
          </cell>
          <cell r="P17">
            <v>198.1</v>
          </cell>
          <cell r="Q17">
            <v>198.1</v>
          </cell>
          <cell r="R17">
            <v>199.1</v>
          </cell>
        </row>
        <row r="18">
          <cell r="B18" t="str">
            <v>(본사비)</v>
          </cell>
          <cell r="D18">
            <v>5030</v>
          </cell>
          <cell r="E18">
            <v>5284</v>
          </cell>
          <cell r="F18">
            <v>254</v>
          </cell>
          <cell r="G18">
            <v>455</v>
          </cell>
          <cell r="H18">
            <v>435</v>
          </cell>
          <cell r="I18">
            <v>434</v>
          </cell>
          <cell r="J18">
            <v>436</v>
          </cell>
          <cell r="K18">
            <v>432</v>
          </cell>
          <cell r="L18">
            <v>438</v>
          </cell>
          <cell r="M18">
            <v>442</v>
          </cell>
          <cell r="N18">
            <v>442</v>
          </cell>
          <cell r="O18">
            <v>443</v>
          </cell>
          <cell r="P18">
            <v>442</v>
          </cell>
          <cell r="Q18">
            <v>442</v>
          </cell>
          <cell r="R18">
            <v>443</v>
          </cell>
        </row>
        <row r="19">
          <cell r="B19" t="str">
            <v>영업외수지</v>
          </cell>
          <cell r="D19">
            <v>4472</v>
          </cell>
          <cell r="E19">
            <v>6152</v>
          </cell>
          <cell r="F19">
            <v>1680</v>
          </cell>
          <cell r="G19">
            <v>622</v>
          </cell>
          <cell r="H19">
            <v>308</v>
          </cell>
          <cell r="I19">
            <v>399</v>
          </cell>
          <cell r="J19">
            <v>499</v>
          </cell>
          <cell r="K19">
            <v>463</v>
          </cell>
          <cell r="L19">
            <v>580</v>
          </cell>
          <cell r="M19">
            <v>552</v>
          </cell>
          <cell r="N19">
            <v>545</v>
          </cell>
          <cell r="O19">
            <v>550</v>
          </cell>
          <cell r="P19">
            <v>534</v>
          </cell>
          <cell r="Q19">
            <v>556</v>
          </cell>
          <cell r="R19">
            <v>544</v>
          </cell>
        </row>
        <row r="20">
          <cell r="B20" t="str">
            <v>(지급이자)</v>
          </cell>
          <cell r="D20">
            <v>98</v>
          </cell>
          <cell r="E20">
            <v>-801</v>
          </cell>
          <cell r="F20">
            <v>-899</v>
          </cell>
          <cell r="G20">
            <v>34</v>
          </cell>
          <cell r="H20">
            <v>-165</v>
          </cell>
          <cell r="I20">
            <v>-84</v>
          </cell>
          <cell r="J20">
            <v>-75</v>
          </cell>
          <cell r="K20">
            <v>-74</v>
          </cell>
          <cell r="L20">
            <v>-55</v>
          </cell>
          <cell r="M20">
            <v>-64</v>
          </cell>
          <cell r="N20">
            <v>-64</v>
          </cell>
          <cell r="O20">
            <v>-64</v>
          </cell>
          <cell r="P20">
            <v>-63</v>
          </cell>
          <cell r="Q20">
            <v>-63</v>
          </cell>
          <cell r="R20">
            <v>-64</v>
          </cell>
        </row>
        <row r="21">
          <cell r="B21" t="str">
            <v>(개 발 비)</v>
          </cell>
          <cell r="D21">
            <v>4915</v>
          </cell>
          <cell r="E21">
            <v>5524</v>
          </cell>
          <cell r="F21">
            <v>609</v>
          </cell>
          <cell r="G21">
            <v>435</v>
          </cell>
          <cell r="H21">
            <v>406</v>
          </cell>
          <cell r="I21">
            <v>422</v>
          </cell>
          <cell r="J21">
            <v>499</v>
          </cell>
          <cell r="K21">
            <v>451</v>
          </cell>
          <cell r="L21">
            <v>500</v>
          </cell>
          <cell r="M21">
            <v>473</v>
          </cell>
          <cell r="N21">
            <v>466</v>
          </cell>
          <cell r="O21">
            <v>472</v>
          </cell>
          <cell r="P21">
            <v>454</v>
          </cell>
          <cell r="Q21">
            <v>477</v>
          </cell>
          <cell r="R21">
            <v>469</v>
          </cell>
        </row>
        <row r="22">
          <cell r="B22" t="str">
            <v>세전이익</v>
          </cell>
          <cell r="D22">
            <v>2006</v>
          </cell>
          <cell r="E22">
            <v>7500</v>
          </cell>
          <cell r="F22">
            <v>5494</v>
          </cell>
          <cell r="G22">
            <v>45</v>
          </cell>
          <cell r="H22">
            <v>349</v>
          </cell>
          <cell r="I22">
            <v>245</v>
          </cell>
          <cell r="J22">
            <v>460</v>
          </cell>
          <cell r="K22">
            <v>624</v>
          </cell>
          <cell r="L22">
            <v>591</v>
          </cell>
          <cell r="M22">
            <v>620</v>
          </cell>
          <cell r="N22">
            <v>771</v>
          </cell>
          <cell r="O22">
            <v>957</v>
          </cell>
          <cell r="P22">
            <v>906</v>
          </cell>
          <cell r="Q22">
            <v>1059</v>
          </cell>
          <cell r="R22">
            <v>873</v>
          </cell>
        </row>
        <row r="23">
          <cell r="B23" t="str">
            <v>(%)</v>
          </cell>
          <cell r="D23">
            <v>4.2404768951084401E-2</v>
          </cell>
          <cell r="E23">
            <v>0.12306379627198701</v>
          </cell>
          <cell r="F23">
            <v>8.0659027320903007E-2</v>
          </cell>
          <cell r="G23">
            <v>1.1378002528444999E-2</v>
          </cell>
          <cell r="H23">
            <v>9.44264069264069E-2</v>
          </cell>
          <cell r="I23">
            <v>6.0914967677772297E-2</v>
          </cell>
          <cell r="J23">
            <v>9.2891760904684997E-2</v>
          </cell>
          <cell r="K23">
            <v>0.119494446572195</v>
          </cell>
          <cell r="L23">
            <v>0.101826326671261</v>
          </cell>
          <cell r="M23">
            <v>0.119806763285024</v>
          </cell>
          <cell r="N23">
            <v>0.14365567356064801</v>
          </cell>
          <cell r="O23">
            <v>0.17052744119743399</v>
          </cell>
          <cell r="P23">
            <v>0.16138225863911601</v>
          </cell>
          <cell r="Q23">
            <v>0.181491002570694</v>
          </cell>
          <cell r="R23">
            <v>0.153427065026362</v>
          </cell>
        </row>
        <row r="26">
          <cell r="B26" t="str">
            <v>(메모리)</v>
          </cell>
          <cell r="R26" t="str">
            <v>(억원)</v>
          </cell>
        </row>
        <row r="27">
          <cell r="D27" t="str">
            <v>'97년</v>
          </cell>
          <cell r="G27" t="str">
            <v>월별 수정계획</v>
          </cell>
        </row>
        <row r="28">
          <cell r="D28" t="str">
            <v>계 획</v>
          </cell>
          <cell r="E28" t="str">
            <v>전 망</v>
          </cell>
          <cell r="F28" t="str">
            <v>증 감</v>
          </cell>
          <cell r="G28" t="str">
            <v>1월</v>
          </cell>
          <cell r="H28" t="str">
            <v>2월</v>
          </cell>
          <cell r="I28" t="str">
            <v>3월</v>
          </cell>
          <cell r="J28" t="str">
            <v>4월</v>
          </cell>
          <cell r="K28" t="str">
            <v>5월</v>
          </cell>
          <cell r="L28" t="str">
            <v>6월</v>
          </cell>
          <cell r="M28" t="str">
            <v>7월</v>
          </cell>
          <cell r="N28" t="str">
            <v>8월</v>
          </cell>
          <cell r="O28" t="str">
            <v>9월</v>
          </cell>
          <cell r="P28" t="str">
            <v>10월</v>
          </cell>
          <cell r="Q28" t="str">
            <v>11월</v>
          </cell>
          <cell r="R28" t="str">
            <v>12월</v>
          </cell>
        </row>
        <row r="29">
          <cell r="B29" t="str">
            <v>매 출 액</v>
          </cell>
          <cell r="D29">
            <v>32143</v>
          </cell>
          <cell r="E29">
            <v>43010</v>
          </cell>
          <cell r="F29">
            <v>10867</v>
          </cell>
          <cell r="G29">
            <v>2734</v>
          </cell>
          <cell r="H29">
            <v>2496</v>
          </cell>
          <cell r="I29">
            <v>2709</v>
          </cell>
          <cell r="J29">
            <v>3526</v>
          </cell>
          <cell r="K29">
            <v>3731</v>
          </cell>
          <cell r="L29">
            <v>4260</v>
          </cell>
          <cell r="M29">
            <v>3624</v>
          </cell>
          <cell r="N29">
            <v>3767</v>
          </cell>
          <cell r="O29">
            <v>3981</v>
          </cell>
          <cell r="P29">
            <v>3965</v>
          </cell>
          <cell r="Q29">
            <v>4168</v>
          </cell>
          <cell r="R29">
            <v>4049</v>
          </cell>
        </row>
        <row r="30">
          <cell r="B30" t="str">
            <v>매출원가</v>
          </cell>
          <cell r="D30">
            <v>19831</v>
          </cell>
          <cell r="E30">
            <v>23577</v>
          </cell>
          <cell r="F30">
            <v>3746</v>
          </cell>
          <cell r="G30">
            <v>1398</v>
          </cell>
          <cell r="H30">
            <v>1199</v>
          </cell>
          <cell r="I30">
            <v>1423</v>
          </cell>
          <cell r="J30">
            <v>1993</v>
          </cell>
          <cell r="K30">
            <v>2193</v>
          </cell>
          <cell r="L30">
            <v>2660</v>
          </cell>
          <cell r="M30">
            <v>2017</v>
          </cell>
          <cell r="N30">
            <v>2035</v>
          </cell>
          <cell r="O30">
            <v>2104</v>
          </cell>
          <cell r="P30">
            <v>2129</v>
          </cell>
          <cell r="Q30">
            <v>2178</v>
          </cell>
          <cell r="R30">
            <v>2248</v>
          </cell>
        </row>
        <row r="31">
          <cell r="C31" t="str">
            <v>재 료 비</v>
          </cell>
          <cell r="D31">
            <v>5253</v>
          </cell>
          <cell r="E31">
            <v>5722</v>
          </cell>
          <cell r="F31">
            <v>469</v>
          </cell>
          <cell r="G31">
            <v>380</v>
          </cell>
          <cell r="H31">
            <v>317</v>
          </cell>
          <cell r="I31">
            <v>364</v>
          </cell>
          <cell r="J31">
            <v>473</v>
          </cell>
          <cell r="K31">
            <v>498</v>
          </cell>
          <cell r="L31">
            <v>560</v>
          </cell>
          <cell r="M31">
            <v>474</v>
          </cell>
          <cell r="N31">
            <v>504</v>
          </cell>
          <cell r="O31">
            <v>529</v>
          </cell>
          <cell r="P31">
            <v>539</v>
          </cell>
          <cell r="Q31">
            <v>552</v>
          </cell>
          <cell r="R31">
            <v>532</v>
          </cell>
        </row>
        <row r="32">
          <cell r="C32" t="str">
            <v>인 건 비</v>
          </cell>
          <cell r="D32">
            <v>1828</v>
          </cell>
          <cell r="E32">
            <v>2048</v>
          </cell>
          <cell r="F32">
            <v>220</v>
          </cell>
          <cell r="G32">
            <v>141</v>
          </cell>
          <cell r="H32">
            <v>121</v>
          </cell>
          <cell r="I32">
            <v>146</v>
          </cell>
          <cell r="J32">
            <v>185</v>
          </cell>
          <cell r="K32">
            <v>192</v>
          </cell>
          <cell r="L32">
            <v>238</v>
          </cell>
          <cell r="M32">
            <v>158</v>
          </cell>
          <cell r="N32">
            <v>166</v>
          </cell>
          <cell r="O32">
            <v>173</v>
          </cell>
          <cell r="P32">
            <v>176</v>
          </cell>
          <cell r="Q32">
            <v>180</v>
          </cell>
          <cell r="R32">
            <v>172</v>
          </cell>
        </row>
        <row r="33">
          <cell r="C33" t="str">
            <v>감 가 비</v>
          </cell>
          <cell r="D33">
            <v>8941</v>
          </cell>
          <cell r="E33">
            <v>11359</v>
          </cell>
          <cell r="F33">
            <v>2418</v>
          </cell>
          <cell r="G33">
            <v>541</v>
          </cell>
          <cell r="H33">
            <v>483</v>
          </cell>
          <cell r="I33">
            <v>592</v>
          </cell>
          <cell r="J33">
            <v>905</v>
          </cell>
          <cell r="K33">
            <v>1050</v>
          </cell>
          <cell r="L33">
            <v>1327</v>
          </cell>
          <cell r="M33">
            <v>1059</v>
          </cell>
          <cell r="N33">
            <v>1030</v>
          </cell>
          <cell r="O33">
            <v>1046</v>
          </cell>
          <cell r="P33">
            <v>1055</v>
          </cell>
          <cell r="Q33">
            <v>1077</v>
          </cell>
          <cell r="R33">
            <v>1194</v>
          </cell>
        </row>
        <row r="34">
          <cell r="C34" t="str">
            <v>경    비</v>
          </cell>
          <cell r="D34">
            <v>3809</v>
          </cell>
          <cell r="E34">
            <v>4448</v>
          </cell>
          <cell r="F34">
            <v>639</v>
          </cell>
          <cell r="G34">
            <v>336</v>
          </cell>
          <cell r="H34">
            <v>278</v>
          </cell>
          <cell r="I34">
            <v>321</v>
          </cell>
          <cell r="J34">
            <v>430</v>
          </cell>
          <cell r="K34">
            <v>453</v>
          </cell>
          <cell r="L34">
            <v>535</v>
          </cell>
          <cell r="M34">
            <v>326</v>
          </cell>
          <cell r="N34">
            <v>335</v>
          </cell>
          <cell r="O34">
            <v>356</v>
          </cell>
          <cell r="P34">
            <v>359</v>
          </cell>
          <cell r="Q34">
            <v>369</v>
          </cell>
          <cell r="R34">
            <v>350</v>
          </cell>
        </row>
        <row r="35">
          <cell r="C35" t="str">
            <v>기    타</v>
          </cell>
          <cell r="E35">
            <v>0</v>
          </cell>
          <cell r="F35">
            <v>0</v>
          </cell>
        </row>
        <row r="36">
          <cell r="B36" t="str">
            <v>매출이익</v>
          </cell>
          <cell r="D36">
            <v>12312</v>
          </cell>
          <cell r="E36">
            <v>19433</v>
          </cell>
          <cell r="F36">
            <v>7121</v>
          </cell>
          <cell r="G36">
            <v>1336</v>
          </cell>
          <cell r="H36">
            <v>1297</v>
          </cell>
          <cell r="I36">
            <v>1286</v>
          </cell>
          <cell r="J36">
            <v>1533</v>
          </cell>
          <cell r="K36">
            <v>1538</v>
          </cell>
          <cell r="L36">
            <v>1600</v>
          </cell>
          <cell r="M36">
            <v>1607</v>
          </cell>
          <cell r="N36">
            <v>1732</v>
          </cell>
          <cell r="O36">
            <v>1877</v>
          </cell>
          <cell r="P36">
            <v>1836</v>
          </cell>
          <cell r="Q36">
            <v>1990</v>
          </cell>
          <cell r="R36">
            <v>1801</v>
          </cell>
        </row>
        <row r="37">
          <cell r="B37" t="str">
            <v>(%)</v>
          </cell>
          <cell r="D37">
            <v>0.38303829760756603</v>
          </cell>
          <cell r="E37">
            <v>0.451825156940246</v>
          </cell>
          <cell r="G37">
            <v>0.48866130212143399</v>
          </cell>
          <cell r="H37">
            <v>0.51963141025641002</v>
          </cell>
          <cell r="I37">
            <v>0.474713916574382</v>
          </cell>
          <cell r="J37">
            <v>0.43477027793533801</v>
          </cell>
          <cell r="K37">
            <v>0.41222192441704603</v>
          </cell>
          <cell r="L37">
            <v>0.37558685446009399</v>
          </cell>
          <cell r="M37">
            <v>0.443432671081678</v>
          </cell>
          <cell r="N37">
            <v>0.459782320148659</v>
          </cell>
          <cell r="O37">
            <v>0.47148957548354697</v>
          </cell>
          <cell r="P37">
            <v>0.46305170239596499</v>
          </cell>
          <cell r="Q37">
            <v>0.47744721689059499</v>
          </cell>
          <cell r="R37">
            <v>0.44480118547789599</v>
          </cell>
        </row>
        <row r="38">
          <cell r="B38" t="str">
            <v>판매관리비</v>
          </cell>
          <cell r="D38">
            <v>7228</v>
          </cell>
          <cell r="E38">
            <v>7699</v>
          </cell>
          <cell r="F38">
            <v>471</v>
          </cell>
          <cell r="G38">
            <v>623</v>
          </cell>
          <cell r="H38">
            <v>593</v>
          </cell>
          <cell r="I38">
            <v>602</v>
          </cell>
          <cell r="J38">
            <v>712</v>
          </cell>
          <cell r="K38">
            <v>651</v>
          </cell>
          <cell r="L38">
            <v>657</v>
          </cell>
          <cell r="M38">
            <v>643</v>
          </cell>
          <cell r="N38">
            <v>643</v>
          </cell>
          <cell r="O38">
            <v>645</v>
          </cell>
          <cell r="P38">
            <v>643</v>
          </cell>
          <cell r="Q38">
            <v>644</v>
          </cell>
          <cell r="R38">
            <v>643</v>
          </cell>
        </row>
        <row r="39">
          <cell r="B39" t="str">
            <v>(특허료)</v>
          </cell>
          <cell r="D39">
            <v>1798</v>
          </cell>
          <cell r="E39">
            <v>2104</v>
          </cell>
          <cell r="F39">
            <v>306</v>
          </cell>
          <cell r="G39">
            <v>148</v>
          </cell>
          <cell r="H39">
            <v>151</v>
          </cell>
          <cell r="I39">
            <v>151</v>
          </cell>
          <cell r="J39">
            <v>250</v>
          </cell>
          <cell r="K39">
            <v>176</v>
          </cell>
          <cell r="L39">
            <v>175</v>
          </cell>
          <cell r="M39">
            <v>175</v>
          </cell>
          <cell r="N39">
            <v>176</v>
          </cell>
          <cell r="O39">
            <v>175</v>
          </cell>
          <cell r="P39">
            <v>176</v>
          </cell>
          <cell r="Q39">
            <v>175</v>
          </cell>
          <cell r="R39">
            <v>176</v>
          </cell>
        </row>
        <row r="40">
          <cell r="B40" t="str">
            <v>(본사비)</v>
          </cell>
          <cell r="D40">
            <v>4273</v>
          </cell>
          <cell r="E40">
            <v>4526</v>
          </cell>
          <cell r="F40">
            <v>253</v>
          </cell>
          <cell r="G40">
            <v>392</v>
          </cell>
          <cell r="H40">
            <v>370</v>
          </cell>
          <cell r="I40">
            <v>371</v>
          </cell>
          <cell r="J40">
            <v>373</v>
          </cell>
          <cell r="K40">
            <v>369</v>
          </cell>
          <cell r="L40">
            <v>375</v>
          </cell>
          <cell r="M40">
            <v>379</v>
          </cell>
          <cell r="N40">
            <v>379</v>
          </cell>
          <cell r="O40">
            <v>380</v>
          </cell>
          <cell r="P40">
            <v>379</v>
          </cell>
          <cell r="Q40">
            <v>379</v>
          </cell>
          <cell r="R40">
            <v>380</v>
          </cell>
        </row>
        <row r="41">
          <cell r="B41" t="str">
            <v>영업외수지</v>
          </cell>
          <cell r="D41">
            <v>2508</v>
          </cell>
          <cell r="E41">
            <v>4011</v>
          </cell>
          <cell r="F41">
            <v>1503</v>
          </cell>
          <cell r="G41">
            <v>547</v>
          </cell>
          <cell r="H41">
            <v>199</v>
          </cell>
          <cell r="I41">
            <v>338</v>
          </cell>
          <cell r="J41">
            <v>340</v>
          </cell>
          <cell r="K41">
            <v>298</v>
          </cell>
          <cell r="L41">
            <v>392</v>
          </cell>
          <cell r="M41">
            <v>323</v>
          </cell>
          <cell r="N41">
            <v>315</v>
          </cell>
          <cell r="O41">
            <v>320</v>
          </cell>
          <cell r="P41">
            <v>305</v>
          </cell>
          <cell r="Q41">
            <v>321</v>
          </cell>
          <cell r="R41">
            <v>313</v>
          </cell>
        </row>
        <row r="42">
          <cell r="B42" t="str">
            <v>(지급이자)</v>
          </cell>
          <cell r="D42">
            <v>-204</v>
          </cell>
          <cell r="E42">
            <v>-1360</v>
          </cell>
          <cell r="F42">
            <v>-1156</v>
          </cell>
          <cell r="G42">
            <v>-10</v>
          </cell>
          <cell r="H42">
            <v>-204</v>
          </cell>
          <cell r="I42">
            <v>-125</v>
          </cell>
          <cell r="J42">
            <v>-122</v>
          </cell>
          <cell r="K42">
            <v>-122</v>
          </cell>
          <cell r="L42">
            <v>-103</v>
          </cell>
          <cell r="M42">
            <v>-112</v>
          </cell>
          <cell r="N42">
            <v>-112</v>
          </cell>
          <cell r="O42">
            <v>-113</v>
          </cell>
          <cell r="P42">
            <v>-112</v>
          </cell>
          <cell r="Q42">
            <v>-112</v>
          </cell>
          <cell r="R42">
            <v>-113</v>
          </cell>
        </row>
        <row r="43">
          <cell r="B43" t="str">
            <v>(개 발 비)</v>
          </cell>
          <cell r="D43">
            <v>3355</v>
          </cell>
          <cell r="E43">
            <v>4026</v>
          </cell>
          <cell r="F43">
            <v>671</v>
          </cell>
          <cell r="G43">
            <v>327</v>
          </cell>
          <cell r="H43">
            <v>287</v>
          </cell>
          <cell r="I43">
            <v>304</v>
          </cell>
          <cell r="J43">
            <v>358</v>
          </cell>
          <cell r="K43">
            <v>327</v>
          </cell>
          <cell r="L43">
            <v>363</v>
          </cell>
          <cell r="M43">
            <v>349</v>
          </cell>
          <cell r="N43">
            <v>342</v>
          </cell>
          <cell r="O43">
            <v>347</v>
          </cell>
          <cell r="P43">
            <v>331</v>
          </cell>
          <cell r="Q43">
            <v>348</v>
          </cell>
          <cell r="R43">
            <v>343</v>
          </cell>
        </row>
        <row r="44">
          <cell r="B44" t="str">
            <v>세전이익</v>
          </cell>
          <cell r="D44">
            <v>2576</v>
          </cell>
          <cell r="E44">
            <v>7723</v>
          </cell>
          <cell r="F44">
            <v>5147</v>
          </cell>
          <cell r="G44">
            <v>166</v>
          </cell>
          <cell r="H44">
            <v>505</v>
          </cell>
          <cell r="I44">
            <v>346</v>
          </cell>
          <cell r="J44">
            <v>481</v>
          </cell>
          <cell r="K44">
            <v>589</v>
          </cell>
          <cell r="L44">
            <v>551</v>
          </cell>
          <cell r="M44">
            <v>641</v>
          </cell>
          <cell r="N44">
            <v>774</v>
          </cell>
          <cell r="O44">
            <v>912</v>
          </cell>
          <cell r="P44">
            <v>888</v>
          </cell>
          <cell r="Q44">
            <v>1025</v>
          </cell>
          <cell r="R44">
            <v>845</v>
          </cell>
        </row>
        <row r="45">
          <cell r="B45" t="str">
            <v>(%)</v>
          </cell>
          <cell r="D45">
            <v>8.0141866036150894E-2</v>
          </cell>
          <cell r="E45">
            <v>0.17956289235061601</v>
          </cell>
          <cell r="G45">
            <v>6.0716898317483503E-2</v>
          </cell>
          <cell r="H45">
            <v>0.20232371794871801</v>
          </cell>
          <cell r="I45">
            <v>0.127722406792174</v>
          </cell>
          <cell r="J45">
            <v>0.13641520136131599</v>
          </cell>
          <cell r="K45">
            <v>0.15786652372018201</v>
          </cell>
          <cell r="L45">
            <v>0.12934272300469499</v>
          </cell>
          <cell r="M45">
            <v>0.17687637969094899</v>
          </cell>
          <cell r="N45">
            <v>0.20546854260684899</v>
          </cell>
          <cell r="O45">
            <v>0.22908816880180899</v>
          </cell>
          <cell r="P45">
            <v>0.22395964691046699</v>
          </cell>
          <cell r="Q45">
            <v>0.24592130518234201</v>
          </cell>
          <cell r="R45">
            <v>0.20869350456902899</v>
          </cell>
        </row>
        <row r="49">
          <cell r="B49" t="str">
            <v>(SYSTEM LSI)</v>
          </cell>
          <cell r="R49" t="str">
            <v>(억원)</v>
          </cell>
        </row>
        <row r="50">
          <cell r="D50" t="str">
            <v>'97년</v>
          </cell>
          <cell r="G50" t="str">
            <v>월별 수정계획</v>
          </cell>
        </row>
        <row r="51">
          <cell r="D51" t="str">
            <v>계 획</v>
          </cell>
          <cell r="E51" t="str">
            <v>전 망</v>
          </cell>
          <cell r="F51" t="str">
            <v>증 감</v>
          </cell>
          <cell r="G51" t="str">
            <v>1월</v>
          </cell>
          <cell r="H51" t="str">
            <v>2월</v>
          </cell>
          <cell r="I51" t="str">
            <v>3월</v>
          </cell>
          <cell r="J51" t="str">
            <v>4월</v>
          </cell>
          <cell r="K51" t="str">
            <v>5월</v>
          </cell>
          <cell r="L51" t="str">
            <v>6월</v>
          </cell>
          <cell r="M51" t="str">
            <v>7월</v>
          </cell>
          <cell r="N51" t="str">
            <v>8월</v>
          </cell>
          <cell r="O51" t="str">
            <v>9월</v>
          </cell>
          <cell r="P51" t="str">
            <v>10월</v>
          </cell>
          <cell r="Q51" t="str">
            <v>11월</v>
          </cell>
          <cell r="R51" t="str">
            <v>12월</v>
          </cell>
        </row>
        <row r="52">
          <cell r="B52" t="str">
            <v>매 출 액</v>
          </cell>
          <cell r="D52">
            <v>9529</v>
          </cell>
          <cell r="E52">
            <v>9875</v>
          </cell>
          <cell r="F52">
            <v>346</v>
          </cell>
          <cell r="G52">
            <v>670</v>
          </cell>
          <cell r="H52">
            <v>644</v>
          </cell>
          <cell r="I52">
            <v>754</v>
          </cell>
          <cell r="J52">
            <v>810</v>
          </cell>
          <cell r="K52">
            <v>828</v>
          </cell>
          <cell r="L52">
            <v>829</v>
          </cell>
          <cell r="M52">
            <v>836</v>
          </cell>
          <cell r="N52">
            <v>877</v>
          </cell>
          <cell r="O52">
            <v>901</v>
          </cell>
          <cell r="P52">
            <v>920</v>
          </cell>
          <cell r="Q52">
            <v>916</v>
          </cell>
          <cell r="R52">
            <v>890</v>
          </cell>
        </row>
        <row r="53">
          <cell r="B53" t="str">
            <v>매출원가</v>
          </cell>
          <cell r="D53">
            <v>7403</v>
          </cell>
          <cell r="E53">
            <v>7915</v>
          </cell>
          <cell r="F53">
            <v>512</v>
          </cell>
          <cell r="G53">
            <v>613</v>
          </cell>
          <cell r="H53">
            <v>590</v>
          </cell>
          <cell r="I53">
            <v>718</v>
          </cell>
          <cell r="J53">
            <v>684</v>
          </cell>
          <cell r="K53">
            <v>674</v>
          </cell>
          <cell r="L53">
            <v>644</v>
          </cell>
          <cell r="M53">
            <v>652</v>
          </cell>
          <cell r="N53">
            <v>674</v>
          </cell>
          <cell r="O53">
            <v>665</v>
          </cell>
          <cell r="P53">
            <v>671</v>
          </cell>
          <cell r="Q53">
            <v>669</v>
          </cell>
          <cell r="R53">
            <v>661</v>
          </cell>
        </row>
        <row r="54">
          <cell r="C54" t="str">
            <v>재 료 비</v>
          </cell>
          <cell r="D54">
            <v>1697</v>
          </cell>
          <cell r="E54">
            <v>2093</v>
          </cell>
          <cell r="F54">
            <v>396</v>
          </cell>
          <cell r="G54">
            <v>137</v>
          </cell>
          <cell r="H54">
            <v>162</v>
          </cell>
          <cell r="I54">
            <v>165</v>
          </cell>
          <cell r="J54">
            <v>162</v>
          </cell>
          <cell r="K54">
            <v>171</v>
          </cell>
          <cell r="L54">
            <v>164</v>
          </cell>
          <cell r="M54">
            <v>181</v>
          </cell>
          <cell r="N54">
            <v>189</v>
          </cell>
          <cell r="O54">
            <v>191</v>
          </cell>
          <cell r="P54">
            <v>193</v>
          </cell>
          <cell r="Q54">
            <v>192</v>
          </cell>
          <cell r="R54">
            <v>186</v>
          </cell>
        </row>
        <row r="55">
          <cell r="C55" t="str">
            <v>인 건 비</v>
          </cell>
          <cell r="D55">
            <v>1118</v>
          </cell>
          <cell r="E55">
            <v>959</v>
          </cell>
          <cell r="F55">
            <v>-159</v>
          </cell>
          <cell r="G55">
            <v>77</v>
          </cell>
          <cell r="H55">
            <v>73</v>
          </cell>
          <cell r="I55">
            <v>92</v>
          </cell>
          <cell r="J55">
            <v>92</v>
          </cell>
          <cell r="K55">
            <v>87</v>
          </cell>
          <cell r="L55">
            <v>91</v>
          </cell>
          <cell r="M55">
            <v>75</v>
          </cell>
          <cell r="N55">
            <v>76</v>
          </cell>
          <cell r="O55">
            <v>73</v>
          </cell>
          <cell r="P55">
            <v>74</v>
          </cell>
          <cell r="Q55">
            <v>74</v>
          </cell>
          <cell r="R55">
            <v>75</v>
          </cell>
        </row>
        <row r="56">
          <cell r="C56" t="str">
            <v>감 가 비</v>
          </cell>
          <cell r="D56">
            <v>1564</v>
          </cell>
          <cell r="E56">
            <v>1755</v>
          </cell>
          <cell r="F56">
            <v>191</v>
          </cell>
          <cell r="G56">
            <v>154</v>
          </cell>
          <cell r="H56">
            <v>158</v>
          </cell>
          <cell r="I56">
            <v>186</v>
          </cell>
          <cell r="J56">
            <v>165</v>
          </cell>
          <cell r="K56">
            <v>158</v>
          </cell>
          <cell r="L56">
            <v>125</v>
          </cell>
          <cell r="M56">
            <v>134</v>
          </cell>
          <cell r="N56">
            <v>139</v>
          </cell>
          <cell r="O56">
            <v>133</v>
          </cell>
          <cell r="P56">
            <v>134</v>
          </cell>
          <cell r="Q56">
            <v>133</v>
          </cell>
          <cell r="R56">
            <v>136</v>
          </cell>
        </row>
        <row r="57">
          <cell r="C57" t="str">
            <v>경    비</v>
          </cell>
          <cell r="D57">
            <v>3024</v>
          </cell>
          <cell r="E57">
            <v>3108</v>
          </cell>
          <cell r="F57">
            <v>84</v>
          </cell>
          <cell r="G57">
            <v>245</v>
          </cell>
          <cell r="H57">
            <v>197</v>
          </cell>
          <cell r="I57">
            <v>275</v>
          </cell>
          <cell r="J57">
            <v>265</v>
          </cell>
          <cell r="K57">
            <v>258</v>
          </cell>
          <cell r="L57">
            <v>264</v>
          </cell>
          <cell r="M57">
            <v>262</v>
          </cell>
          <cell r="N57">
            <v>270</v>
          </cell>
          <cell r="O57">
            <v>268</v>
          </cell>
          <cell r="P57">
            <v>270</v>
          </cell>
          <cell r="Q57">
            <v>270</v>
          </cell>
          <cell r="R57">
            <v>264</v>
          </cell>
        </row>
        <row r="58">
          <cell r="C58" t="str">
            <v>기    타</v>
          </cell>
          <cell r="E58">
            <v>0</v>
          </cell>
          <cell r="F58">
            <v>0</v>
          </cell>
        </row>
        <row r="59">
          <cell r="B59" t="str">
            <v>매출이익</v>
          </cell>
          <cell r="D59">
            <v>2126</v>
          </cell>
          <cell r="E59">
            <v>1960</v>
          </cell>
          <cell r="F59">
            <v>-166</v>
          </cell>
          <cell r="G59">
            <v>57</v>
          </cell>
          <cell r="H59">
            <v>54</v>
          </cell>
          <cell r="I59">
            <v>36</v>
          </cell>
          <cell r="J59">
            <v>126</v>
          </cell>
          <cell r="K59">
            <v>154</v>
          </cell>
          <cell r="L59">
            <v>185</v>
          </cell>
          <cell r="M59">
            <v>184</v>
          </cell>
          <cell r="N59">
            <v>203</v>
          </cell>
          <cell r="O59">
            <v>236</v>
          </cell>
          <cell r="P59">
            <v>249</v>
          </cell>
          <cell r="Q59">
            <v>247</v>
          </cell>
          <cell r="R59">
            <v>229</v>
          </cell>
        </row>
        <row r="60">
          <cell r="B60" t="str">
            <v>(%)</v>
          </cell>
          <cell r="D60">
            <v>0.22310840591877401</v>
          </cell>
          <cell r="E60">
            <v>0.19848101265822801</v>
          </cell>
          <cell r="F60">
            <v>-2.4627393260546401E-2</v>
          </cell>
          <cell r="G60">
            <v>8.5074626865671604E-2</v>
          </cell>
          <cell r="H60">
            <v>8.3850931677018598E-2</v>
          </cell>
          <cell r="I60">
            <v>4.7745358090185701E-2</v>
          </cell>
          <cell r="J60">
            <v>0.155555555555556</v>
          </cell>
          <cell r="K60">
            <v>0.18599033816425101</v>
          </cell>
          <cell r="L60">
            <v>0.223160434258142</v>
          </cell>
          <cell r="M60">
            <v>0.22009569377990401</v>
          </cell>
          <cell r="N60">
            <v>0.23147092360319299</v>
          </cell>
          <cell r="O60">
            <v>0.26193118756936701</v>
          </cell>
          <cell r="P60">
            <v>0.27065217391304303</v>
          </cell>
          <cell r="Q60">
            <v>0.269650655021834</v>
          </cell>
          <cell r="R60">
            <v>0.25730337078651699</v>
          </cell>
        </row>
        <row r="61">
          <cell r="B61" t="str">
            <v>판매관리비</v>
          </cell>
          <cell r="D61">
            <v>1131</v>
          </cell>
          <cell r="E61">
            <v>1220</v>
          </cell>
          <cell r="F61">
            <v>89</v>
          </cell>
          <cell r="G61">
            <v>91</v>
          </cell>
          <cell r="H61">
            <v>108</v>
          </cell>
          <cell r="I61">
            <v>106</v>
          </cell>
          <cell r="J61">
            <v>100</v>
          </cell>
          <cell r="K61">
            <v>96</v>
          </cell>
          <cell r="L61">
            <v>106</v>
          </cell>
          <cell r="M61">
            <v>101</v>
          </cell>
          <cell r="N61">
            <v>102</v>
          </cell>
          <cell r="O61">
            <v>103</v>
          </cell>
          <cell r="P61">
            <v>102</v>
          </cell>
          <cell r="Q61">
            <v>102</v>
          </cell>
          <cell r="R61">
            <v>103</v>
          </cell>
        </row>
        <row r="62">
          <cell r="B62" t="str">
            <v>(특허료)</v>
          </cell>
          <cell r="D62">
            <v>79</v>
          </cell>
          <cell r="E62">
            <v>2</v>
          </cell>
          <cell r="F62">
            <v>-77</v>
          </cell>
          <cell r="G62">
            <v>0.1</v>
          </cell>
          <cell r="H62">
            <v>0.2</v>
          </cell>
          <cell r="I62">
            <v>0.2</v>
          </cell>
          <cell r="J62">
            <v>0.3</v>
          </cell>
          <cell r="K62">
            <v>0.2</v>
          </cell>
          <cell r="L62">
            <v>0.2</v>
          </cell>
          <cell r="M62">
            <v>0.2</v>
          </cell>
          <cell r="N62">
            <v>0.2</v>
          </cell>
          <cell r="O62">
            <v>0.1</v>
          </cell>
          <cell r="P62">
            <v>0.1</v>
          </cell>
          <cell r="Q62">
            <v>0.1</v>
          </cell>
          <cell r="R62">
            <v>0.1</v>
          </cell>
        </row>
        <row r="63">
          <cell r="B63" t="str">
            <v>(본사비)</v>
          </cell>
          <cell r="D63">
            <v>521</v>
          </cell>
          <cell r="E63">
            <v>522</v>
          </cell>
          <cell r="F63">
            <v>1</v>
          </cell>
          <cell r="G63">
            <v>43</v>
          </cell>
          <cell r="H63">
            <v>45</v>
          </cell>
          <cell r="I63">
            <v>43</v>
          </cell>
          <cell r="J63">
            <v>43</v>
          </cell>
          <cell r="K63">
            <v>43</v>
          </cell>
          <cell r="L63">
            <v>43</v>
          </cell>
          <cell r="M63">
            <v>43</v>
          </cell>
          <cell r="N63">
            <v>43</v>
          </cell>
          <cell r="O63">
            <v>44</v>
          </cell>
          <cell r="P63">
            <v>44</v>
          </cell>
          <cell r="Q63">
            <v>44</v>
          </cell>
          <cell r="R63">
            <v>44</v>
          </cell>
        </row>
        <row r="64">
          <cell r="B64" t="str">
            <v>영업외수지</v>
          </cell>
          <cell r="D64">
            <v>1586</v>
          </cell>
          <cell r="E64">
            <v>1520</v>
          </cell>
          <cell r="F64">
            <v>-66</v>
          </cell>
          <cell r="G64">
            <v>62</v>
          </cell>
          <cell r="H64">
            <v>74</v>
          </cell>
          <cell r="I64">
            <v>11</v>
          </cell>
          <cell r="J64">
            <v>107</v>
          </cell>
          <cell r="K64">
            <v>125</v>
          </cell>
          <cell r="L64">
            <v>135</v>
          </cell>
          <cell r="M64">
            <v>167</v>
          </cell>
          <cell r="N64">
            <v>168</v>
          </cell>
          <cell r="O64">
            <v>168</v>
          </cell>
          <cell r="P64">
            <v>167</v>
          </cell>
          <cell r="Q64">
            <v>167</v>
          </cell>
          <cell r="R64">
            <v>169</v>
          </cell>
        </row>
        <row r="65">
          <cell r="B65" t="str">
            <v>(지급이자)</v>
          </cell>
          <cell r="D65">
            <v>302</v>
          </cell>
          <cell r="E65">
            <v>333</v>
          </cell>
          <cell r="F65">
            <v>31</v>
          </cell>
          <cell r="G65">
            <v>26</v>
          </cell>
          <cell r="H65">
            <v>23</v>
          </cell>
          <cell r="I65">
            <v>24</v>
          </cell>
          <cell r="J65">
            <v>28</v>
          </cell>
          <cell r="K65">
            <v>29</v>
          </cell>
          <cell r="L65">
            <v>29</v>
          </cell>
          <cell r="M65">
            <v>29</v>
          </cell>
          <cell r="N65">
            <v>29</v>
          </cell>
          <cell r="O65">
            <v>29</v>
          </cell>
          <cell r="P65">
            <v>29</v>
          </cell>
          <cell r="Q65">
            <v>29</v>
          </cell>
          <cell r="R65">
            <v>29</v>
          </cell>
        </row>
        <row r="66">
          <cell r="B66" t="str">
            <v>(개 발 비)</v>
          </cell>
          <cell r="D66">
            <v>1322</v>
          </cell>
          <cell r="E66">
            <v>1183</v>
          </cell>
          <cell r="F66">
            <v>-139</v>
          </cell>
          <cell r="G66">
            <v>90</v>
          </cell>
          <cell r="H66">
            <v>97</v>
          </cell>
          <cell r="I66">
            <v>97</v>
          </cell>
          <cell r="J66">
            <v>111</v>
          </cell>
          <cell r="K66">
            <v>91</v>
          </cell>
          <cell r="L66">
            <v>115</v>
          </cell>
          <cell r="M66">
            <v>97</v>
          </cell>
          <cell r="N66">
            <v>97</v>
          </cell>
          <cell r="O66">
            <v>97</v>
          </cell>
          <cell r="P66">
            <v>96</v>
          </cell>
          <cell r="Q66">
            <v>96</v>
          </cell>
          <cell r="R66">
            <v>99</v>
          </cell>
        </row>
        <row r="67">
          <cell r="B67" t="str">
            <v>세전이익</v>
          </cell>
          <cell r="D67">
            <v>-591</v>
          </cell>
          <cell r="E67">
            <v>-780</v>
          </cell>
          <cell r="F67">
            <v>-189</v>
          </cell>
          <cell r="G67">
            <v>-96</v>
          </cell>
          <cell r="H67">
            <v>-128</v>
          </cell>
          <cell r="I67">
            <v>-81</v>
          </cell>
          <cell r="J67">
            <v>-81</v>
          </cell>
          <cell r="K67">
            <v>-67</v>
          </cell>
          <cell r="L67">
            <v>-56</v>
          </cell>
          <cell r="M67">
            <v>-84</v>
          </cell>
          <cell r="N67">
            <v>-67</v>
          </cell>
          <cell r="O67">
            <v>-35</v>
          </cell>
          <cell r="P67">
            <v>-20</v>
          </cell>
          <cell r="Q67">
            <v>-22</v>
          </cell>
          <cell r="R67">
            <v>-43</v>
          </cell>
        </row>
        <row r="68">
          <cell r="B68" t="str">
            <v>(%)</v>
          </cell>
          <cell r="D68">
            <v>-6.2021198446846497E-2</v>
          </cell>
          <cell r="E68">
            <v>-7.8987341772151901E-2</v>
          </cell>
          <cell r="F68">
            <v>-1.69661433253054E-2</v>
          </cell>
          <cell r="G68">
            <v>-0.143283582089552</v>
          </cell>
          <cell r="H68">
            <v>-0.19875776397515499</v>
          </cell>
          <cell r="I68">
            <v>-0.107427055702918</v>
          </cell>
          <cell r="J68">
            <v>-0.1</v>
          </cell>
          <cell r="K68">
            <v>-8.0917874396135306E-2</v>
          </cell>
          <cell r="L68">
            <v>-6.7551266586248507E-2</v>
          </cell>
          <cell r="M68">
            <v>-0.100478468899522</v>
          </cell>
          <cell r="N68">
            <v>-7.6396807297605507E-2</v>
          </cell>
          <cell r="O68">
            <v>-3.8845726970033301E-2</v>
          </cell>
          <cell r="P68">
            <v>-2.1739130434782601E-2</v>
          </cell>
          <cell r="Q68">
            <v>-2.4017467248908301E-2</v>
          </cell>
          <cell r="R68">
            <v>-4.8314606741573E-2</v>
          </cell>
        </row>
        <row r="72">
          <cell r="B72" t="str">
            <v>(AM  LCD)</v>
          </cell>
          <cell r="R72" t="str">
            <v>(억원)</v>
          </cell>
        </row>
        <row r="73">
          <cell r="D73" t="str">
            <v>'97년</v>
          </cell>
          <cell r="G73" t="str">
            <v>월별 수정계획</v>
          </cell>
        </row>
        <row r="74">
          <cell r="D74" t="str">
            <v>계 획</v>
          </cell>
          <cell r="E74" t="str">
            <v>전 망</v>
          </cell>
          <cell r="F74" t="str">
            <v>증 감</v>
          </cell>
          <cell r="G74" t="str">
            <v>1월</v>
          </cell>
          <cell r="H74" t="str">
            <v>2월</v>
          </cell>
          <cell r="I74" t="str">
            <v>3월</v>
          </cell>
          <cell r="J74" t="str">
            <v>4월</v>
          </cell>
          <cell r="K74" t="str">
            <v>5월</v>
          </cell>
          <cell r="L74" t="str">
            <v>6월</v>
          </cell>
          <cell r="M74" t="str">
            <v>7월</v>
          </cell>
          <cell r="N74" t="str">
            <v>8월</v>
          </cell>
          <cell r="O74" t="str">
            <v>9월</v>
          </cell>
          <cell r="P74" t="str">
            <v>10월</v>
          </cell>
          <cell r="Q74" t="str">
            <v>11월</v>
          </cell>
          <cell r="R74" t="str">
            <v>12월</v>
          </cell>
        </row>
        <row r="75">
          <cell r="B75" t="str">
            <v>매 출 액</v>
          </cell>
          <cell r="D75">
            <v>5634</v>
          </cell>
          <cell r="E75">
            <v>7673</v>
          </cell>
          <cell r="F75">
            <v>2039</v>
          </cell>
          <cell r="G75">
            <v>394</v>
          </cell>
          <cell r="H75">
            <v>438</v>
          </cell>
          <cell r="I75">
            <v>493</v>
          </cell>
          <cell r="J75">
            <v>575</v>
          </cell>
          <cell r="K75">
            <v>659</v>
          </cell>
          <cell r="L75">
            <v>715</v>
          </cell>
          <cell r="M75">
            <v>715</v>
          </cell>
          <cell r="N75">
            <v>723</v>
          </cell>
          <cell r="O75">
            <v>730</v>
          </cell>
          <cell r="P75">
            <v>729</v>
          </cell>
          <cell r="Q75">
            <v>751</v>
          </cell>
          <cell r="R75">
            <v>751</v>
          </cell>
        </row>
        <row r="76">
          <cell r="B76" t="str">
            <v>매출원가</v>
          </cell>
          <cell r="D76">
            <v>4937</v>
          </cell>
          <cell r="E76">
            <v>5868</v>
          </cell>
          <cell r="F76">
            <v>931</v>
          </cell>
          <cell r="G76">
            <v>378</v>
          </cell>
          <cell r="H76">
            <v>399</v>
          </cell>
          <cell r="I76">
            <v>430</v>
          </cell>
          <cell r="J76">
            <v>399</v>
          </cell>
          <cell r="K76">
            <v>450</v>
          </cell>
          <cell r="L76">
            <v>491</v>
          </cell>
          <cell r="M76">
            <v>536</v>
          </cell>
          <cell r="N76">
            <v>543</v>
          </cell>
          <cell r="O76">
            <v>534</v>
          </cell>
          <cell r="P76">
            <v>574</v>
          </cell>
          <cell r="Q76">
            <v>571</v>
          </cell>
          <cell r="R76">
            <v>563</v>
          </cell>
        </row>
        <row r="77">
          <cell r="C77" t="str">
            <v>재 료 비</v>
          </cell>
          <cell r="D77">
            <v>2605</v>
          </cell>
          <cell r="E77">
            <v>3336</v>
          </cell>
          <cell r="F77">
            <v>731</v>
          </cell>
          <cell r="G77">
            <v>190</v>
          </cell>
          <cell r="H77">
            <v>194</v>
          </cell>
          <cell r="I77">
            <v>211</v>
          </cell>
          <cell r="J77">
            <v>193</v>
          </cell>
          <cell r="K77">
            <v>247</v>
          </cell>
          <cell r="L77">
            <v>282</v>
          </cell>
          <cell r="M77">
            <v>329</v>
          </cell>
          <cell r="N77">
            <v>338</v>
          </cell>
          <cell r="O77">
            <v>332</v>
          </cell>
          <cell r="P77">
            <v>339</v>
          </cell>
          <cell r="Q77">
            <v>342</v>
          </cell>
          <cell r="R77">
            <v>339</v>
          </cell>
        </row>
        <row r="78">
          <cell r="C78" t="str">
            <v>인 건 비</v>
          </cell>
          <cell r="D78">
            <v>380</v>
          </cell>
          <cell r="E78">
            <v>376</v>
          </cell>
          <cell r="F78">
            <v>-4</v>
          </cell>
          <cell r="G78">
            <v>36</v>
          </cell>
          <cell r="H78">
            <v>38</v>
          </cell>
          <cell r="I78">
            <v>35</v>
          </cell>
          <cell r="J78">
            <v>28</v>
          </cell>
          <cell r="K78">
            <v>28</v>
          </cell>
          <cell r="L78">
            <v>30</v>
          </cell>
          <cell r="M78">
            <v>29</v>
          </cell>
          <cell r="N78">
            <v>28</v>
          </cell>
          <cell r="O78">
            <v>28</v>
          </cell>
          <cell r="P78">
            <v>33</v>
          </cell>
          <cell r="Q78">
            <v>32</v>
          </cell>
          <cell r="R78">
            <v>31</v>
          </cell>
        </row>
        <row r="79">
          <cell r="C79" t="str">
            <v>감 가 비</v>
          </cell>
          <cell r="D79">
            <v>1501</v>
          </cell>
          <cell r="E79">
            <v>1497</v>
          </cell>
          <cell r="F79">
            <v>-4</v>
          </cell>
          <cell r="G79">
            <v>98</v>
          </cell>
          <cell r="H79">
            <v>102</v>
          </cell>
          <cell r="I79">
            <v>125</v>
          </cell>
          <cell r="J79">
            <v>126</v>
          </cell>
          <cell r="K79">
            <v>121</v>
          </cell>
          <cell r="L79">
            <v>128</v>
          </cell>
          <cell r="M79">
            <v>125</v>
          </cell>
          <cell r="N79">
            <v>126</v>
          </cell>
          <cell r="O79">
            <v>125</v>
          </cell>
          <cell r="P79">
            <v>144</v>
          </cell>
          <cell r="Q79">
            <v>140</v>
          </cell>
          <cell r="R79">
            <v>137</v>
          </cell>
        </row>
        <row r="80">
          <cell r="C80" t="str">
            <v>경    비</v>
          </cell>
          <cell r="D80">
            <v>451</v>
          </cell>
          <cell r="E80">
            <v>659</v>
          </cell>
          <cell r="F80">
            <v>208</v>
          </cell>
          <cell r="G80">
            <v>54</v>
          </cell>
          <cell r="H80">
            <v>65</v>
          </cell>
          <cell r="I80">
            <v>59</v>
          </cell>
          <cell r="J80">
            <v>52</v>
          </cell>
          <cell r="K80">
            <v>54</v>
          </cell>
          <cell r="L80">
            <v>51</v>
          </cell>
          <cell r="M80">
            <v>53</v>
          </cell>
          <cell r="N80">
            <v>51</v>
          </cell>
          <cell r="O80">
            <v>49</v>
          </cell>
          <cell r="P80">
            <v>58</v>
          </cell>
          <cell r="Q80">
            <v>57</v>
          </cell>
          <cell r="R80">
            <v>56</v>
          </cell>
        </row>
        <row r="81">
          <cell r="C81" t="str">
            <v>기    타</v>
          </cell>
          <cell r="E81">
            <v>0</v>
          </cell>
          <cell r="F81">
            <v>0</v>
          </cell>
        </row>
        <row r="82">
          <cell r="B82" t="str">
            <v>매출이익</v>
          </cell>
          <cell r="D82">
            <v>697</v>
          </cell>
          <cell r="E82">
            <v>1805</v>
          </cell>
          <cell r="F82">
            <v>1108</v>
          </cell>
          <cell r="G82">
            <v>16</v>
          </cell>
          <cell r="H82">
            <v>39</v>
          </cell>
          <cell r="I82">
            <v>63</v>
          </cell>
          <cell r="J82">
            <v>176</v>
          </cell>
          <cell r="K82">
            <v>209</v>
          </cell>
          <cell r="L82">
            <v>224</v>
          </cell>
          <cell r="M82">
            <v>179</v>
          </cell>
          <cell r="N82">
            <v>180</v>
          </cell>
          <cell r="O82">
            <v>196</v>
          </cell>
          <cell r="P82">
            <v>155</v>
          </cell>
          <cell r="Q82">
            <v>180</v>
          </cell>
          <cell r="R82">
            <v>188</v>
          </cell>
        </row>
        <row r="83">
          <cell r="B83" t="str">
            <v>(%)</v>
          </cell>
          <cell r="D83">
            <v>0.123713170039049</v>
          </cell>
          <cell r="E83">
            <v>0.23524045353838099</v>
          </cell>
          <cell r="F83">
            <v>0.111527283499333</v>
          </cell>
          <cell r="G83">
            <v>4.0609137055837602E-2</v>
          </cell>
          <cell r="H83">
            <v>8.9041095890410996E-2</v>
          </cell>
          <cell r="I83">
            <v>0.127789046653144</v>
          </cell>
          <cell r="J83">
            <v>0.30608695652173901</v>
          </cell>
          <cell r="K83">
            <v>0.31714719271623698</v>
          </cell>
          <cell r="L83">
            <v>0.31328671328671298</v>
          </cell>
          <cell r="M83">
            <v>0.25034965034965001</v>
          </cell>
          <cell r="N83">
            <v>0.24896265560166</v>
          </cell>
          <cell r="O83">
            <v>0.26849315068493201</v>
          </cell>
          <cell r="P83">
            <v>0.21262002743484201</v>
          </cell>
          <cell r="Q83">
            <v>0.23968042609853499</v>
          </cell>
          <cell r="R83">
            <v>0.25033288948069199</v>
          </cell>
        </row>
        <row r="84">
          <cell r="B84" t="str">
            <v>판매관리비</v>
          </cell>
          <cell r="D84">
            <v>298</v>
          </cell>
          <cell r="E84">
            <v>625</v>
          </cell>
          <cell r="F84">
            <v>327</v>
          </cell>
          <cell r="G84">
            <v>27</v>
          </cell>
          <cell r="H84">
            <v>29</v>
          </cell>
          <cell r="I84">
            <v>32</v>
          </cell>
          <cell r="J84">
            <v>67</v>
          </cell>
          <cell r="K84">
            <v>67</v>
          </cell>
          <cell r="L84">
            <v>75</v>
          </cell>
          <cell r="M84">
            <v>54</v>
          </cell>
          <cell r="N84">
            <v>54</v>
          </cell>
          <cell r="O84">
            <v>54</v>
          </cell>
          <cell r="P84">
            <v>55</v>
          </cell>
          <cell r="Q84">
            <v>56</v>
          </cell>
          <cell r="R84">
            <v>55</v>
          </cell>
        </row>
        <row r="85">
          <cell r="B85" t="str">
            <v>(특허료)</v>
          </cell>
          <cell r="D85">
            <v>7</v>
          </cell>
          <cell r="E85">
            <v>253</v>
          </cell>
          <cell r="F85">
            <v>246</v>
          </cell>
          <cell r="G85">
            <v>1</v>
          </cell>
          <cell r="H85">
            <v>1</v>
          </cell>
          <cell r="I85">
            <v>1</v>
          </cell>
          <cell r="J85">
            <v>37</v>
          </cell>
          <cell r="K85">
            <v>38</v>
          </cell>
          <cell r="L85">
            <v>41</v>
          </cell>
          <cell r="M85">
            <v>22</v>
          </cell>
          <cell r="N85">
            <v>22</v>
          </cell>
          <cell r="O85">
            <v>22</v>
          </cell>
          <cell r="P85">
            <v>22</v>
          </cell>
          <cell r="Q85">
            <v>23</v>
          </cell>
          <cell r="R85">
            <v>23</v>
          </cell>
        </row>
        <row r="86">
          <cell r="B86" t="str">
            <v>(본사비)</v>
          </cell>
          <cell r="D86">
            <v>236</v>
          </cell>
          <cell r="E86">
            <v>236</v>
          </cell>
          <cell r="F86">
            <v>0</v>
          </cell>
          <cell r="G86">
            <v>20</v>
          </cell>
          <cell r="H86">
            <v>20</v>
          </cell>
          <cell r="I86">
            <v>20</v>
          </cell>
          <cell r="J86">
            <v>20</v>
          </cell>
          <cell r="K86">
            <v>20</v>
          </cell>
          <cell r="L86">
            <v>20</v>
          </cell>
          <cell r="M86">
            <v>20</v>
          </cell>
          <cell r="N86">
            <v>20</v>
          </cell>
          <cell r="O86">
            <v>19</v>
          </cell>
          <cell r="P86">
            <v>19</v>
          </cell>
          <cell r="Q86">
            <v>19</v>
          </cell>
          <cell r="R86">
            <v>19</v>
          </cell>
        </row>
        <row r="87">
          <cell r="B87" t="str">
            <v>영업외수지</v>
          </cell>
          <cell r="D87">
            <v>378</v>
          </cell>
          <cell r="E87">
            <v>639</v>
          </cell>
          <cell r="F87">
            <v>261</v>
          </cell>
          <cell r="G87">
            <v>15</v>
          </cell>
          <cell r="H87">
            <v>43</v>
          </cell>
          <cell r="I87">
            <v>50</v>
          </cell>
          <cell r="J87">
            <v>60</v>
          </cell>
          <cell r="K87">
            <v>40</v>
          </cell>
          <cell r="L87">
            <v>53</v>
          </cell>
          <cell r="M87">
            <v>62</v>
          </cell>
          <cell r="N87">
            <v>62</v>
          </cell>
          <cell r="O87">
            <v>62</v>
          </cell>
          <cell r="P87">
            <v>62</v>
          </cell>
          <cell r="Q87">
            <v>68</v>
          </cell>
          <cell r="R87">
            <v>62</v>
          </cell>
        </row>
        <row r="88">
          <cell r="B88" t="str">
            <v>(지급이자)</v>
          </cell>
          <cell r="E88">
            <v>226</v>
          </cell>
          <cell r="F88">
            <v>226</v>
          </cell>
          <cell r="G88">
            <v>18</v>
          </cell>
          <cell r="H88">
            <v>16</v>
          </cell>
          <cell r="I88">
            <v>17</v>
          </cell>
          <cell r="J88">
            <v>19</v>
          </cell>
          <cell r="K88">
            <v>19</v>
          </cell>
          <cell r="L88">
            <v>19</v>
          </cell>
          <cell r="M88">
            <v>19</v>
          </cell>
          <cell r="N88">
            <v>19</v>
          </cell>
          <cell r="O88">
            <v>20</v>
          </cell>
          <cell r="P88">
            <v>20</v>
          </cell>
          <cell r="Q88">
            <v>20</v>
          </cell>
          <cell r="R88">
            <v>20</v>
          </cell>
        </row>
        <row r="89">
          <cell r="B89" t="str">
            <v>(개 발 비)</v>
          </cell>
          <cell r="D89">
            <v>238</v>
          </cell>
          <cell r="E89">
            <v>315</v>
          </cell>
          <cell r="F89">
            <v>77</v>
          </cell>
          <cell r="G89">
            <v>18</v>
          </cell>
          <cell r="H89">
            <v>22</v>
          </cell>
          <cell r="I89">
            <v>21</v>
          </cell>
          <cell r="J89">
            <v>30</v>
          </cell>
          <cell r="K89">
            <v>33</v>
          </cell>
          <cell r="L89">
            <v>22</v>
          </cell>
          <cell r="M89">
            <v>27</v>
          </cell>
          <cell r="N89">
            <v>27</v>
          </cell>
          <cell r="O89">
            <v>28</v>
          </cell>
          <cell r="P89">
            <v>27</v>
          </cell>
          <cell r="Q89">
            <v>33</v>
          </cell>
          <cell r="R89">
            <v>27</v>
          </cell>
        </row>
        <row r="90">
          <cell r="B90" t="str">
            <v>세전이익</v>
          </cell>
          <cell r="D90">
            <v>21</v>
          </cell>
          <cell r="E90">
            <v>541</v>
          </cell>
          <cell r="F90">
            <v>520</v>
          </cell>
          <cell r="G90">
            <v>-26</v>
          </cell>
          <cell r="H90">
            <v>-33</v>
          </cell>
          <cell r="I90">
            <v>-19</v>
          </cell>
          <cell r="J90">
            <v>49</v>
          </cell>
          <cell r="K90">
            <v>102</v>
          </cell>
          <cell r="L90">
            <v>96</v>
          </cell>
          <cell r="M90">
            <v>63</v>
          </cell>
          <cell r="N90">
            <v>64</v>
          </cell>
          <cell r="O90">
            <v>80</v>
          </cell>
          <cell r="P90">
            <v>38</v>
          </cell>
          <cell r="Q90">
            <v>56</v>
          </cell>
          <cell r="R90">
            <v>71</v>
          </cell>
        </row>
        <row r="91">
          <cell r="B91" t="str">
            <v>(%)</v>
          </cell>
          <cell r="D91">
            <v>3.72736954206603E-3</v>
          </cell>
          <cell r="E91">
            <v>7.0506972500977497E-2</v>
          </cell>
          <cell r="F91">
            <v>6.6779602958911402E-2</v>
          </cell>
          <cell r="G91">
            <v>-6.5989847715736002E-2</v>
          </cell>
          <cell r="H91">
            <v>-7.5342465753424695E-2</v>
          </cell>
          <cell r="I91">
            <v>-3.8539553752535503E-2</v>
          </cell>
          <cell r="J91">
            <v>8.52173913043478E-2</v>
          </cell>
          <cell r="K91">
            <v>0.154779969650986</v>
          </cell>
          <cell r="L91">
            <v>0.13426573426573399</v>
          </cell>
          <cell r="M91">
            <v>8.8111888111888095E-2</v>
          </cell>
          <cell r="N91">
            <v>8.8520055325034597E-2</v>
          </cell>
          <cell r="O91">
            <v>0.10958904109589</v>
          </cell>
          <cell r="P91">
            <v>5.2126200274348403E-2</v>
          </cell>
          <cell r="Q91">
            <v>7.4567243675099898E-2</v>
          </cell>
          <cell r="R91">
            <v>9.4540612516644501E-2</v>
          </cell>
        </row>
        <row r="95">
          <cell r="B95" t="str">
            <v>(INTEL)</v>
          </cell>
          <cell r="R95" t="str">
            <v>(억원)</v>
          </cell>
        </row>
        <row r="96">
          <cell r="D96" t="str">
            <v>'97년</v>
          </cell>
          <cell r="G96" t="str">
            <v>월별 수정계획</v>
          </cell>
        </row>
        <row r="97">
          <cell r="D97" t="str">
            <v>계 획</v>
          </cell>
          <cell r="E97" t="str">
            <v>전 망</v>
          </cell>
          <cell r="F97" t="str">
            <v>증 감</v>
          </cell>
          <cell r="G97" t="str">
            <v>1월</v>
          </cell>
          <cell r="H97" t="str">
            <v>2월</v>
          </cell>
          <cell r="I97" t="str">
            <v>3월</v>
          </cell>
          <cell r="J97" t="str">
            <v>4월</v>
          </cell>
          <cell r="K97" t="str">
            <v>5월</v>
          </cell>
          <cell r="L97" t="str">
            <v>6월</v>
          </cell>
          <cell r="M97" t="str">
            <v>7월</v>
          </cell>
          <cell r="N97" t="str">
            <v>8월</v>
          </cell>
          <cell r="O97" t="str">
            <v>9월</v>
          </cell>
          <cell r="P97" t="str">
            <v>10월</v>
          </cell>
          <cell r="Q97" t="str">
            <v>11월</v>
          </cell>
          <cell r="R97" t="str">
            <v>12월</v>
          </cell>
        </row>
        <row r="98">
          <cell r="B98" t="str">
            <v>매 출 액</v>
          </cell>
          <cell r="E98">
            <v>354</v>
          </cell>
          <cell r="F98">
            <v>354</v>
          </cell>
          <cell r="G98">
            <v>151</v>
          </cell>
          <cell r="H98">
            <v>109</v>
          </cell>
          <cell r="I98">
            <v>56</v>
          </cell>
          <cell r="J98">
            <v>35</v>
          </cell>
          <cell r="K98">
            <v>3</v>
          </cell>
        </row>
        <row r="99">
          <cell r="B99" t="str">
            <v>매출원가</v>
          </cell>
          <cell r="D99">
            <v>0</v>
          </cell>
          <cell r="E99">
            <v>360</v>
          </cell>
          <cell r="F99">
            <v>360</v>
          </cell>
          <cell r="G99">
            <v>152</v>
          </cell>
          <cell r="H99">
            <v>112</v>
          </cell>
          <cell r="I99">
            <v>59</v>
          </cell>
          <cell r="J99">
            <v>34</v>
          </cell>
          <cell r="K99">
            <v>3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C100" t="str">
            <v>재 료 비</v>
          </cell>
          <cell r="E100">
            <v>0</v>
          </cell>
          <cell r="F100">
            <v>0</v>
          </cell>
        </row>
        <row r="101">
          <cell r="C101" t="str">
            <v>인 건 비</v>
          </cell>
          <cell r="E101">
            <v>0</v>
          </cell>
          <cell r="F101">
            <v>0</v>
          </cell>
        </row>
        <row r="102">
          <cell r="C102" t="str">
            <v>감 가 비</v>
          </cell>
          <cell r="E102">
            <v>0</v>
          </cell>
          <cell r="F102">
            <v>0</v>
          </cell>
        </row>
        <row r="103">
          <cell r="C103" t="str">
            <v>경    비</v>
          </cell>
          <cell r="E103">
            <v>0</v>
          </cell>
          <cell r="F103">
            <v>0</v>
          </cell>
        </row>
        <row r="104">
          <cell r="C104" t="str">
            <v>기    타</v>
          </cell>
          <cell r="E104">
            <v>360</v>
          </cell>
          <cell r="F104">
            <v>360</v>
          </cell>
          <cell r="G104">
            <v>152</v>
          </cell>
          <cell r="H104">
            <v>112</v>
          </cell>
          <cell r="I104">
            <v>59</v>
          </cell>
          <cell r="J104">
            <v>34</v>
          </cell>
          <cell r="K104">
            <v>3</v>
          </cell>
        </row>
        <row r="105">
          <cell r="B105" t="str">
            <v>매출이익</v>
          </cell>
          <cell r="D105">
            <v>0</v>
          </cell>
          <cell r="E105">
            <v>-6</v>
          </cell>
          <cell r="F105">
            <v>-6</v>
          </cell>
          <cell r="G105">
            <v>-1</v>
          </cell>
          <cell r="H105">
            <v>-3</v>
          </cell>
          <cell r="I105">
            <v>-3</v>
          </cell>
          <cell r="J105">
            <v>1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 t="str">
            <v>(%)</v>
          </cell>
          <cell r="E106">
            <v>-1.6949152542372899E-2</v>
          </cell>
          <cell r="F106">
            <v>-1.6949152542372899E-2</v>
          </cell>
          <cell r="G106">
            <v>-6.6225165562913899E-3</v>
          </cell>
          <cell r="H106">
            <v>-2.7522935779816501E-2</v>
          </cell>
          <cell r="I106">
            <v>-5.3571428571428603E-2</v>
          </cell>
          <cell r="J106">
            <v>2.8571428571428598E-2</v>
          </cell>
          <cell r="K106">
            <v>0</v>
          </cell>
        </row>
        <row r="107">
          <cell r="B107" t="str">
            <v>판매관리비</v>
          </cell>
          <cell r="E107">
            <v>0</v>
          </cell>
          <cell r="F107">
            <v>0</v>
          </cell>
        </row>
        <row r="108">
          <cell r="B108" t="str">
            <v>(특허료)</v>
          </cell>
          <cell r="E108">
            <v>0</v>
          </cell>
          <cell r="F108">
            <v>0</v>
          </cell>
        </row>
        <row r="109">
          <cell r="B109" t="str">
            <v>(본사비)</v>
          </cell>
          <cell r="E109">
            <v>0</v>
          </cell>
          <cell r="F109">
            <v>0</v>
          </cell>
        </row>
        <row r="110">
          <cell r="B110" t="str">
            <v>영업외수지</v>
          </cell>
          <cell r="E110">
            <v>-18</v>
          </cell>
          <cell r="F110">
            <v>-18</v>
          </cell>
          <cell r="G110">
            <v>-2</v>
          </cell>
          <cell r="H110">
            <v>-8</v>
          </cell>
          <cell r="J110">
            <v>-8</v>
          </cell>
        </row>
        <row r="111">
          <cell r="B111" t="str">
            <v>(지급이자)</v>
          </cell>
          <cell r="E111">
            <v>0</v>
          </cell>
          <cell r="F111">
            <v>0</v>
          </cell>
        </row>
        <row r="112">
          <cell r="B112" t="str">
            <v>(개 발 비)</v>
          </cell>
          <cell r="E112">
            <v>0</v>
          </cell>
          <cell r="F112">
            <v>0</v>
          </cell>
        </row>
        <row r="113">
          <cell r="B113" t="str">
            <v>세전이익</v>
          </cell>
          <cell r="D113">
            <v>0</v>
          </cell>
          <cell r="E113">
            <v>12</v>
          </cell>
          <cell r="F113">
            <v>12</v>
          </cell>
          <cell r="G113">
            <v>1</v>
          </cell>
          <cell r="H113">
            <v>5</v>
          </cell>
          <cell r="I113">
            <v>-3</v>
          </cell>
          <cell r="J113">
            <v>9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B114" t="str">
            <v>(%)</v>
          </cell>
          <cell r="E114">
            <v>3.3898305084745797E-2</v>
          </cell>
          <cell r="F114">
            <v>3.3898305084745797E-2</v>
          </cell>
          <cell r="G114">
            <v>6.6225165562913899E-3</v>
          </cell>
          <cell r="H114">
            <v>4.5871559633027498E-2</v>
          </cell>
          <cell r="I114">
            <v>-5.3571428571428603E-2</v>
          </cell>
          <cell r="J114">
            <v>0.25714285714285701</v>
          </cell>
          <cell r="K114">
            <v>0</v>
          </cell>
        </row>
        <row r="121">
          <cell r="B121" t="str">
            <v>(기  타)</v>
          </cell>
          <cell r="R121" t="str">
            <v>(억원)</v>
          </cell>
        </row>
        <row r="122">
          <cell r="D122" t="str">
            <v>'97년</v>
          </cell>
          <cell r="G122" t="str">
            <v>월별 수정계획</v>
          </cell>
        </row>
        <row r="123">
          <cell r="D123" t="str">
            <v>계 획</v>
          </cell>
          <cell r="E123" t="str">
            <v>전 망</v>
          </cell>
          <cell r="F123" t="str">
            <v>증 감</v>
          </cell>
          <cell r="G123" t="str">
            <v>1월</v>
          </cell>
          <cell r="H123" t="str">
            <v>2월</v>
          </cell>
          <cell r="I123" t="str">
            <v>3월</v>
          </cell>
          <cell r="J123" t="str">
            <v>4월</v>
          </cell>
          <cell r="K123" t="str">
            <v>5월</v>
          </cell>
          <cell r="L123" t="str">
            <v>6월</v>
          </cell>
          <cell r="M123" t="str">
            <v>7월</v>
          </cell>
          <cell r="N123" t="str">
            <v>8월</v>
          </cell>
          <cell r="O123" t="str">
            <v>9월</v>
          </cell>
          <cell r="P123" t="str">
            <v>10월</v>
          </cell>
          <cell r="Q123" t="str">
            <v>11월</v>
          </cell>
          <cell r="R123" t="str">
            <v>12월</v>
          </cell>
        </row>
        <row r="124">
          <cell r="B124" t="str">
            <v>매 출 액</v>
          </cell>
          <cell r="E124">
            <v>32</v>
          </cell>
          <cell r="F124">
            <v>32</v>
          </cell>
          <cell r="G124">
            <v>6</v>
          </cell>
          <cell r="H124">
            <v>9</v>
          </cell>
          <cell r="I124">
            <v>10</v>
          </cell>
          <cell r="J124">
            <v>6</v>
          </cell>
          <cell r="K124">
            <v>1</v>
          </cell>
        </row>
        <row r="125">
          <cell r="B125" t="str">
            <v>매출원가</v>
          </cell>
          <cell r="D125">
            <v>0</v>
          </cell>
          <cell r="E125">
            <v>28</v>
          </cell>
          <cell r="F125">
            <v>28</v>
          </cell>
          <cell r="G125">
            <v>6</v>
          </cell>
          <cell r="H125">
            <v>9</v>
          </cell>
          <cell r="I125">
            <v>8</v>
          </cell>
          <cell r="J125">
            <v>4</v>
          </cell>
          <cell r="K125">
            <v>1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C126" t="str">
            <v>재 료 비</v>
          </cell>
          <cell r="E126">
            <v>0</v>
          </cell>
          <cell r="F126">
            <v>0</v>
          </cell>
        </row>
        <row r="127">
          <cell r="C127" t="str">
            <v>인 건 비</v>
          </cell>
          <cell r="E127">
            <v>0</v>
          </cell>
          <cell r="F127">
            <v>0</v>
          </cell>
        </row>
        <row r="128">
          <cell r="C128" t="str">
            <v>감 가 비</v>
          </cell>
          <cell r="E128">
            <v>0</v>
          </cell>
          <cell r="F128">
            <v>0</v>
          </cell>
        </row>
        <row r="129">
          <cell r="C129" t="str">
            <v>경    비</v>
          </cell>
          <cell r="E129">
            <v>0</v>
          </cell>
          <cell r="F129">
            <v>0</v>
          </cell>
        </row>
        <row r="130">
          <cell r="C130" t="str">
            <v>기    타</v>
          </cell>
          <cell r="E130">
            <v>28</v>
          </cell>
          <cell r="F130">
            <v>28</v>
          </cell>
          <cell r="G130">
            <v>6</v>
          </cell>
          <cell r="H130">
            <v>9</v>
          </cell>
          <cell r="I130">
            <v>8</v>
          </cell>
          <cell r="J130">
            <v>4</v>
          </cell>
          <cell r="K130">
            <v>1</v>
          </cell>
        </row>
        <row r="131">
          <cell r="B131" t="str">
            <v>매출이익</v>
          </cell>
          <cell r="D131">
            <v>0</v>
          </cell>
          <cell r="E131">
            <v>4</v>
          </cell>
          <cell r="F131">
            <v>4</v>
          </cell>
          <cell r="G131">
            <v>0</v>
          </cell>
          <cell r="H131">
            <v>0</v>
          </cell>
          <cell r="I131">
            <v>2</v>
          </cell>
          <cell r="J131">
            <v>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B132" t="str">
            <v>(%)</v>
          </cell>
          <cell r="E132">
            <v>0.125</v>
          </cell>
          <cell r="F132">
            <v>0.125</v>
          </cell>
          <cell r="G132">
            <v>0</v>
          </cell>
          <cell r="H132">
            <v>0</v>
          </cell>
          <cell r="I132">
            <v>0.2</v>
          </cell>
          <cell r="J132">
            <v>0.33333333333333298</v>
          </cell>
        </row>
        <row r="133">
          <cell r="B133" t="str">
            <v>판매관리비</v>
          </cell>
          <cell r="E133">
            <v>0</v>
          </cell>
          <cell r="F133">
            <v>0</v>
          </cell>
        </row>
        <row r="134">
          <cell r="B134" t="str">
            <v>(특허료)</v>
          </cell>
          <cell r="E134">
            <v>0</v>
          </cell>
          <cell r="F134">
            <v>0</v>
          </cell>
        </row>
        <row r="135">
          <cell r="B135" t="str">
            <v>(본사비)</v>
          </cell>
          <cell r="E135">
            <v>0</v>
          </cell>
          <cell r="F135">
            <v>0</v>
          </cell>
        </row>
        <row r="136">
          <cell r="B136" t="str">
            <v>영업외수지</v>
          </cell>
          <cell r="E136">
            <v>0</v>
          </cell>
          <cell r="F136">
            <v>0</v>
          </cell>
        </row>
        <row r="137">
          <cell r="B137" t="str">
            <v>(지급이자)</v>
          </cell>
          <cell r="E137">
            <v>0</v>
          </cell>
          <cell r="F137">
            <v>0</v>
          </cell>
        </row>
        <row r="138">
          <cell r="B138" t="str">
            <v>(개 발 비)</v>
          </cell>
          <cell r="E138">
            <v>0</v>
          </cell>
          <cell r="F138">
            <v>0</v>
          </cell>
        </row>
        <row r="139">
          <cell r="B139" t="str">
            <v>세전이익</v>
          </cell>
          <cell r="D139">
            <v>0</v>
          </cell>
          <cell r="E139">
            <v>4</v>
          </cell>
          <cell r="F139">
            <v>4</v>
          </cell>
          <cell r="G139">
            <v>0</v>
          </cell>
          <cell r="H139">
            <v>0</v>
          </cell>
          <cell r="I139">
            <v>2</v>
          </cell>
          <cell r="J139">
            <v>2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B140" t="str">
            <v>(%)</v>
          </cell>
          <cell r="E140">
            <v>0.125</v>
          </cell>
          <cell r="F140">
            <v>0.125</v>
          </cell>
          <cell r="G140">
            <v>0</v>
          </cell>
          <cell r="H140">
            <v>0</v>
          </cell>
          <cell r="I140">
            <v>0.2</v>
          </cell>
          <cell r="J140">
            <v>0.33333333333333298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월별손익"/>
      <sheetName val="손익계산서"/>
      <sheetName val="DATASHT2"/>
    </sheetNames>
    <sheetDataSet>
      <sheetData sheetId="0" refreshError="1">
        <row r="4">
          <cell r="B4" t="str">
            <v>[반도체]</v>
          </cell>
          <cell r="N4" t="str">
            <v>(억원)</v>
          </cell>
          <cell r="Q4" t="str">
            <v>[메모리]</v>
          </cell>
          <cell r="AC4" t="str">
            <v>(억원)</v>
          </cell>
          <cell r="AF4" t="str">
            <v>[마이크로]</v>
          </cell>
          <cell r="AR4" t="str">
            <v>(억원)</v>
          </cell>
          <cell r="AU4" t="str">
            <v>[AM LCD]</v>
          </cell>
          <cell r="BG4" t="str">
            <v>(억원)</v>
          </cell>
        </row>
        <row r="5">
          <cell r="C5" t="str">
            <v>년 간</v>
          </cell>
          <cell r="H5" t="str">
            <v>'97년 경영계획</v>
          </cell>
          <cell r="R5" t="str">
            <v>년 간</v>
          </cell>
          <cell r="W5" t="str">
            <v>'97년 경영계획</v>
          </cell>
          <cell r="AG5" t="str">
            <v>년 간</v>
          </cell>
          <cell r="AL5" t="str">
            <v>'97년 경영계획</v>
          </cell>
          <cell r="AV5" t="str">
            <v>년 간</v>
          </cell>
          <cell r="BA5" t="str">
            <v>'97년 경영계획</v>
          </cell>
        </row>
        <row r="6">
          <cell r="C6" t="str">
            <v>계 획</v>
          </cell>
          <cell r="D6" t="str">
            <v>1 월</v>
          </cell>
          <cell r="E6" t="str">
            <v>2 월</v>
          </cell>
          <cell r="F6" t="str">
            <v>3 월</v>
          </cell>
          <cell r="G6" t="str">
            <v>4 월</v>
          </cell>
          <cell r="H6" t="str">
            <v>5 월</v>
          </cell>
          <cell r="I6" t="str">
            <v>6 월</v>
          </cell>
          <cell r="J6" t="str">
            <v>7 월</v>
          </cell>
          <cell r="K6" t="str">
            <v>8 월</v>
          </cell>
          <cell r="L6" t="str">
            <v>9 월</v>
          </cell>
          <cell r="M6" t="str">
            <v>10월</v>
          </cell>
          <cell r="N6" t="str">
            <v>11월</v>
          </cell>
          <cell r="O6" t="str">
            <v>12월</v>
          </cell>
          <cell r="R6" t="str">
            <v>계 획</v>
          </cell>
          <cell r="S6" t="str">
            <v>1 월</v>
          </cell>
          <cell r="T6" t="str">
            <v>2 월</v>
          </cell>
          <cell r="U6" t="str">
            <v>3 월</v>
          </cell>
          <cell r="V6" t="str">
            <v>4 월</v>
          </cell>
          <cell r="W6" t="str">
            <v>5 월</v>
          </cell>
          <cell r="X6" t="str">
            <v>6 월</v>
          </cell>
          <cell r="Y6" t="str">
            <v>7 월</v>
          </cell>
          <cell r="Z6" t="str">
            <v>8 월</v>
          </cell>
          <cell r="AA6" t="str">
            <v>9 월</v>
          </cell>
          <cell r="AB6" t="str">
            <v>10월</v>
          </cell>
          <cell r="AC6" t="str">
            <v>11월</v>
          </cell>
          <cell r="AD6" t="str">
            <v>12월</v>
          </cell>
          <cell r="AG6" t="str">
            <v>계 획</v>
          </cell>
          <cell r="AH6" t="str">
            <v>1 월</v>
          </cell>
          <cell r="AI6" t="str">
            <v>2 월</v>
          </cell>
          <cell r="AJ6" t="str">
            <v>3 월</v>
          </cell>
          <cell r="AK6" t="str">
            <v>4 월</v>
          </cell>
          <cell r="AL6" t="str">
            <v>5 월</v>
          </cell>
          <cell r="AM6" t="str">
            <v>6 월</v>
          </cell>
          <cell r="AN6" t="str">
            <v>7 월</v>
          </cell>
          <cell r="AO6" t="str">
            <v>8 월</v>
          </cell>
          <cell r="AP6" t="str">
            <v>9 월</v>
          </cell>
          <cell r="AQ6" t="str">
            <v>10월</v>
          </cell>
          <cell r="AR6" t="str">
            <v>11월</v>
          </cell>
          <cell r="AS6" t="str">
            <v>12월</v>
          </cell>
          <cell r="AV6" t="str">
            <v>계 획</v>
          </cell>
          <cell r="AW6" t="str">
            <v>1 월</v>
          </cell>
          <cell r="AX6" t="str">
            <v>2 월</v>
          </cell>
          <cell r="AY6" t="str">
            <v>3 월</v>
          </cell>
          <cell r="AZ6" t="str">
            <v>4 월</v>
          </cell>
          <cell r="BA6" t="str">
            <v>5 월</v>
          </cell>
          <cell r="BB6" t="str">
            <v>6 월</v>
          </cell>
          <cell r="BC6" t="str">
            <v>7 월</v>
          </cell>
          <cell r="BD6" t="str">
            <v>8 월</v>
          </cell>
          <cell r="BE6" t="str">
            <v>9 월</v>
          </cell>
          <cell r="BF6" t="str">
            <v>10월</v>
          </cell>
          <cell r="BG6" t="str">
            <v>11월</v>
          </cell>
          <cell r="BH6" t="str">
            <v>12월</v>
          </cell>
        </row>
        <row r="7">
          <cell r="B7" t="str">
            <v>매  출  액</v>
          </cell>
          <cell r="Q7" t="str">
            <v>매  출  액</v>
          </cell>
          <cell r="AF7" t="str">
            <v>매  출  액</v>
          </cell>
          <cell r="AU7" t="str">
            <v>매  출  액</v>
          </cell>
        </row>
        <row r="8">
          <cell r="B8" t="str">
            <v>국    판</v>
          </cell>
          <cell r="Q8" t="str">
            <v>국    판</v>
          </cell>
          <cell r="AF8" t="str">
            <v>국    판</v>
          </cell>
          <cell r="AU8" t="str">
            <v>국    판</v>
          </cell>
        </row>
        <row r="9">
          <cell r="B9" t="str">
            <v>수    출</v>
          </cell>
          <cell r="Q9" t="str">
            <v>수    출</v>
          </cell>
          <cell r="AF9" t="str">
            <v>수    출</v>
          </cell>
          <cell r="AU9" t="str">
            <v>수    출</v>
          </cell>
        </row>
        <row r="10">
          <cell r="B10" t="str">
            <v>(백만$)</v>
          </cell>
          <cell r="Q10" t="str">
            <v>(백만$)</v>
          </cell>
          <cell r="AF10" t="str">
            <v>(백만$)</v>
          </cell>
          <cell r="AU10" t="str">
            <v>(백만$)</v>
          </cell>
        </row>
        <row r="11">
          <cell r="B11" t="str">
            <v>매 출 원 가</v>
          </cell>
          <cell r="Q11" t="str">
            <v>매 출 원 가</v>
          </cell>
          <cell r="AF11" t="str">
            <v>매 출 원 가</v>
          </cell>
          <cell r="AU11" t="str">
            <v>매 출 원 가</v>
          </cell>
        </row>
        <row r="12">
          <cell r="B12" t="str">
            <v>매출총이익</v>
          </cell>
          <cell r="Q12" t="str">
            <v>매출총이익</v>
          </cell>
          <cell r="AF12" t="str">
            <v>매출총이익</v>
          </cell>
          <cell r="AU12" t="str">
            <v>매출총이익</v>
          </cell>
        </row>
        <row r="13">
          <cell r="B13" t="str">
            <v>(%)</v>
          </cell>
          <cell r="Q13" t="str">
            <v>(%)</v>
          </cell>
          <cell r="AF13" t="str">
            <v>(%)</v>
          </cell>
          <cell r="AU13" t="str">
            <v>(%)</v>
          </cell>
        </row>
        <row r="14">
          <cell r="B14" t="str">
            <v>관리판매비</v>
          </cell>
          <cell r="Q14" t="str">
            <v>관리판매비</v>
          </cell>
          <cell r="AF14" t="str">
            <v>관리판매비</v>
          </cell>
          <cell r="AU14" t="str">
            <v>관리판매비</v>
          </cell>
        </row>
        <row r="15">
          <cell r="B15" t="str">
            <v>영업  이익</v>
          </cell>
          <cell r="Q15" t="str">
            <v>영업  이익</v>
          </cell>
          <cell r="AF15" t="str">
            <v>영업  이익</v>
          </cell>
          <cell r="AU15" t="str">
            <v>영업  이익</v>
          </cell>
        </row>
        <row r="16">
          <cell r="B16" t="str">
            <v>영업외수익</v>
          </cell>
          <cell r="Q16" t="str">
            <v>영업외수익</v>
          </cell>
          <cell r="AF16" t="str">
            <v>영업외수익</v>
          </cell>
          <cell r="AU16" t="str">
            <v>영업외수익</v>
          </cell>
        </row>
        <row r="17">
          <cell r="B17" t="str">
            <v>영업외비용</v>
          </cell>
          <cell r="Q17" t="str">
            <v>영업외비용</v>
          </cell>
          <cell r="AF17" t="str">
            <v>영업외비용</v>
          </cell>
          <cell r="AU17" t="str">
            <v>영업외비용</v>
          </cell>
        </row>
        <row r="18">
          <cell r="B18" t="str">
            <v>(지급이자)</v>
          </cell>
          <cell r="Q18" t="str">
            <v>(지급이자)</v>
          </cell>
          <cell r="AF18" t="str">
            <v>(지급이자)</v>
          </cell>
          <cell r="AU18" t="str">
            <v>(지급이자)</v>
          </cell>
        </row>
        <row r="19">
          <cell r="B19" t="str">
            <v>경상  이익</v>
          </cell>
          <cell r="Q19" t="str">
            <v>경상  이익</v>
          </cell>
          <cell r="AF19" t="str">
            <v>경상  이익</v>
          </cell>
          <cell r="AU19" t="str">
            <v>경상  이익</v>
          </cell>
        </row>
        <row r="20">
          <cell r="B20" t="str">
            <v>(%)</v>
          </cell>
          <cell r="Q20" t="str">
            <v>(%)</v>
          </cell>
          <cell r="AF20" t="str">
            <v>(%)</v>
          </cell>
          <cell r="AU20" t="str">
            <v>(%)</v>
          </cell>
        </row>
        <row r="21">
          <cell r="B21" t="str">
            <v>특별손실</v>
          </cell>
          <cell r="Q21" t="str">
            <v>특별손실</v>
          </cell>
          <cell r="AF21" t="str">
            <v>특별손실</v>
          </cell>
          <cell r="AU21" t="str">
            <v>특별손실</v>
          </cell>
        </row>
        <row r="22">
          <cell r="B22" t="str">
            <v>세 전 이 익</v>
          </cell>
          <cell r="Q22" t="str">
            <v>세 전 이 익</v>
          </cell>
          <cell r="AF22" t="str">
            <v>세 전 이 익</v>
          </cell>
          <cell r="AU22" t="str">
            <v>세 전 이 익</v>
          </cell>
        </row>
        <row r="23">
          <cell r="B23" t="str">
            <v>(%)</v>
          </cell>
          <cell r="Q23" t="str">
            <v>(%)</v>
          </cell>
          <cell r="AF23" t="str">
            <v>(%)</v>
          </cell>
          <cell r="AU23" t="str">
            <v>(%)</v>
          </cell>
        </row>
      </sheetData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요약(계획별) (2)"/>
      <sheetName val="BS요약(계획별)"/>
      <sheetName val="BS요약"/>
      <sheetName val="반도체요약"/>
      <sheetName val="ME요약"/>
      <sheetName val="LSI요약"/>
      <sheetName val="LCD요약"/>
      <sheetName val="온양요약"/>
      <sheetName val="반도체BS"/>
      <sheetName val="MEBS"/>
      <sheetName val="LSIBS"/>
      <sheetName val="LCDBS"/>
      <sheetName val="온양BS"/>
      <sheetName val="7.미지급비용"/>
      <sheetName val="4.고정자산수불"/>
      <sheetName val="사내차입금이자 (2)"/>
      <sheetName val="사내차입금이자"/>
      <sheetName val="매출채권(작업용)"/>
      <sheetName val="매출채권(PRT)"/>
      <sheetName val="1-1.여신정책"/>
      <sheetName val="재고자산(작업용)"/>
      <sheetName val="재고자산(PRT)"/>
      <sheetName val="3.장기선급비용"/>
      <sheetName val="4-1.BS上집계"/>
      <sheetName val="4-2.투자기획案"/>
      <sheetName val="4-3.00년투자,상각비"/>
      <sheetName val="5.무형자산,사내자산"/>
      <sheetName val="투자자산"/>
      <sheetName val="사내자산 (2)"/>
      <sheetName val="사내자산"/>
      <sheetName val="6.미지급금"/>
      <sheetName val="8.상여,사내충당금"/>
      <sheetName val="9.장기미지급금"/>
      <sheetName val="10.퇴직급여충당금"/>
      <sheetName val="11.차입금"/>
      <sheetName val="12.자본,잉여금"/>
      <sheetName val="99.6월말BS내역"/>
      <sheetName val="인건비"/>
      <sheetName val="월별자금수지"/>
      <sheetName val="자재대(입고,자금)"/>
      <sheetName val="투입재료비"/>
      <sheetName val="재고운용계획"/>
      <sheetName val="BS"/>
    </sheetNames>
    <sheetDataSet>
      <sheetData sheetId="0" refreshError="1"/>
      <sheetData sheetId="1" refreshError="1"/>
      <sheetData sheetId="2" refreshError="1"/>
      <sheetData sheetId="3" refreshError="1">
        <row r="4">
          <cell r="A4" t="str">
            <v>[ 반도체총괄 ]</v>
          </cell>
          <cell r="R4" t="str">
            <v>(백만원)</v>
          </cell>
        </row>
        <row r="5">
          <cell r="C5" t="str">
            <v>'99 年</v>
          </cell>
          <cell r="D5" t="str">
            <v>'99年末</v>
          </cell>
          <cell r="E5" t="str">
            <v>기초조정</v>
          </cell>
          <cell r="F5" t="str">
            <v>'00年</v>
          </cell>
          <cell r="G5" t="str">
            <v>2000年 計劃</v>
          </cell>
        </row>
        <row r="6">
          <cell r="C6" t="str">
            <v>開 始</v>
          </cell>
          <cell r="D6" t="str">
            <v>實  績</v>
          </cell>
          <cell r="E6" t="str">
            <v>금 액</v>
          </cell>
          <cell r="F6" t="str">
            <v>期 初</v>
          </cell>
          <cell r="G6" t="str">
            <v>1月末 實績</v>
          </cell>
          <cell r="H6" t="str">
            <v>2月末 實績</v>
          </cell>
          <cell r="I6" t="str">
            <v>3月末 實績</v>
          </cell>
          <cell r="J6" t="str">
            <v>4月末 實績</v>
          </cell>
          <cell r="K6" t="str">
            <v>5月末 豫想</v>
          </cell>
          <cell r="L6" t="str">
            <v>6月末 豫想</v>
          </cell>
          <cell r="M6" t="str">
            <v>7月末 豫想</v>
          </cell>
          <cell r="N6" t="str">
            <v>8月末 豫想</v>
          </cell>
          <cell r="O6" t="str">
            <v>9月末 豫想</v>
          </cell>
          <cell r="P6" t="str">
            <v>10月末 豫想</v>
          </cell>
          <cell r="Q6" t="str">
            <v>11月末 豫想</v>
          </cell>
          <cell r="R6" t="str">
            <v>12月末 豫想</v>
          </cell>
        </row>
        <row r="7">
          <cell r="B7" t="str">
            <v>1. 당 좌 자 산</v>
          </cell>
          <cell r="C7">
            <v>699066</v>
          </cell>
          <cell r="D7">
            <v>268129</v>
          </cell>
          <cell r="E7">
            <v>0</v>
          </cell>
          <cell r="F7">
            <v>268129</v>
          </cell>
          <cell r="G7">
            <v>276858</v>
          </cell>
          <cell r="H7">
            <v>278920</v>
          </cell>
          <cell r="I7">
            <v>250671</v>
          </cell>
          <cell r="J7">
            <v>295092</v>
          </cell>
          <cell r="K7">
            <v>289382.57761717198</v>
          </cell>
          <cell r="L7">
            <v>277740.214606872</v>
          </cell>
          <cell r="M7">
            <v>280615.14872029697</v>
          </cell>
          <cell r="N7">
            <v>258072.25890479601</v>
          </cell>
          <cell r="O7">
            <v>271793.63381703699</v>
          </cell>
          <cell r="P7">
            <v>264850.51070076699</v>
          </cell>
          <cell r="Q7">
            <v>268963.760664428</v>
          </cell>
          <cell r="R7">
            <v>301970.53173859202</v>
          </cell>
        </row>
        <row r="8">
          <cell r="B8" t="str">
            <v>1) 현금, 예금</v>
          </cell>
          <cell r="C8">
            <v>4761</v>
          </cell>
          <cell r="D8">
            <v>8529</v>
          </cell>
          <cell r="E8">
            <v>0</v>
          </cell>
          <cell r="F8">
            <v>8529</v>
          </cell>
          <cell r="G8">
            <v>8775</v>
          </cell>
          <cell r="H8">
            <v>7602</v>
          </cell>
          <cell r="I8">
            <v>7189</v>
          </cell>
          <cell r="J8">
            <v>23446</v>
          </cell>
          <cell r="K8">
            <v>23446</v>
          </cell>
          <cell r="L8">
            <v>7162</v>
          </cell>
          <cell r="M8">
            <v>7162</v>
          </cell>
          <cell r="N8">
            <v>7162</v>
          </cell>
          <cell r="O8">
            <v>7162</v>
          </cell>
          <cell r="P8">
            <v>7162</v>
          </cell>
          <cell r="Q8">
            <v>7162</v>
          </cell>
          <cell r="R8">
            <v>7162</v>
          </cell>
        </row>
        <row r="9">
          <cell r="B9" t="str">
            <v>2) 매출  채권</v>
          </cell>
          <cell r="C9">
            <v>60788</v>
          </cell>
          <cell r="D9">
            <v>112710</v>
          </cell>
          <cell r="E9">
            <v>0</v>
          </cell>
          <cell r="F9">
            <v>112710</v>
          </cell>
          <cell r="G9">
            <v>124477</v>
          </cell>
          <cell r="H9">
            <v>127535</v>
          </cell>
          <cell r="I9">
            <v>115087</v>
          </cell>
          <cell r="J9">
            <v>146510</v>
          </cell>
          <cell r="K9">
            <v>128246.244283839</v>
          </cell>
          <cell r="L9">
            <v>136863.770162428</v>
          </cell>
          <cell r="M9">
            <v>136719.22279437099</v>
          </cell>
          <cell r="N9">
            <v>133220.357670228</v>
          </cell>
          <cell r="O9">
            <v>134592.20994872501</v>
          </cell>
          <cell r="P9">
            <v>137260.427024498</v>
          </cell>
          <cell r="Q9">
            <v>138575.95773804499</v>
          </cell>
          <cell r="R9">
            <v>141808.70869332401</v>
          </cell>
        </row>
        <row r="10">
          <cell r="B10" t="str">
            <v>(국    판)</v>
          </cell>
          <cell r="C10">
            <v>49555</v>
          </cell>
          <cell r="D10">
            <v>88941</v>
          </cell>
          <cell r="E10">
            <v>0</v>
          </cell>
          <cell r="F10">
            <v>88941</v>
          </cell>
          <cell r="G10">
            <v>100544</v>
          </cell>
          <cell r="H10">
            <v>105231</v>
          </cell>
          <cell r="I10">
            <v>88457</v>
          </cell>
          <cell r="J10">
            <v>85742</v>
          </cell>
          <cell r="K10">
            <v>99431.498071405294</v>
          </cell>
          <cell r="L10">
            <v>107353.981127244</v>
          </cell>
          <cell r="M10">
            <v>107558.583141921</v>
          </cell>
          <cell r="N10">
            <v>105005.736587117</v>
          </cell>
          <cell r="O10">
            <v>106405.884982434</v>
          </cell>
          <cell r="P10">
            <v>108599.31216000899</v>
          </cell>
          <cell r="Q10">
            <v>109540.97448310599</v>
          </cell>
          <cell r="R10">
            <v>112154.937723207</v>
          </cell>
        </row>
        <row r="11">
          <cell r="A11" t="str">
            <v>유</v>
          </cell>
          <cell r="B11" t="str">
            <v>(수    출)</v>
          </cell>
          <cell r="C11">
            <v>11233</v>
          </cell>
          <cell r="D11">
            <v>23769</v>
          </cell>
          <cell r="E11">
            <v>0</v>
          </cell>
          <cell r="F11">
            <v>23769</v>
          </cell>
          <cell r="G11">
            <v>23933</v>
          </cell>
          <cell r="H11">
            <v>22304</v>
          </cell>
          <cell r="I11">
            <v>26630</v>
          </cell>
          <cell r="J11">
            <v>60768</v>
          </cell>
          <cell r="K11">
            <v>28814.746212433602</v>
          </cell>
          <cell r="L11">
            <v>29509.789035183399</v>
          </cell>
          <cell r="M11">
            <v>29160.6396524499</v>
          </cell>
          <cell r="N11">
            <v>28214.6210831114</v>
          </cell>
          <cell r="O11">
            <v>28186.324966290598</v>
          </cell>
          <cell r="P11">
            <v>28661.1148644883</v>
          </cell>
          <cell r="Q11">
            <v>29034.983254938899</v>
          </cell>
          <cell r="R11">
            <v>29653.7709701167</v>
          </cell>
        </row>
        <row r="12">
          <cell r="B12" t="str">
            <v>3) 미  수  금</v>
          </cell>
          <cell r="C12">
            <v>591392</v>
          </cell>
          <cell r="D12">
            <v>117078</v>
          </cell>
          <cell r="E12">
            <v>0</v>
          </cell>
          <cell r="F12">
            <v>117078</v>
          </cell>
          <cell r="G12">
            <v>90829</v>
          </cell>
          <cell r="H12">
            <v>81987</v>
          </cell>
          <cell r="I12">
            <v>86987</v>
          </cell>
          <cell r="J12">
            <v>43420</v>
          </cell>
          <cell r="K12">
            <v>67100.333333333299</v>
          </cell>
          <cell r="L12">
            <v>74529.444444444394</v>
          </cell>
          <cell r="M12">
            <v>60594.259259259299</v>
          </cell>
          <cell r="N12">
            <v>61141.012345679002</v>
          </cell>
          <cell r="O12">
            <v>59737.9053497942</v>
          </cell>
          <cell r="P12">
            <v>59050.725651577501</v>
          </cell>
          <cell r="Q12">
            <v>59976.547782350302</v>
          </cell>
          <cell r="R12">
            <v>113507.445816187</v>
          </cell>
        </row>
        <row r="13">
          <cell r="A13" t="str">
            <v>동</v>
          </cell>
          <cell r="B13" t="str">
            <v>4) 선  급  금</v>
          </cell>
          <cell r="C13">
            <v>22586</v>
          </cell>
          <cell r="D13">
            <v>7696</v>
          </cell>
          <cell r="E13">
            <v>0</v>
          </cell>
          <cell r="F13">
            <v>7696</v>
          </cell>
          <cell r="G13">
            <v>6676</v>
          </cell>
          <cell r="H13">
            <v>7412</v>
          </cell>
          <cell r="I13">
            <v>6492</v>
          </cell>
          <cell r="J13">
            <v>6515</v>
          </cell>
          <cell r="K13">
            <v>6827.3333333333303</v>
          </cell>
          <cell r="L13">
            <v>6639.7777777777801</v>
          </cell>
          <cell r="M13">
            <v>6660.7037037036998</v>
          </cell>
          <cell r="N13">
            <v>6709.2716049382698</v>
          </cell>
          <cell r="O13">
            <v>6669.9176954732502</v>
          </cell>
          <cell r="P13">
            <v>6679.9643347050796</v>
          </cell>
          <cell r="Q13">
            <v>6686.3845450388699</v>
          </cell>
          <cell r="R13">
            <v>6678.7555250723999</v>
          </cell>
        </row>
        <row r="14">
          <cell r="B14" t="str">
            <v>5) 선급 비 용</v>
          </cell>
          <cell r="C14">
            <v>16189</v>
          </cell>
          <cell r="D14">
            <v>19150</v>
          </cell>
          <cell r="E14">
            <v>0</v>
          </cell>
          <cell r="F14">
            <v>19150</v>
          </cell>
          <cell r="G14">
            <v>16094</v>
          </cell>
          <cell r="H14">
            <v>24283</v>
          </cell>
          <cell r="I14">
            <v>31535</v>
          </cell>
          <cell r="J14">
            <v>33760</v>
          </cell>
          <cell r="K14">
            <v>25758</v>
          </cell>
          <cell r="L14">
            <v>26503.333333333299</v>
          </cell>
          <cell r="M14">
            <v>26732.777777777799</v>
          </cell>
          <cell r="N14">
            <v>25668.037037037</v>
          </cell>
          <cell r="O14">
            <v>30857.3827160494</v>
          </cell>
          <cell r="P14">
            <v>30159.0658436214</v>
          </cell>
          <cell r="Q14">
            <v>29305.828532235901</v>
          </cell>
          <cell r="R14">
            <v>28677.425697302198</v>
          </cell>
        </row>
        <row r="15">
          <cell r="A15" t="str">
            <v>자</v>
          </cell>
          <cell r="B15" t="str">
            <v>6) 기      타</v>
          </cell>
          <cell r="C15">
            <v>3350</v>
          </cell>
          <cell r="D15">
            <v>2966</v>
          </cell>
          <cell r="E15">
            <v>0</v>
          </cell>
          <cell r="F15">
            <v>2966</v>
          </cell>
          <cell r="G15">
            <v>30007</v>
          </cell>
          <cell r="H15">
            <v>30101</v>
          </cell>
          <cell r="I15">
            <v>3381</v>
          </cell>
          <cell r="J15">
            <v>41441</v>
          </cell>
          <cell r="K15">
            <v>38004.666666666701</v>
          </cell>
          <cell r="L15">
            <v>26041.888888888901</v>
          </cell>
          <cell r="M15">
            <v>42746.185185185197</v>
          </cell>
          <cell r="N15">
            <v>24171.5802469136</v>
          </cell>
          <cell r="O15">
            <v>32774.218106995897</v>
          </cell>
          <cell r="P15">
            <v>24538.3278463649</v>
          </cell>
          <cell r="Q15">
            <v>27257.042066758098</v>
          </cell>
          <cell r="R15">
            <v>4136.1960067062901</v>
          </cell>
        </row>
        <row r="16">
          <cell r="B16" t="str">
            <v>2. 재 고 자 산</v>
          </cell>
          <cell r="C16">
            <v>459421</v>
          </cell>
          <cell r="D16">
            <v>660901</v>
          </cell>
          <cell r="E16">
            <v>0</v>
          </cell>
          <cell r="F16">
            <v>660901</v>
          </cell>
          <cell r="G16">
            <v>677144</v>
          </cell>
          <cell r="H16">
            <v>715471</v>
          </cell>
          <cell r="I16">
            <v>712119</v>
          </cell>
          <cell r="J16">
            <v>754520</v>
          </cell>
          <cell r="K16">
            <v>732181</v>
          </cell>
          <cell r="L16">
            <v>715271.5</v>
          </cell>
          <cell r="M16">
            <v>728996.25</v>
          </cell>
          <cell r="N16">
            <v>753301.875</v>
          </cell>
          <cell r="O16">
            <v>782207.5625</v>
          </cell>
          <cell r="P16">
            <v>803610.21875</v>
          </cell>
          <cell r="Q16">
            <v>816607.390625</v>
          </cell>
          <cell r="R16">
            <v>837411.8046875</v>
          </cell>
        </row>
        <row r="17">
          <cell r="A17" t="str">
            <v>산</v>
          </cell>
          <cell r="B17" t="str">
            <v>1) 제      품</v>
          </cell>
          <cell r="C17">
            <v>80225</v>
          </cell>
          <cell r="D17">
            <v>101759</v>
          </cell>
          <cell r="E17">
            <v>0</v>
          </cell>
          <cell r="F17">
            <v>101759</v>
          </cell>
          <cell r="G17">
            <v>99903</v>
          </cell>
          <cell r="H17">
            <v>107931</v>
          </cell>
          <cell r="I17">
            <v>109430</v>
          </cell>
          <cell r="J17">
            <v>112983</v>
          </cell>
          <cell r="K17">
            <v>116453</v>
          </cell>
          <cell r="L17">
            <v>119879</v>
          </cell>
          <cell r="M17">
            <v>124360</v>
          </cell>
          <cell r="N17">
            <v>128776</v>
          </cell>
          <cell r="O17">
            <v>134575</v>
          </cell>
          <cell r="P17">
            <v>140804</v>
          </cell>
          <cell r="Q17">
            <v>144499</v>
          </cell>
          <cell r="R17">
            <v>153844</v>
          </cell>
        </row>
        <row r="18">
          <cell r="B18" t="str">
            <v>2) 재  공  품</v>
          </cell>
          <cell r="C18">
            <v>287968</v>
          </cell>
          <cell r="D18">
            <v>389582</v>
          </cell>
          <cell r="E18">
            <v>0</v>
          </cell>
          <cell r="F18">
            <v>389582</v>
          </cell>
          <cell r="G18">
            <v>417324</v>
          </cell>
          <cell r="H18">
            <v>449506</v>
          </cell>
          <cell r="I18">
            <v>440943</v>
          </cell>
          <cell r="J18">
            <v>467793</v>
          </cell>
          <cell r="K18">
            <v>448865</v>
          </cell>
          <cell r="L18">
            <v>445791</v>
          </cell>
          <cell r="M18">
            <v>456794</v>
          </cell>
          <cell r="N18">
            <v>475700</v>
          </cell>
          <cell r="O18">
            <v>492834</v>
          </cell>
          <cell r="P18">
            <v>502334</v>
          </cell>
          <cell r="Q18">
            <v>506430</v>
          </cell>
          <cell r="R18">
            <v>524372</v>
          </cell>
        </row>
        <row r="19">
          <cell r="B19" t="str">
            <v>3) 원부 자 재</v>
          </cell>
          <cell r="C19">
            <v>75195</v>
          </cell>
          <cell r="D19">
            <v>149675</v>
          </cell>
          <cell r="E19">
            <v>0</v>
          </cell>
          <cell r="F19">
            <v>149675</v>
          </cell>
          <cell r="G19">
            <v>135763</v>
          </cell>
          <cell r="H19">
            <v>133839</v>
          </cell>
          <cell r="I19">
            <v>132166</v>
          </cell>
          <cell r="J19">
            <v>138823</v>
          </cell>
          <cell r="K19">
            <v>135722</v>
          </cell>
          <cell r="L19">
            <v>118460.5</v>
          </cell>
          <cell r="M19">
            <v>116101.25</v>
          </cell>
          <cell r="N19">
            <v>116884.875</v>
          </cell>
          <cell r="O19">
            <v>121457.5625</v>
          </cell>
          <cell r="P19">
            <v>126531.21875</v>
          </cell>
          <cell r="Q19">
            <v>130537.390625</v>
          </cell>
          <cell r="R19">
            <v>123654.8046875</v>
          </cell>
        </row>
        <row r="20">
          <cell r="B20" t="str">
            <v>4) 저  장  품</v>
          </cell>
          <cell r="C20">
            <v>9375</v>
          </cell>
          <cell r="D20">
            <v>7771</v>
          </cell>
          <cell r="E20">
            <v>0</v>
          </cell>
          <cell r="F20">
            <v>7771</v>
          </cell>
          <cell r="G20">
            <v>10595</v>
          </cell>
          <cell r="H20">
            <v>14339</v>
          </cell>
          <cell r="I20">
            <v>14738</v>
          </cell>
          <cell r="J20">
            <v>18244</v>
          </cell>
          <cell r="K20">
            <v>15985</v>
          </cell>
          <cell r="L20">
            <v>15985</v>
          </cell>
          <cell r="M20">
            <v>16185</v>
          </cell>
          <cell r="N20">
            <v>16185</v>
          </cell>
          <cell r="O20">
            <v>16785</v>
          </cell>
          <cell r="P20">
            <v>16985</v>
          </cell>
          <cell r="Q20">
            <v>17785</v>
          </cell>
          <cell r="R20">
            <v>17885</v>
          </cell>
        </row>
        <row r="21">
          <cell r="B21" t="str">
            <v>5) 미  착  품</v>
          </cell>
          <cell r="C21">
            <v>6658</v>
          </cell>
          <cell r="D21">
            <v>12114</v>
          </cell>
          <cell r="E21">
            <v>0</v>
          </cell>
          <cell r="F21">
            <v>12114</v>
          </cell>
          <cell r="G21">
            <v>13559</v>
          </cell>
          <cell r="H21">
            <v>9856</v>
          </cell>
          <cell r="I21">
            <v>14842</v>
          </cell>
          <cell r="J21">
            <v>16677</v>
          </cell>
          <cell r="K21">
            <v>15156</v>
          </cell>
          <cell r="L21">
            <v>15156</v>
          </cell>
          <cell r="M21">
            <v>15556</v>
          </cell>
          <cell r="N21">
            <v>15756</v>
          </cell>
          <cell r="O21">
            <v>16556</v>
          </cell>
          <cell r="P21">
            <v>16956</v>
          </cell>
          <cell r="Q21">
            <v>17356</v>
          </cell>
          <cell r="R21">
            <v>17656</v>
          </cell>
        </row>
        <row r="22">
          <cell r="B22" t="str">
            <v>소  계</v>
          </cell>
          <cell r="C22">
            <v>1158487</v>
          </cell>
          <cell r="D22">
            <v>929030</v>
          </cell>
          <cell r="E22">
            <v>0</v>
          </cell>
          <cell r="F22">
            <v>929030</v>
          </cell>
          <cell r="G22">
            <v>954002</v>
          </cell>
          <cell r="H22">
            <v>994391</v>
          </cell>
          <cell r="I22">
            <v>962790</v>
          </cell>
          <cell r="J22">
            <v>1049612</v>
          </cell>
          <cell r="K22">
            <v>1021563.5776171701</v>
          </cell>
          <cell r="L22">
            <v>993011.71460687194</v>
          </cell>
          <cell r="M22">
            <v>1009611.3987203001</v>
          </cell>
          <cell r="N22">
            <v>1011374.1339048001</v>
          </cell>
          <cell r="O22">
            <v>1054001.1963170399</v>
          </cell>
          <cell r="P22">
            <v>1068460.72945077</v>
          </cell>
          <cell r="Q22">
            <v>1085571.15128943</v>
          </cell>
          <cell r="R22">
            <v>1139382.33642609</v>
          </cell>
        </row>
        <row r="23">
          <cell r="B23" t="str">
            <v>1) 투자유가증권</v>
          </cell>
          <cell r="C23">
            <v>32935</v>
          </cell>
          <cell r="D23">
            <v>40930</v>
          </cell>
          <cell r="E23">
            <v>0</v>
          </cell>
          <cell r="F23">
            <v>40930</v>
          </cell>
          <cell r="G23">
            <v>40930</v>
          </cell>
          <cell r="H23">
            <v>40930</v>
          </cell>
          <cell r="I23">
            <v>40930</v>
          </cell>
          <cell r="J23">
            <v>40930</v>
          </cell>
          <cell r="K23">
            <v>40930</v>
          </cell>
          <cell r="L23">
            <v>40930</v>
          </cell>
          <cell r="M23">
            <v>40930</v>
          </cell>
          <cell r="N23">
            <v>40930</v>
          </cell>
          <cell r="O23">
            <v>40930</v>
          </cell>
          <cell r="P23">
            <v>40930</v>
          </cell>
          <cell r="Q23">
            <v>40930</v>
          </cell>
          <cell r="R23">
            <v>40930</v>
          </cell>
        </row>
        <row r="24">
          <cell r="B24" t="str">
            <v>2) 관계사투자주식</v>
          </cell>
          <cell r="C24">
            <v>470959</v>
          </cell>
          <cell r="D24">
            <v>303099</v>
          </cell>
          <cell r="E24">
            <v>0</v>
          </cell>
          <cell r="F24">
            <v>303099</v>
          </cell>
          <cell r="G24">
            <v>303142</v>
          </cell>
          <cell r="H24">
            <v>303142</v>
          </cell>
          <cell r="I24">
            <v>301919</v>
          </cell>
          <cell r="J24">
            <v>301919</v>
          </cell>
          <cell r="K24">
            <v>301919</v>
          </cell>
          <cell r="L24">
            <v>301919</v>
          </cell>
          <cell r="M24">
            <v>301919</v>
          </cell>
          <cell r="N24">
            <v>301919</v>
          </cell>
          <cell r="O24">
            <v>301919</v>
          </cell>
          <cell r="P24">
            <v>301919</v>
          </cell>
          <cell r="Q24">
            <v>301919</v>
          </cell>
          <cell r="R24">
            <v>301919</v>
          </cell>
        </row>
        <row r="25">
          <cell r="A25" t="str">
            <v>투</v>
          </cell>
          <cell r="B25" t="str">
            <v>3) 종업원장기대여금</v>
          </cell>
          <cell r="C25">
            <v>25989</v>
          </cell>
          <cell r="D25">
            <v>20462</v>
          </cell>
          <cell r="E25">
            <v>0</v>
          </cell>
          <cell r="F25">
            <v>20462</v>
          </cell>
          <cell r="G25">
            <v>19995</v>
          </cell>
          <cell r="H25">
            <v>19494</v>
          </cell>
          <cell r="I25">
            <v>19667</v>
          </cell>
          <cell r="J25">
            <v>19040</v>
          </cell>
          <cell r="K25">
            <v>18745</v>
          </cell>
          <cell r="L25">
            <v>18450</v>
          </cell>
          <cell r="M25">
            <v>18155</v>
          </cell>
          <cell r="N25">
            <v>17860</v>
          </cell>
          <cell r="O25">
            <v>17565</v>
          </cell>
          <cell r="P25">
            <v>17270</v>
          </cell>
          <cell r="Q25">
            <v>16975</v>
          </cell>
          <cell r="R25">
            <v>16680</v>
          </cell>
        </row>
        <row r="26">
          <cell r="A26" t="str">
            <v>자</v>
          </cell>
          <cell r="B26" t="str">
            <v>4) 장기선급비용</v>
          </cell>
          <cell r="C26">
            <v>402477</v>
          </cell>
          <cell r="D26">
            <v>286265.8</v>
          </cell>
          <cell r="E26">
            <v>0</v>
          </cell>
          <cell r="F26">
            <v>286265.8</v>
          </cell>
          <cell r="G26">
            <v>280991.09999999998</v>
          </cell>
          <cell r="H26">
            <v>275793.40000000002</v>
          </cell>
          <cell r="I26">
            <v>270518.7</v>
          </cell>
          <cell r="J26">
            <v>265283</v>
          </cell>
          <cell r="K26">
            <v>352399.6</v>
          </cell>
          <cell r="L26">
            <v>342220.2</v>
          </cell>
          <cell r="M26">
            <v>332040.8</v>
          </cell>
          <cell r="N26">
            <v>321861.40000000002</v>
          </cell>
          <cell r="O26">
            <v>311682</v>
          </cell>
          <cell r="P26">
            <v>301502.59999999998</v>
          </cell>
          <cell r="Q26">
            <v>291323.2</v>
          </cell>
          <cell r="R26">
            <v>281142.8</v>
          </cell>
        </row>
        <row r="27">
          <cell r="A27" t="str">
            <v>자</v>
          </cell>
          <cell r="B27" t="str">
            <v>5) 보   증   금</v>
          </cell>
          <cell r="C27">
            <v>72264</v>
          </cell>
          <cell r="D27">
            <v>72473</v>
          </cell>
          <cell r="E27">
            <v>0</v>
          </cell>
          <cell r="F27">
            <v>72473</v>
          </cell>
          <cell r="G27">
            <v>61813</v>
          </cell>
          <cell r="H27">
            <v>61575</v>
          </cell>
          <cell r="I27">
            <v>61725</v>
          </cell>
          <cell r="J27">
            <v>61787</v>
          </cell>
          <cell r="K27">
            <v>61787</v>
          </cell>
          <cell r="L27">
            <v>61787</v>
          </cell>
          <cell r="M27">
            <v>61787</v>
          </cell>
          <cell r="N27">
            <v>61787</v>
          </cell>
          <cell r="O27">
            <v>61787</v>
          </cell>
          <cell r="P27">
            <v>61787</v>
          </cell>
          <cell r="Q27">
            <v>61787</v>
          </cell>
          <cell r="R27">
            <v>61787</v>
          </cell>
        </row>
        <row r="28">
          <cell r="A28" t="str">
            <v>산</v>
          </cell>
          <cell r="B28" t="str">
            <v>6) 단퇴보험예치금</v>
          </cell>
          <cell r="C28">
            <v>56207</v>
          </cell>
          <cell r="D28">
            <v>57651</v>
          </cell>
          <cell r="E28">
            <v>0</v>
          </cell>
          <cell r="F28">
            <v>57651</v>
          </cell>
          <cell r="G28">
            <v>57651</v>
          </cell>
          <cell r="H28">
            <v>57651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 t="str">
            <v>7) 이연법인세차</v>
          </cell>
          <cell r="C29">
            <v>0</v>
          </cell>
          <cell r="D29">
            <v>293340</v>
          </cell>
          <cell r="E29">
            <v>0</v>
          </cell>
          <cell r="F29">
            <v>293340</v>
          </cell>
          <cell r="G29">
            <v>293340</v>
          </cell>
          <cell r="H29">
            <v>293340</v>
          </cell>
          <cell r="I29">
            <v>293340</v>
          </cell>
          <cell r="J29">
            <v>293340</v>
          </cell>
          <cell r="K29">
            <v>293340</v>
          </cell>
          <cell r="L29">
            <v>293340</v>
          </cell>
          <cell r="M29">
            <v>293340</v>
          </cell>
          <cell r="N29">
            <v>293340</v>
          </cell>
          <cell r="O29">
            <v>293340</v>
          </cell>
          <cell r="P29">
            <v>293340</v>
          </cell>
          <cell r="Q29">
            <v>293340</v>
          </cell>
          <cell r="R29">
            <v>293340</v>
          </cell>
        </row>
        <row r="30">
          <cell r="B30" t="str">
            <v>8) 기        타</v>
          </cell>
          <cell r="C30">
            <v>2538</v>
          </cell>
          <cell r="D30">
            <v>1187</v>
          </cell>
          <cell r="E30">
            <v>0</v>
          </cell>
          <cell r="F30">
            <v>1187</v>
          </cell>
          <cell r="G30">
            <v>1025</v>
          </cell>
          <cell r="H30">
            <v>1025</v>
          </cell>
          <cell r="I30">
            <v>1242</v>
          </cell>
          <cell r="J30">
            <v>1041</v>
          </cell>
          <cell r="K30">
            <v>1041</v>
          </cell>
          <cell r="L30">
            <v>1041</v>
          </cell>
          <cell r="M30">
            <v>1041</v>
          </cell>
          <cell r="N30">
            <v>1041</v>
          </cell>
          <cell r="O30">
            <v>1041</v>
          </cell>
          <cell r="P30">
            <v>1041</v>
          </cell>
          <cell r="Q30">
            <v>1041</v>
          </cell>
          <cell r="R30">
            <v>1041</v>
          </cell>
        </row>
        <row r="31">
          <cell r="B31" t="str">
            <v>소  계</v>
          </cell>
          <cell r="C31">
            <v>1063369</v>
          </cell>
          <cell r="D31">
            <v>1075407.8</v>
          </cell>
          <cell r="E31">
            <v>0</v>
          </cell>
          <cell r="F31">
            <v>1075407.8</v>
          </cell>
          <cell r="G31">
            <v>1058887.1000000001</v>
          </cell>
          <cell r="H31">
            <v>1052950.3999999999</v>
          </cell>
          <cell r="I31">
            <v>989341.7</v>
          </cell>
          <cell r="J31">
            <v>983340</v>
          </cell>
          <cell r="K31">
            <v>1070161.6000000001</v>
          </cell>
          <cell r="L31">
            <v>1059687.2</v>
          </cell>
          <cell r="M31">
            <v>1049212.8</v>
          </cell>
          <cell r="N31">
            <v>1038738.4</v>
          </cell>
          <cell r="O31">
            <v>1028264</v>
          </cell>
          <cell r="P31">
            <v>1017789.6</v>
          </cell>
          <cell r="Q31">
            <v>1007315.2</v>
          </cell>
          <cell r="R31">
            <v>996839.8</v>
          </cell>
        </row>
        <row r="32">
          <cell r="B32" t="str">
            <v>1. 유형고정자산</v>
          </cell>
          <cell r="C32">
            <v>4237355</v>
          </cell>
          <cell r="D32">
            <v>6328210</v>
          </cell>
          <cell r="E32">
            <v>0</v>
          </cell>
          <cell r="F32">
            <v>6328210</v>
          </cell>
          <cell r="G32">
            <v>6339550</v>
          </cell>
          <cell r="H32">
            <v>6373533</v>
          </cell>
          <cell r="I32">
            <v>6628131</v>
          </cell>
          <cell r="J32">
            <v>7055605</v>
          </cell>
          <cell r="K32">
            <v>7528497</v>
          </cell>
          <cell r="L32">
            <v>8015989</v>
          </cell>
          <cell r="M32">
            <v>8191413.3333333302</v>
          </cell>
          <cell r="N32">
            <v>8372037.6666666698</v>
          </cell>
          <cell r="O32">
            <v>8716762</v>
          </cell>
          <cell r="P32">
            <v>8947553</v>
          </cell>
          <cell r="Q32">
            <v>9178344</v>
          </cell>
          <cell r="R32">
            <v>9409135</v>
          </cell>
        </row>
        <row r="33">
          <cell r="A33" t="str">
            <v>고</v>
          </cell>
          <cell r="B33" t="str">
            <v>1) 토      지</v>
          </cell>
          <cell r="C33">
            <v>143508</v>
          </cell>
          <cell r="D33">
            <v>467845</v>
          </cell>
          <cell r="E33">
            <v>0</v>
          </cell>
          <cell r="F33">
            <v>467845</v>
          </cell>
          <cell r="G33">
            <v>467834</v>
          </cell>
          <cell r="H33">
            <v>467834</v>
          </cell>
          <cell r="I33">
            <v>473610</v>
          </cell>
          <cell r="J33">
            <v>473610</v>
          </cell>
          <cell r="K33">
            <v>473610</v>
          </cell>
          <cell r="L33">
            <v>473610</v>
          </cell>
          <cell r="M33">
            <v>473610</v>
          </cell>
          <cell r="N33">
            <v>473610</v>
          </cell>
          <cell r="O33">
            <v>515910</v>
          </cell>
          <cell r="P33">
            <v>515910</v>
          </cell>
          <cell r="Q33">
            <v>515910</v>
          </cell>
          <cell r="R33">
            <v>515910</v>
          </cell>
        </row>
        <row r="34">
          <cell r="A34" t="str">
            <v>정</v>
          </cell>
          <cell r="B34" t="str">
            <v>2) 건축구축물</v>
          </cell>
          <cell r="C34">
            <v>751301</v>
          </cell>
          <cell r="D34">
            <v>842510</v>
          </cell>
          <cell r="E34">
            <v>0</v>
          </cell>
          <cell r="F34">
            <v>842510</v>
          </cell>
          <cell r="G34">
            <v>838493</v>
          </cell>
          <cell r="H34">
            <v>834589</v>
          </cell>
          <cell r="I34">
            <v>831196</v>
          </cell>
          <cell r="J34">
            <v>827188</v>
          </cell>
          <cell r="K34">
            <v>830277</v>
          </cell>
          <cell r="L34">
            <v>833967</v>
          </cell>
          <cell r="M34">
            <v>829617</v>
          </cell>
          <cell r="N34">
            <v>830467</v>
          </cell>
          <cell r="O34">
            <v>953117</v>
          </cell>
          <cell r="P34">
            <v>948767</v>
          </cell>
          <cell r="Q34">
            <v>944417</v>
          </cell>
          <cell r="R34">
            <v>940067</v>
          </cell>
        </row>
        <row r="35">
          <cell r="A35" t="str">
            <v>자</v>
          </cell>
          <cell r="B35" t="str">
            <v>3) 기계  장치</v>
          </cell>
          <cell r="C35">
            <v>3027244</v>
          </cell>
          <cell r="D35">
            <v>4420813</v>
          </cell>
          <cell r="E35">
            <v>0</v>
          </cell>
          <cell r="F35">
            <v>4420813</v>
          </cell>
          <cell r="G35">
            <v>4322084</v>
          </cell>
          <cell r="H35">
            <v>4295690</v>
          </cell>
          <cell r="I35">
            <v>4352616</v>
          </cell>
          <cell r="J35">
            <v>4294665</v>
          </cell>
          <cell r="K35">
            <v>4457664</v>
          </cell>
          <cell r="L35">
            <v>4702166</v>
          </cell>
          <cell r="M35">
            <v>4687007</v>
          </cell>
          <cell r="N35">
            <v>4671848</v>
          </cell>
          <cell r="O35">
            <v>6956689</v>
          </cell>
          <cell r="P35">
            <v>6969030</v>
          </cell>
          <cell r="Q35">
            <v>6981371</v>
          </cell>
          <cell r="R35">
            <v>6993712</v>
          </cell>
        </row>
        <row r="36">
          <cell r="A36" t="str">
            <v>산</v>
          </cell>
          <cell r="B36" t="str">
            <v>4) 건설中자산</v>
          </cell>
          <cell r="C36">
            <v>240241</v>
          </cell>
          <cell r="D36">
            <v>526516</v>
          </cell>
          <cell r="E36">
            <v>0</v>
          </cell>
          <cell r="F36">
            <v>526516</v>
          </cell>
          <cell r="G36">
            <v>627003</v>
          </cell>
          <cell r="H36">
            <v>700384</v>
          </cell>
          <cell r="I36">
            <v>828181</v>
          </cell>
          <cell r="J36">
            <v>1229926</v>
          </cell>
          <cell r="K36">
            <v>1537595</v>
          </cell>
          <cell r="L36">
            <v>1776895</v>
          </cell>
          <cell r="M36">
            <v>1971828.33333333</v>
          </cell>
          <cell r="N36">
            <v>2166761.6666666698</v>
          </cell>
          <cell r="O36">
            <v>161695</v>
          </cell>
          <cell r="P36">
            <v>384495</v>
          </cell>
          <cell r="Q36">
            <v>607295</v>
          </cell>
          <cell r="R36">
            <v>830095</v>
          </cell>
        </row>
        <row r="37">
          <cell r="B37" t="str">
            <v>5) 미착  기계</v>
          </cell>
          <cell r="C37">
            <v>75061</v>
          </cell>
          <cell r="D37">
            <v>70526</v>
          </cell>
          <cell r="E37">
            <v>0</v>
          </cell>
          <cell r="F37">
            <v>70526</v>
          </cell>
          <cell r="G37">
            <v>84136</v>
          </cell>
          <cell r="H37">
            <v>75036</v>
          </cell>
          <cell r="I37">
            <v>142528</v>
          </cell>
          <cell r="J37">
            <v>230216</v>
          </cell>
          <cell r="K37">
            <v>229351</v>
          </cell>
          <cell r="L37">
            <v>229351</v>
          </cell>
          <cell r="M37">
            <v>229351</v>
          </cell>
          <cell r="N37">
            <v>229351</v>
          </cell>
          <cell r="O37">
            <v>129351</v>
          </cell>
          <cell r="P37">
            <v>129351</v>
          </cell>
          <cell r="Q37">
            <v>129351</v>
          </cell>
          <cell r="R37">
            <v>129351</v>
          </cell>
        </row>
        <row r="38">
          <cell r="B38" t="str">
            <v>2. 무형고정자산</v>
          </cell>
          <cell r="C38">
            <v>124281</v>
          </cell>
          <cell r="D38">
            <v>124211</v>
          </cell>
          <cell r="E38">
            <v>0</v>
          </cell>
          <cell r="F38">
            <v>124211</v>
          </cell>
          <cell r="G38">
            <v>124541</v>
          </cell>
          <cell r="H38">
            <v>124171</v>
          </cell>
          <cell r="I38">
            <v>123696</v>
          </cell>
          <cell r="J38">
            <v>123612</v>
          </cell>
          <cell r="K38">
            <v>123858</v>
          </cell>
          <cell r="L38">
            <v>124104</v>
          </cell>
          <cell r="M38">
            <v>124350</v>
          </cell>
          <cell r="N38">
            <v>124596</v>
          </cell>
          <cell r="O38">
            <v>124842</v>
          </cell>
          <cell r="P38">
            <v>125088</v>
          </cell>
          <cell r="Q38">
            <v>125334</v>
          </cell>
          <cell r="R38">
            <v>125580</v>
          </cell>
        </row>
        <row r="39">
          <cell r="B39" t="str">
            <v>소  계</v>
          </cell>
          <cell r="C39">
            <v>4361636</v>
          </cell>
          <cell r="D39">
            <v>6452421</v>
          </cell>
          <cell r="E39">
            <v>0</v>
          </cell>
          <cell r="F39">
            <v>6452421</v>
          </cell>
          <cell r="G39">
            <v>6464091</v>
          </cell>
          <cell r="H39">
            <v>6497704</v>
          </cell>
          <cell r="I39">
            <v>6751827</v>
          </cell>
          <cell r="J39">
            <v>7179217</v>
          </cell>
          <cell r="K39">
            <v>7652355</v>
          </cell>
          <cell r="L39">
            <v>8140093</v>
          </cell>
          <cell r="M39">
            <v>8315763.3333333302</v>
          </cell>
          <cell r="N39">
            <v>8496633.6666666698</v>
          </cell>
          <cell r="O39">
            <v>8841604</v>
          </cell>
          <cell r="P39">
            <v>9072641</v>
          </cell>
          <cell r="Q39">
            <v>9303678</v>
          </cell>
          <cell r="R39">
            <v>9534715</v>
          </cell>
        </row>
        <row r="40">
          <cell r="A40" t="str">
            <v>이  연   자  산</v>
          </cell>
          <cell r="C40">
            <v>493449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A41" t="str">
            <v>사  내   자  산</v>
          </cell>
          <cell r="C41">
            <v>4862980</v>
          </cell>
          <cell r="D41">
            <v>4676283</v>
          </cell>
          <cell r="E41">
            <v>-1069047</v>
          </cell>
          <cell r="F41">
            <v>3607236</v>
          </cell>
          <cell r="G41">
            <v>4676283</v>
          </cell>
          <cell r="H41">
            <v>3607236</v>
          </cell>
          <cell r="I41">
            <v>3607236</v>
          </cell>
          <cell r="J41">
            <v>3607236</v>
          </cell>
          <cell r="K41">
            <v>3607236</v>
          </cell>
          <cell r="L41">
            <v>3607236</v>
          </cell>
          <cell r="M41">
            <v>3607236</v>
          </cell>
          <cell r="N41">
            <v>3607236</v>
          </cell>
          <cell r="O41">
            <v>3607236</v>
          </cell>
          <cell r="P41">
            <v>3607236</v>
          </cell>
          <cell r="Q41">
            <v>3607236</v>
          </cell>
          <cell r="R41">
            <v>3607236</v>
          </cell>
        </row>
        <row r="42">
          <cell r="A42" t="str">
            <v>자  산   총  계</v>
          </cell>
          <cell r="C42">
            <v>11939921</v>
          </cell>
          <cell r="D42">
            <v>13133141.800000001</v>
          </cell>
          <cell r="E42">
            <v>-1069047</v>
          </cell>
          <cell r="F42">
            <v>12064094.800000001</v>
          </cell>
          <cell r="G42">
            <v>13153263.1</v>
          </cell>
          <cell r="H42">
            <v>12152281.4</v>
          </cell>
          <cell r="I42">
            <v>12311194.699999999</v>
          </cell>
          <cell r="J42">
            <v>12819405</v>
          </cell>
          <cell r="K42">
            <v>13351316.1776172</v>
          </cell>
          <cell r="L42">
            <v>13800027.914606901</v>
          </cell>
          <cell r="M42">
            <v>13981823.532053599</v>
          </cell>
          <cell r="N42">
            <v>14153982.2005715</v>
          </cell>
          <cell r="O42">
            <v>14531105.196317</v>
          </cell>
          <cell r="P42">
            <v>14766127.329450799</v>
          </cell>
          <cell r="Q42">
            <v>15003800.351289401</v>
          </cell>
          <cell r="R42">
            <v>15278173.136426101</v>
          </cell>
        </row>
        <row r="46">
          <cell r="A46" t="str">
            <v>[ 반도체총괄 ]</v>
          </cell>
          <cell r="R46" t="str">
            <v>(백만원)</v>
          </cell>
        </row>
        <row r="47">
          <cell r="C47" t="str">
            <v>'99 年</v>
          </cell>
          <cell r="D47" t="str">
            <v>'99年末</v>
          </cell>
          <cell r="E47" t="str">
            <v>기초조정</v>
          </cell>
          <cell r="F47" t="str">
            <v>'00年</v>
          </cell>
          <cell r="G47" t="str">
            <v>2000年 計劃</v>
          </cell>
        </row>
        <row r="48">
          <cell r="C48" t="str">
            <v>開 始</v>
          </cell>
          <cell r="D48" t="str">
            <v>實  績</v>
          </cell>
          <cell r="E48" t="str">
            <v>금 액</v>
          </cell>
          <cell r="F48" t="str">
            <v>期 初</v>
          </cell>
          <cell r="G48" t="str">
            <v>1月末 實績</v>
          </cell>
          <cell r="H48" t="str">
            <v>2月末 實績</v>
          </cell>
          <cell r="I48" t="str">
            <v>3月末 實績</v>
          </cell>
          <cell r="J48" t="str">
            <v>4月末 實績</v>
          </cell>
          <cell r="K48" t="str">
            <v>5月末 豫想</v>
          </cell>
          <cell r="L48" t="str">
            <v>6月末 豫想</v>
          </cell>
          <cell r="M48" t="str">
            <v>7月末 豫想</v>
          </cell>
          <cell r="N48" t="str">
            <v>8月末 豫想</v>
          </cell>
          <cell r="O48" t="str">
            <v>9月末 豫想</v>
          </cell>
          <cell r="P48" t="str">
            <v>10月末 豫想</v>
          </cell>
          <cell r="Q48" t="str">
            <v>11月末 豫想</v>
          </cell>
          <cell r="R48" t="str">
            <v>12月末 豫想</v>
          </cell>
        </row>
        <row r="49">
          <cell r="B49" t="str">
            <v>1. 매 입 채 무</v>
          </cell>
          <cell r="C49">
            <v>220430</v>
          </cell>
          <cell r="D49">
            <v>179840</v>
          </cell>
          <cell r="E49">
            <v>0</v>
          </cell>
          <cell r="F49">
            <v>179840</v>
          </cell>
          <cell r="G49">
            <v>173980</v>
          </cell>
          <cell r="H49">
            <v>152016</v>
          </cell>
          <cell r="I49">
            <v>164415</v>
          </cell>
          <cell r="J49">
            <v>174406</v>
          </cell>
          <cell r="K49">
            <v>195626.61</v>
          </cell>
          <cell r="L49">
            <v>178264.11</v>
          </cell>
          <cell r="M49">
            <v>177516.36</v>
          </cell>
          <cell r="N49">
            <v>178672.185</v>
          </cell>
          <cell r="O49">
            <v>184773.9975</v>
          </cell>
          <cell r="P49">
            <v>191039.59125</v>
          </cell>
          <cell r="Q49">
            <v>195598.94437499999</v>
          </cell>
          <cell r="R49">
            <v>188153.7928125</v>
          </cell>
        </row>
        <row r="50">
          <cell r="B50" t="str">
            <v>(내     자)</v>
          </cell>
          <cell r="C50">
            <v>48913</v>
          </cell>
          <cell r="D50">
            <v>62612</v>
          </cell>
          <cell r="E50">
            <v>0</v>
          </cell>
          <cell r="F50">
            <v>62612</v>
          </cell>
          <cell r="G50">
            <v>63275</v>
          </cell>
          <cell r="H50">
            <v>59788</v>
          </cell>
          <cell r="I50">
            <v>69071</v>
          </cell>
          <cell r="J50">
            <v>76882</v>
          </cell>
          <cell r="K50">
            <v>74101.743361518107</v>
          </cell>
          <cell r="L50">
            <v>68737.4116083306</v>
          </cell>
          <cell r="M50">
            <v>68333.823794068099</v>
          </cell>
          <cell r="N50">
            <v>68674.317362126705</v>
          </cell>
          <cell r="O50">
            <v>70675.450998078901</v>
          </cell>
          <cell r="P50">
            <v>72714.661883797497</v>
          </cell>
          <cell r="Q50">
            <v>73898.521408107801</v>
          </cell>
          <cell r="R50">
            <v>71920.277370020296</v>
          </cell>
        </row>
        <row r="51">
          <cell r="A51" t="str">
            <v>유</v>
          </cell>
          <cell r="B51" t="str">
            <v>(외     자)</v>
          </cell>
          <cell r="C51">
            <v>171517</v>
          </cell>
          <cell r="D51">
            <v>117228</v>
          </cell>
          <cell r="E51">
            <v>0</v>
          </cell>
          <cell r="F51">
            <v>117228</v>
          </cell>
          <cell r="G51">
            <v>110705</v>
          </cell>
          <cell r="H51">
            <v>92228</v>
          </cell>
          <cell r="I51">
            <v>95344</v>
          </cell>
          <cell r="J51">
            <v>97524</v>
          </cell>
          <cell r="K51">
            <v>121524.866638482</v>
          </cell>
          <cell r="L51">
            <v>109526.69839166899</v>
          </cell>
          <cell r="M51">
            <v>109182.536205932</v>
          </cell>
          <cell r="N51">
            <v>109997.867637873</v>
          </cell>
          <cell r="O51">
            <v>114098.546501921</v>
          </cell>
          <cell r="P51">
            <v>118324.929366203</v>
          </cell>
          <cell r="Q51">
            <v>121700.422966892</v>
          </cell>
          <cell r="R51">
            <v>116233.51544248</v>
          </cell>
        </row>
        <row r="52">
          <cell r="A52" t="str">
            <v>동</v>
          </cell>
          <cell r="B52" t="str">
            <v>2. 미 지 급 금</v>
          </cell>
          <cell r="C52">
            <v>488941</v>
          </cell>
          <cell r="D52">
            <v>567043</v>
          </cell>
          <cell r="E52">
            <v>0</v>
          </cell>
          <cell r="F52">
            <v>567043</v>
          </cell>
          <cell r="G52">
            <v>500226</v>
          </cell>
          <cell r="H52">
            <v>444805</v>
          </cell>
          <cell r="I52">
            <v>575846</v>
          </cell>
          <cell r="J52">
            <v>612131</v>
          </cell>
          <cell r="K52">
            <v>449987.33333333302</v>
          </cell>
          <cell r="L52">
            <v>561505.77777777798</v>
          </cell>
          <cell r="M52">
            <v>514906.87037036999</v>
          </cell>
          <cell r="N52">
            <v>479199.79938271601</v>
          </cell>
          <cell r="O52">
            <v>490031.35751028801</v>
          </cell>
          <cell r="P52">
            <v>438658.57158779103</v>
          </cell>
          <cell r="Q52">
            <v>406208.46157693199</v>
          </cell>
          <cell r="R52">
            <v>435449.99684451701</v>
          </cell>
        </row>
        <row r="53">
          <cell r="A53" t="str">
            <v>부</v>
          </cell>
          <cell r="B53" t="str">
            <v>3. 미지급 비용</v>
          </cell>
          <cell r="C53">
            <v>157287</v>
          </cell>
          <cell r="D53">
            <v>119029</v>
          </cell>
          <cell r="E53">
            <v>0</v>
          </cell>
          <cell r="F53">
            <v>119029</v>
          </cell>
          <cell r="G53">
            <v>146235</v>
          </cell>
          <cell r="H53">
            <v>88629</v>
          </cell>
          <cell r="I53">
            <v>79314</v>
          </cell>
          <cell r="J53">
            <v>129859</v>
          </cell>
          <cell r="K53">
            <v>146496.68616720001</v>
          </cell>
          <cell r="L53">
            <v>211087.886167199</v>
          </cell>
          <cell r="M53">
            <v>188529.286167199</v>
          </cell>
          <cell r="N53">
            <v>134607.33172882299</v>
          </cell>
          <cell r="O53">
            <v>157525.08627427701</v>
          </cell>
          <cell r="P53">
            <v>150797.136274277</v>
          </cell>
          <cell r="Q53">
            <v>170679.53627427699</v>
          </cell>
          <cell r="R53">
            <v>229690.73627427701</v>
          </cell>
        </row>
        <row r="54">
          <cell r="A54" t="str">
            <v>채</v>
          </cell>
          <cell r="B54" t="str">
            <v>4. 미지급법인세</v>
          </cell>
          <cell r="C54">
            <v>0</v>
          </cell>
          <cell r="D54">
            <v>405144</v>
          </cell>
          <cell r="E54">
            <v>0</v>
          </cell>
          <cell r="F54">
            <v>405144</v>
          </cell>
          <cell r="G54">
            <v>405144</v>
          </cell>
          <cell r="H54">
            <v>601075</v>
          </cell>
          <cell r="I54">
            <v>662795</v>
          </cell>
          <cell r="J54">
            <v>779610</v>
          </cell>
          <cell r="K54">
            <v>526306.61199999996</v>
          </cell>
          <cell r="L54">
            <v>663689.70400000003</v>
          </cell>
          <cell r="M54">
            <v>788353.32</v>
          </cell>
          <cell r="N54">
            <v>913798.94799999997</v>
          </cell>
          <cell r="O54">
            <v>1053965.436</v>
          </cell>
          <cell r="P54">
            <v>1172113.9280000001</v>
          </cell>
          <cell r="Q54">
            <v>1284189.2760000001</v>
          </cell>
          <cell r="R54">
            <v>1415427.152</v>
          </cell>
        </row>
        <row r="55">
          <cell r="B55" t="str">
            <v>5. 미지급배당금</v>
          </cell>
          <cell r="C55">
            <v>0</v>
          </cell>
          <cell r="D55">
            <v>227845</v>
          </cell>
          <cell r="E55">
            <v>0</v>
          </cell>
          <cell r="F55">
            <v>227845</v>
          </cell>
          <cell r="G55">
            <v>171076</v>
          </cell>
          <cell r="H55">
            <v>171076</v>
          </cell>
          <cell r="I55">
            <v>171076</v>
          </cell>
          <cell r="J55">
            <v>171076</v>
          </cell>
          <cell r="K55">
            <v>0</v>
          </cell>
          <cell r="L55">
            <v>102069.1648</v>
          </cell>
          <cell r="M55">
            <v>102069.1648</v>
          </cell>
          <cell r="N55">
            <v>102069.1648</v>
          </cell>
          <cell r="O55">
            <v>0</v>
          </cell>
          <cell r="P55">
            <v>0</v>
          </cell>
          <cell r="Q55">
            <v>0</v>
          </cell>
          <cell r="R55">
            <v>270966.02</v>
          </cell>
        </row>
        <row r="56">
          <cell r="B56" t="str">
            <v>6. 상여,사내충당금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11050</v>
          </cell>
          <cell r="H56">
            <v>20134</v>
          </cell>
          <cell r="I56">
            <v>29988</v>
          </cell>
          <cell r="J56">
            <v>40841</v>
          </cell>
          <cell r="K56">
            <v>48729.416666666701</v>
          </cell>
          <cell r="L56">
            <v>0</v>
          </cell>
          <cell r="M56">
            <v>18361.083333333299</v>
          </cell>
          <cell r="N56">
            <v>36757.166666666701</v>
          </cell>
          <cell r="O56">
            <v>35059.25</v>
          </cell>
          <cell r="P56">
            <v>53531.333333333299</v>
          </cell>
          <cell r="Q56">
            <v>72035.416666666701</v>
          </cell>
          <cell r="R56">
            <v>0</v>
          </cell>
        </row>
        <row r="57">
          <cell r="B57" t="str">
            <v>7. 기      타</v>
          </cell>
          <cell r="C57">
            <v>79636</v>
          </cell>
          <cell r="D57">
            <v>63983</v>
          </cell>
          <cell r="E57">
            <v>278779</v>
          </cell>
          <cell r="F57">
            <v>342762</v>
          </cell>
          <cell r="G57">
            <v>62544</v>
          </cell>
          <cell r="H57">
            <v>353858</v>
          </cell>
          <cell r="I57">
            <v>327802</v>
          </cell>
          <cell r="J57">
            <v>329885</v>
          </cell>
          <cell r="K57">
            <v>330432.66666666698</v>
          </cell>
          <cell r="L57">
            <v>329590.55555555603</v>
          </cell>
          <cell r="M57">
            <v>330094.40740740701</v>
          </cell>
          <cell r="N57">
            <v>329947.87654321</v>
          </cell>
          <cell r="O57">
            <v>330009.77983539097</v>
          </cell>
          <cell r="P57">
            <v>330065.93792866898</v>
          </cell>
          <cell r="Q57">
            <v>330032.73976909003</v>
          </cell>
          <cell r="R57">
            <v>317125.71501104999</v>
          </cell>
        </row>
        <row r="58">
          <cell r="B58" t="str">
            <v>소  계</v>
          </cell>
          <cell r="C58">
            <v>946294</v>
          </cell>
          <cell r="D58">
            <v>1562884</v>
          </cell>
          <cell r="E58">
            <v>278779</v>
          </cell>
          <cell r="F58">
            <v>1841663</v>
          </cell>
          <cell r="G58">
            <v>1470255</v>
          </cell>
          <cell r="H58">
            <v>1831593</v>
          </cell>
          <cell r="I58">
            <v>2011236</v>
          </cell>
          <cell r="J58">
            <v>2237808</v>
          </cell>
          <cell r="K58">
            <v>1697579.3248338699</v>
          </cell>
          <cell r="L58">
            <v>2046207.19830053</v>
          </cell>
          <cell r="M58">
            <v>2119830.4920783099</v>
          </cell>
          <cell r="N58">
            <v>2175052.4721214199</v>
          </cell>
          <cell r="O58">
            <v>2251364.9071199601</v>
          </cell>
          <cell r="P58">
            <v>2336206.49837407</v>
          </cell>
          <cell r="Q58">
            <v>2458744.37466197</v>
          </cell>
          <cell r="R58">
            <v>2856813.4129423401</v>
          </cell>
        </row>
        <row r="59">
          <cell r="B59" t="str">
            <v>1. 장기미지급금</v>
          </cell>
          <cell r="C59">
            <v>258167</v>
          </cell>
          <cell r="D59">
            <v>160169</v>
          </cell>
          <cell r="E59">
            <v>0</v>
          </cell>
          <cell r="F59">
            <v>160169</v>
          </cell>
          <cell r="G59">
            <v>160169</v>
          </cell>
          <cell r="H59">
            <v>160169</v>
          </cell>
          <cell r="I59">
            <v>137693</v>
          </cell>
          <cell r="J59">
            <v>165139</v>
          </cell>
          <cell r="K59">
            <v>172096.35</v>
          </cell>
          <cell r="L59">
            <v>137390</v>
          </cell>
          <cell r="M59">
            <v>137390</v>
          </cell>
          <cell r="N59">
            <v>137390</v>
          </cell>
          <cell r="O59">
            <v>137390</v>
          </cell>
          <cell r="P59">
            <v>137390</v>
          </cell>
          <cell r="Q59">
            <v>137390</v>
          </cell>
          <cell r="R59">
            <v>120435</v>
          </cell>
        </row>
        <row r="60">
          <cell r="A60" t="str">
            <v>고</v>
          </cell>
          <cell r="B60" t="str">
            <v>2. 퇴직급여충당금</v>
          </cell>
          <cell r="C60">
            <v>82649</v>
          </cell>
          <cell r="D60">
            <v>104231</v>
          </cell>
          <cell r="E60">
            <v>0</v>
          </cell>
          <cell r="F60">
            <v>104231</v>
          </cell>
          <cell r="G60">
            <v>91911</v>
          </cell>
          <cell r="H60">
            <v>92522</v>
          </cell>
          <cell r="I60">
            <v>43603</v>
          </cell>
          <cell r="J60">
            <v>45033</v>
          </cell>
          <cell r="K60">
            <v>74608</v>
          </cell>
          <cell r="L60">
            <v>76993</v>
          </cell>
          <cell r="M60">
            <v>79391</v>
          </cell>
          <cell r="N60">
            <v>81809</v>
          </cell>
          <cell r="O60">
            <v>84233</v>
          </cell>
          <cell r="P60">
            <v>86658</v>
          </cell>
          <cell r="Q60">
            <v>89082</v>
          </cell>
          <cell r="R60">
            <v>91520</v>
          </cell>
        </row>
        <row r="61">
          <cell r="A61" t="str">
            <v>정</v>
          </cell>
          <cell r="B61" t="str">
            <v>3. 이연법인세대</v>
          </cell>
          <cell r="C61">
            <v>0</v>
          </cell>
          <cell r="D61">
            <v>839</v>
          </cell>
          <cell r="E61">
            <v>0</v>
          </cell>
          <cell r="F61">
            <v>839</v>
          </cell>
          <cell r="G61">
            <v>839</v>
          </cell>
          <cell r="H61">
            <v>839</v>
          </cell>
          <cell r="I61">
            <v>839</v>
          </cell>
          <cell r="J61">
            <v>839</v>
          </cell>
          <cell r="K61">
            <v>839</v>
          </cell>
          <cell r="L61">
            <v>839</v>
          </cell>
          <cell r="M61">
            <v>839</v>
          </cell>
          <cell r="N61">
            <v>839</v>
          </cell>
          <cell r="O61">
            <v>839</v>
          </cell>
          <cell r="P61">
            <v>839</v>
          </cell>
          <cell r="Q61">
            <v>839</v>
          </cell>
          <cell r="R61">
            <v>839</v>
          </cell>
        </row>
        <row r="62">
          <cell r="A62" t="str">
            <v>부</v>
          </cell>
          <cell r="B62" t="str">
            <v>4. 장 기 차입금</v>
          </cell>
          <cell r="C62">
            <v>5369495</v>
          </cell>
          <cell r="D62">
            <v>3610710</v>
          </cell>
          <cell r="E62">
            <v>0</v>
          </cell>
          <cell r="F62">
            <v>3610710</v>
          </cell>
          <cell r="G62">
            <v>3554966</v>
          </cell>
          <cell r="H62">
            <v>3518034</v>
          </cell>
          <cell r="I62">
            <v>3197108</v>
          </cell>
          <cell r="J62">
            <v>3188514</v>
          </cell>
          <cell r="K62">
            <v>3164176</v>
          </cell>
          <cell r="L62">
            <v>3141040</v>
          </cell>
          <cell r="M62">
            <v>3054680</v>
          </cell>
          <cell r="N62">
            <v>3025657</v>
          </cell>
          <cell r="O62">
            <v>2968967</v>
          </cell>
          <cell r="P62">
            <v>2943109</v>
          </cell>
          <cell r="Q62">
            <v>2924024</v>
          </cell>
          <cell r="R62">
            <v>2897974</v>
          </cell>
        </row>
        <row r="63">
          <cell r="A63" t="str">
            <v>채</v>
          </cell>
          <cell r="B63" t="str">
            <v>(내     채)</v>
          </cell>
          <cell r="C63">
            <v>1929614</v>
          </cell>
          <cell r="D63">
            <v>1295587</v>
          </cell>
          <cell r="E63">
            <v>0</v>
          </cell>
          <cell r="F63">
            <v>1295587</v>
          </cell>
          <cell r="G63">
            <v>1280011</v>
          </cell>
          <cell r="H63">
            <v>1279978</v>
          </cell>
          <cell r="I63">
            <v>1199325</v>
          </cell>
          <cell r="J63">
            <v>1183777</v>
          </cell>
          <cell r="K63">
            <v>1183744</v>
          </cell>
          <cell r="L63">
            <v>1183073</v>
          </cell>
          <cell r="M63">
            <v>1167525</v>
          </cell>
          <cell r="N63">
            <v>1166456</v>
          </cell>
          <cell r="O63">
            <v>1165787</v>
          </cell>
          <cell r="P63">
            <v>1150219</v>
          </cell>
          <cell r="Q63">
            <v>1149145</v>
          </cell>
          <cell r="R63">
            <v>1148474</v>
          </cell>
        </row>
        <row r="64">
          <cell r="B64" t="str">
            <v>(외     채)</v>
          </cell>
          <cell r="C64">
            <v>3439881</v>
          </cell>
          <cell r="D64">
            <v>2315123</v>
          </cell>
          <cell r="E64">
            <v>0</v>
          </cell>
          <cell r="F64">
            <v>2315123</v>
          </cell>
          <cell r="G64">
            <v>2274955</v>
          </cell>
          <cell r="H64">
            <v>2238056</v>
          </cell>
          <cell r="I64">
            <v>1997783</v>
          </cell>
          <cell r="J64">
            <v>2004737</v>
          </cell>
          <cell r="K64">
            <v>1980432</v>
          </cell>
          <cell r="L64">
            <v>1957967</v>
          </cell>
          <cell r="M64">
            <v>1887155</v>
          </cell>
          <cell r="N64">
            <v>1859201</v>
          </cell>
          <cell r="O64">
            <v>1803180</v>
          </cell>
          <cell r="P64">
            <v>1792890</v>
          </cell>
          <cell r="Q64">
            <v>1774879</v>
          </cell>
          <cell r="R64">
            <v>1749500</v>
          </cell>
        </row>
        <row r="65">
          <cell r="B65" t="str">
            <v>5. 사 내 차입금</v>
          </cell>
          <cell r="C65">
            <v>-1435573</v>
          </cell>
          <cell r="D65">
            <v>-2154474.2000000002</v>
          </cell>
          <cell r="E65">
            <v>-143047</v>
          </cell>
          <cell r="F65">
            <v>-2297521.2000000002</v>
          </cell>
          <cell r="G65">
            <v>-2415627.9</v>
          </cell>
          <cell r="H65">
            <v>-2759287.6</v>
          </cell>
          <cell r="I65">
            <v>-2823485.3</v>
          </cell>
          <cell r="J65">
            <v>-2861741</v>
          </cell>
          <cell r="K65">
            <v>-2142943.8852166901</v>
          </cell>
          <cell r="L65">
            <v>-2193999.4148936602</v>
          </cell>
          <cell r="M65">
            <v>-2281953.4752246798</v>
          </cell>
          <cell r="N65">
            <v>-2420257.1587499501</v>
          </cell>
          <cell r="O65">
            <v>-2380100.11000292</v>
          </cell>
          <cell r="P65">
            <v>-2471937.0761233098</v>
          </cell>
          <cell r="Q65">
            <v>-2591946.5825725398</v>
          </cell>
          <cell r="R65">
            <v>-2698968.9397162599</v>
          </cell>
        </row>
        <row r="66">
          <cell r="B66" t="str">
            <v>소  계</v>
          </cell>
          <cell r="C66">
            <v>4274738</v>
          </cell>
          <cell r="D66">
            <v>1721474.8</v>
          </cell>
          <cell r="E66">
            <v>-143047</v>
          </cell>
          <cell r="F66">
            <v>1578427.8</v>
          </cell>
          <cell r="G66">
            <v>1392257.1</v>
          </cell>
          <cell r="H66">
            <v>1012276.4</v>
          </cell>
          <cell r="I66">
            <v>555757.69999999995</v>
          </cell>
          <cell r="J66">
            <v>537784</v>
          </cell>
          <cell r="K66">
            <v>1268775.46478331</v>
          </cell>
          <cell r="L66">
            <v>1162262.58510634</v>
          </cell>
          <cell r="M66">
            <v>990346.52477531601</v>
          </cell>
          <cell r="N66">
            <v>825437.84125004697</v>
          </cell>
          <cell r="O66">
            <v>811328.88999708102</v>
          </cell>
          <cell r="P66">
            <v>696058.92387669301</v>
          </cell>
          <cell r="Q66">
            <v>559388.41742745996</v>
          </cell>
          <cell r="R66">
            <v>411799.060283745</v>
          </cell>
        </row>
        <row r="67">
          <cell r="A67" t="str">
            <v>부  채    총  계</v>
          </cell>
          <cell r="C67">
            <v>5221032</v>
          </cell>
          <cell r="D67">
            <v>3284358.8</v>
          </cell>
          <cell r="E67">
            <v>135732</v>
          </cell>
          <cell r="F67">
            <v>3420090.8</v>
          </cell>
          <cell r="G67">
            <v>2862512.1</v>
          </cell>
          <cell r="H67">
            <v>2843869.4</v>
          </cell>
          <cell r="I67">
            <v>2566993.7000000002</v>
          </cell>
          <cell r="J67">
            <v>2775592</v>
          </cell>
          <cell r="K67">
            <v>2966354.7896171701</v>
          </cell>
          <cell r="L67">
            <v>3208469.78340687</v>
          </cell>
          <cell r="M67">
            <v>3110177.0168536301</v>
          </cell>
          <cell r="N67">
            <v>3000490.31337146</v>
          </cell>
          <cell r="O67">
            <v>3062693.79711704</v>
          </cell>
          <cell r="P67">
            <v>3032265.4222507598</v>
          </cell>
          <cell r="Q67">
            <v>3018132.7920894301</v>
          </cell>
          <cell r="R67">
            <v>3268612.47322609</v>
          </cell>
        </row>
        <row r="68">
          <cell r="A68" t="str">
            <v>(부 채  비 율)</v>
          </cell>
          <cell r="C68">
            <v>0.77706775629125602</v>
          </cell>
          <cell r="D68">
            <v>0.33347864401114302</v>
          </cell>
          <cell r="F68">
            <v>0.39566048326678199</v>
          </cell>
          <cell r="G68">
            <v>0.278163576205468</v>
          </cell>
          <cell r="H68">
            <v>0.30551606439422802</v>
          </cell>
          <cell r="I68">
            <v>0.263438089998349</v>
          </cell>
          <cell r="J68">
            <v>0.27634843460347203</v>
          </cell>
          <cell r="K68">
            <v>0.28563946256409301</v>
          </cell>
          <cell r="L68">
            <v>0.30292708057330597</v>
          </cell>
          <cell r="M68">
            <v>0.28608150683571099</v>
          </cell>
          <cell r="N68">
            <v>0.269018020877829</v>
          </cell>
          <cell r="O68">
            <v>0.26705475505794002</v>
          </cell>
          <cell r="P68">
            <v>0.258420070581378</v>
          </cell>
          <cell r="Q68">
            <v>0.25181182251069201</v>
          </cell>
          <cell r="R68">
            <v>0.27216753092740997</v>
          </cell>
        </row>
        <row r="69">
          <cell r="B69" t="str">
            <v>1. 자    본    금</v>
          </cell>
          <cell r="C69">
            <v>74233</v>
          </cell>
          <cell r="D69">
            <v>74233</v>
          </cell>
          <cell r="E69">
            <v>286670</v>
          </cell>
          <cell r="F69">
            <v>360903</v>
          </cell>
          <cell r="G69">
            <v>74233</v>
          </cell>
          <cell r="H69">
            <v>360903</v>
          </cell>
          <cell r="I69">
            <v>360903</v>
          </cell>
          <cell r="J69">
            <v>360903</v>
          </cell>
          <cell r="K69">
            <v>360903</v>
          </cell>
          <cell r="L69">
            <v>360903</v>
          </cell>
          <cell r="M69">
            <v>360903</v>
          </cell>
          <cell r="N69">
            <v>360903</v>
          </cell>
          <cell r="O69">
            <v>360903</v>
          </cell>
          <cell r="P69">
            <v>360903</v>
          </cell>
          <cell r="Q69">
            <v>360903</v>
          </cell>
          <cell r="R69">
            <v>360903</v>
          </cell>
        </row>
        <row r="70">
          <cell r="A70" t="str">
            <v>자</v>
          </cell>
          <cell r="B70" t="str">
            <v>2. 자 본 잉 여 금</v>
          </cell>
          <cell r="C70">
            <v>133471</v>
          </cell>
          <cell r="D70">
            <v>1189725</v>
          </cell>
          <cell r="E70">
            <v>1755607</v>
          </cell>
          <cell r="F70">
            <v>2945332</v>
          </cell>
          <cell r="G70">
            <v>1189725</v>
          </cell>
          <cell r="H70">
            <v>2945332</v>
          </cell>
          <cell r="I70">
            <v>2945332</v>
          </cell>
          <cell r="J70">
            <v>2945332</v>
          </cell>
          <cell r="K70">
            <v>2945332</v>
          </cell>
          <cell r="L70">
            <v>2945332</v>
          </cell>
          <cell r="M70">
            <v>2945332</v>
          </cell>
          <cell r="N70">
            <v>2945332</v>
          </cell>
          <cell r="O70">
            <v>2945332</v>
          </cell>
          <cell r="P70">
            <v>2945332</v>
          </cell>
          <cell r="Q70">
            <v>2945332</v>
          </cell>
          <cell r="R70">
            <v>2945332</v>
          </cell>
        </row>
        <row r="71">
          <cell r="B71" t="str">
            <v>3. 이 익 잉 여 금</v>
          </cell>
          <cell r="C71">
            <v>6511185</v>
          </cell>
          <cell r="D71">
            <v>8392894</v>
          </cell>
          <cell r="E71">
            <v>-3064253</v>
          </cell>
          <cell r="F71">
            <v>5328641</v>
          </cell>
          <cell r="G71">
            <v>8834863</v>
          </cell>
          <cell r="H71">
            <v>5993050</v>
          </cell>
          <cell r="I71">
            <v>6420599</v>
          </cell>
          <cell r="J71">
            <v>6720211</v>
          </cell>
          <cell r="K71">
            <v>7061359.3880000003</v>
          </cell>
          <cell r="L71">
            <v>7267956.1311999997</v>
          </cell>
          <cell r="M71">
            <v>7548044.5152000003</v>
          </cell>
          <cell r="N71">
            <v>7829889.8871999998</v>
          </cell>
          <cell r="O71">
            <v>8144809.3991999999</v>
          </cell>
          <cell r="P71">
            <v>8410259.9071999993</v>
          </cell>
          <cell r="Q71">
            <v>8662065.5592</v>
          </cell>
          <cell r="R71">
            <v>8685958.6632000003</v>
          </cell>
        </row>
        <row r="72">
          <cell r="A72" t="str">
            <v>본</v>
          </cell>
          <cell r="B72" t="str">
            <v>(당기순이익)</v>
          </cell>
          <cell r="C72">
            <v>0</v>
          </cell>
          <cell r="D72">
            <v>2359766</v>
          </cell>
          <cell r="E72">
            <v>0</v>
          </cell>
          <cell r="F72">
            <v>2359766</v>
          </cell>
          <cell r="G72">
            <v>441967</v>
          </cell>
          <cell r="H72">
            <v>664408</v>
          </cell>
          <cell r="I72">
            <v>1091957</v>
          </cell>
          <cell r="J72">
            <v>1391569</v>
          </cell>
          <cell r="K72">
            <v>1732717.388</v>
          </cell>
          <cell r="L72">
            <v>2041383.2960000001</v>
          </cell>
          <cell r="M72">
            <v>2321471.6800000002</v>
          </cell>
          <cell r="N72">
            <v>2603317.0520000001</v>
          </cell>
          <cell r="O72">
            <v>2918236.5639999998</v>
          </cell>
          <cell r="P72">
            <v>3183687.0720000002</v>
          </cell>
          <cell r="Q72">
            <v>3435492.7239999999</v>
          </cell>
          <cell r="R72">
            <v>3730351.8480000002</v>
          </cell>
        </row>
        <row r="73">
          <cell r="B73" t="str">
            <v>4. 자  본  조  정</v>
          </cell>
          <cell r="C73">
            <v>0</v>
          </cell>
          <cell r="D73">
            <v>191931</v>
          </cell>
          <cell r="E73">
            <v>-182803</v>
          </cell>
          <cell r="F73">
            <v>9128</v>
          </cell>
          <cell r="G73">
            <v>191930</v>
          </cell>
          <cell r="H73">
            <v>9127</v>
          </cell>
          <cell r="I73">
            <v>17367</v>
          </cell>
          <cell r="J73">
            <v>17367</v>
          </cell>
          <cell r="K73">
            <v>17367</v>
          </cell>
          <cell r="L73">
            <v>17367</v>
          </cell>
          <cell r="M73">
            <v>17367</v>
          </cell>
          <cell r="N73">
            <v>17367</v>
          </cell>
          <cell r="O73">
            <v>17367</v>
          </cell>
          <cell r="P73">
            <v>17367</v>
          </cell>
          <cell r="Q73">
            <v>17367</v>
          </cell>
          <cell r="R73">
            <v>17367</v>
          </cell>
        </row>
        <row r="74">
          <cell r="A74" t="str">
            <v>자  본    총  계</v>
          </cell>
          <cell r="C74">
            <v>6718889</v>
          </cell>
          <cell r="D74">
            <v>9848783</v>
          </cell>
          <cell r="E74">
            <v>-1204779</v>
          </cell>
          <cell r="F74">
            <v>8644004</v>
          </cell>
          <cell r="G74">
            <v>10290751</v>
          </cell>
          <cell r="H74">
            <v>9308412</v>
          </cell>
          <cell r="I74">
            <v>9744201</v>
          </cell>
          <cell r="J74">
            <v>10043813</v>
          </cell>
          <cell r="K74">
            <v>10384961.388</v>
          </cell>
          <cell r="L74">
            <v>10591558.131200001</v>
          </cell>
          <cell r="M74">
            <v>10871646.5152</v>
          </cell>
          <cell r="N74">
            <v>11153491.8872</v>
          </cell>
          <cell r="O74">
            <v>11468411.3992</v>
          </cell>
          <cell r="P74">
            <v>11733861.907199999</v>
          </cell>
          <cell r="Q74">
            <v>11985667.5592</v>
          </cell>
          <cell r="R74">
            <v>12009560.6632</v>
          </cell>
        </row>
        <row r="75">
          <cell r="A75" t="str">
            <v>(자 본  비 율)</v>
          </cell>
          <cell r="C75">
            <v>0.56272474499621905</v>
          </cell>
          <cell r="D75">
            <v>0.74991827165073299</v>
          </cell>
          <cell r="F75">
            <v>0.71650663753073296</v>
          </cell>
          <cell r="G75">
            <v>0.78237247455348202</v>
          </cell>
          <cell r="H75">
            <v>0.76598061661080397</v>
          </cell>
          <cell r="I75">
            <v>0.791491097123174</v>
          </cell>
          <cell r="J75">
            <v>0.78348511494878303</v>
          </cell>
          <cell r="K75">
            <v>0.77782304379922296</v>
          </cell>
          <cell r="L75">
            <v>0.76750265990325905</v>
          </cell>
          <cell r="M75">
            <v>0.77755569509774702</v>
          </cell>
          <cell r="N75">
            <v>0.78801087419409699</v>
          </cell>
          <cell r="O75">
            <v>0.78923187495103297</v>
          </cell>
          <cell r="P75">
            <v>0.79464721151341</v>
          </cell>
          <cell r="Q75">
            <v>0.79884211190333199</v>
          </cell>
          <cell r="R75">
            <v>0.78605999264185</v>
          </cell>
        </row>
        <row r="76">
          <cell r="A76" t="str">
            <v>부채와 자본 총계</v>
          </cell>
          <cell r="C76">
            <v>11939921</v>
          </cell>
          <cell r="D76">
            <v>13133141.800000001</v>
          </cell>
          <cell r="E76">
            <v>-1069047</v>
          </cell>
          <cell r="F76">
            <v>12064094.800000001</v>
          </cell>
          <cell r="G76">
            <v>13153263.1</v>
          </cell>
          <cell r="H76">
            <v>12152281.4</v>
          </cell>
          <cell r="I76">
            <v>12311194.699999999</v>
          </cell>
          <cell r="J76">
            <v>12819405</v>
          </cell>
          <cell r="K76">
            <v>13351316.1776172</v>
          </cell>
          <cell r="L76">
            <v>13800027.914606901</v>
          </cell>
          <cell r="M76">
            <v>13981823.532053599</v>
          </cell>
          <cell r="N76">
            <v>14153982.2005715</v>
          </cell>
          <cell r="O76">
            <v>14531105.196317</v>
          </cell>
          <cell r="P76">
            <v>14766127.329450799</v>
          </cell>
          <cell r="Q76">
            <v>15003800.351289401</v>
          </cell>
          <cell r="R76">
            <v>15278173.136426101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3"/>
      <sheetName val="#REF"/>
      <sheetName val="사업부손익"/>
      <sheetName val="해외세목"/>
      <sheetName val="실행VS예상"/>
      <sheetName val="CTV 02"/>
      <sheetName val="DATASHT2"/>
      <sheetName val="LOGIC"/>
      <sheetName val="기본사항"/>
      <sheetName val="피엘"/>
      <sheetName val="판가"/>
      <sheetName val="지역거리표"/>
      <sheetName val="차이분석"/>
      <sheetName val="반도체요약"/>
      <sheetName val="실행(계획,실행)"/>
      <sheetName val="3개월"/>
      <sheetName val="CF손익계산서"/>
      <sheetName val="AA"/>
      <sheetName val="전사집계"/>
      <sheetName val="해외법인"/>
      <sheetName val="98연계표"/>
      <sheetName val="Level 2 - Cap Table"/>
      <sheetName val="월별손익"/>
      <sheetName val="종합현황"/>
      <sheetName val="CODE"/>
      <sheetName val="사업부별"/>
      <sheetName val="출하생산일보"/>
      <sheetName val="항목별"/>
      <sheetName val="Piping Design Data"/>
      <sheetName val="MEM수율입고"/>
      <sheetName val="현지판매"/>
      <sheetName val="체크리스트"/>
      <sheetName val="시험항목"/>
      <sheetName val="단가인상분"/>
      <sheetName val="수정본"/>
      <sheetName val="반도체"/>
      <sheetName val="잉여금"/>
      <sheetName val="견적서표지"/>
      <sheetName val="손익계산서"/>
      <sheetName val="Linelev4"/>
      <sheetName val="A01_FM00"/>
      <sheetName val="본사출하"/>
      <sheetName val="현지요약"/>
      <sheetName val="실행일정"/>
      <sheetName val="98년BS"/>
      <sheetName val="LCDQ별"/>
      <sheetName val="K2-02월"/>
      <sheetName val="FOB발"/>
      <sheetName val="목록표"/>
      <sheetName val="K1-01월"/>
      <sheetName val="K2-01월"/>
      <sheetName val="PHOTO"/>
      <sheetName val="Target &amp; Shield 사용량"/>
      <sheetName val="CTV_02"/>
      <sheetName val="Level_2_-_Cap_Table"/>
      <sheetName val="Piping_Design_Data"/>
      <sheetName val="Target_&amp;_Shield_사용량"/>
      <sheetName val="입고"/>
      <sheetName val="조립"/>
      <sheetName val="MAIN"/>
      <sheetName val="H-01월"/>
      <sheetName val="Xunit (단위환산)"/>
      <sheetName val="课题类型(详细TYPE)分类"/>
      <sheetName val="HOME"/>
      <sheetName val="2.조직별"/>
      <sheetName val="HAWK16(XRX)"/>
      <sheetName val="GBM연계기초"/>
      <sheetName val="공정별"/>
      <sheetName val="연계-GPM-BRAND"/>
      <sheetName val="TOTAL"/>
      <sheetName val="전체"/>
      <sheetName val="예수금"/>
      <sheetName val="사기정계"/>
      <sheetName val="MEMORY"/>
      <sheetName val="GPM별실적"/>
      <sheetName val="학력-총괄"/>
      <sheetName val="제품별"/>
      <sheetName val="검증"/>
      <sheetName val="천안공통"/>
      <sheetName val="근무자식수현황"/>
      <sheetName val="인원"/>
      <sheetName val="출근부"/>
      <sheetName val="SELTDATA"/>
      <sheetName val="DB"/>
      <sheetName val="BM_08'上"/>
      <sheetName val="1A"/>
      <sheetName val="1B"/>
      <sheetName val="2A"/>
      <sheetName val="2B"/>
      <sheetName val="3A"/>
      <sheetName val="3B"/>
      <sheetName val="M3_Mecha Error 취합(7월)"/>
      <sheetName val="자금Raw"/>
      <sheetName val="입고Raw"/>
      <sheetName val="제조 경영"/>
      <sheetName val="정보기준"/>
      <sheetName val="인건비"/>
      <sheetName val="금융비용"/>
      <sheetName val="Data입력"/>
      <sheetName val="Parameter"/>
      <sheetName val="1. 2008 Summary 3"/>
      <sheetName val="재공"/>
      <sheetName val="Consumables History"/>
      <sheetName val="소상 &quot;1&quot;"/>
      <sheetName val="거래선 구분 Table"/>
      <sheetName val="NT"/>
      <sheetName val="광공업조"/>
      <sheetName val="DB1"/>
      <sheetName val="2012년 국내_해외 목표_체감년간"/>
      <sheetName val="DPS NO 9912-2K1229"/>
      <sheetName val="사업별"/>
      <sheetName val="97물량"/>
      <sheetName val="TREND"/>
      <sheetName val="NET"/>
      <sheetName val="Sheet1"/>
      <sheetName val="(业体封面)Cover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1차상"/>
      <sheetName val="경영비율 "/>
    </sheetNames>
    <sheetDataSet>
      <sheetData sheetId="0" refreshError="1">
        <row r="1">
          <cell r="A1">
            <v>0</v>
          </cell>
        </row>
        <row r="6">
          <cell r="B6" t="str">
            <v>(반도체)</v>
          </cell>
          <cell r="N6" t="str">
            <v>( 억 원 )</v>
          </cell>
          <cell r="P6" t="str">
            <v>(반도체)</v>
          </cell>
          <cell r="AB6" t="str">
            <v>( 억 원 )</v>
          </cell>
          <cell r="AD6" t="str">
            <v>(메모리)</v>
          </cell>
          <cell r="AP6" t="str">
            <v>( 억 원 )</v>
          </cell>
          <cell r="AR6" t="str">
            <v>(메모리)</v>
          </cell>
          <cell r="BD6" t="str">
            <v>( 억 원 )</v>
          </cell>
          <cell r="BF6" t="str">
            <v>(AM LCD)</v>
          </cell>
          <cell r="BR6" t="str">
            <v>( 억 원 )</v>
          </cell>
          <cell r="BT6" t="str">
            <v>(AM LCD)</v>
          </cell>
          <cell r="CF6" t="str">
            <v>( 억 원 )</v>
          </cell>
          <cell r="CH6" t="str">
            <v>(SYS LSI)</v>
          </cell>
          <cell r="CT6" t="str">
            <v>( 억 원 )</v>
          </cell>
          <cell r="CV6" t="str">
            <v>(SYS LSI)</v>
          </cell>
          <cell r="DH6" t="str">
            <v>( 억 원 )</v>
          </cell>
        </row>
        <row r="7">
          <cell r="J7" t="str">
            <v>1   월</v>
          </cell>
          <cell r="X7" t="str">
            <v>1  월  누  계</v>
          </cell>
          <cell r="AL7" t="str">
            <v>1   월</v>
          </cell>
          <cell r="AZ7" t="str">
            <v>1  월  누  계</v>
          </cell>
          <cell r="BN7" t="str">
            <v>1   월</v>
          </cell>
          <cell r="CB7" t="str">
            <v>1  월  누  계</v>
          </cell>
          <cell r="CP7" t="str">
            <v>1   월</v>
          </cell>
          <cell r="DD7" t="str">
            <v>1  월  누  계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RY"/>
      <sheetName val="증감내역"/>
      <sheetName val="Sheet13"/>
      <sheetName val="사업부손익"/>
      <sheetName val="실행(계획,실행)"/>
      <sheetName val="반도체요약"/>
      <sheetName val="03년현판"/>
      <sheetName val="dram판가"/>
      <sheetName val="수량"/>
      <sheetName val="금액"/>
      <sheetName val="매출추이_MEM"/>
      <sheetName val="매출추이_D"/>
      <sheetName val="MODE"/>
      <sheetName val="비중_mode"/>
      <sheetName val="DRAM주요"/>
      <sheetName val="가격"/>
      <sheetName val="NON-D"/>
      <sheetName val="FLASH추이"/>
      <sheetName val="비중_mem"/>
      <sheetName val="비중_density"/>
      <sheetName val="과제리스트(PLC,'07년)"/>
      <sheetName val="과제리스트(RLC,'07년~)"/>
      <sheetName val="현황보고 집계표"/>
      <sheetName val="extra_datas(PLC)"/>
      <sheetName val="extra_datas(RLC)"/>
      <sheetName val="전주 PLC"/>
      <sheetName val="전주 RLC"/>
      <sheetName val="숫자 집계"/>
      <sheetName val="PLC"/>
      <sheetName val="RLC"/>
      <sheetName val="DataExtraction 1 "/>
      <sheetName val="도표그리기"/>
      <sheetName val="Sheet2"/>
      <sheetName val="사업부별"/>
      <sheetName val="실행VS예상"/>
      <sheetName val="LINELEV4"/>
      <sheetName val="매출채권"/>
      <sheetName val="연령"/>
      <sheetName val="해외법인"/>
      <sheetName val="00년 계획전망"/>
      <sheetName val="GR"/>
      <sheetName val="Daily"/>
      <sheetName val="기본자료"/>
      <sheetName val="사업별"/>
      <sheetName val="해외세목"/>
      <sheetName val="03지표"/>
      <sheetName val="DATASHT2"/>
      <sheetName val="기본사항"/>
      <sheetName val="제품별판가"/>
      <sheetName val="제조경비"/>
      <sheetName val="합계"/>
      <sheetName val="일반관리비"/>
      <sheetName val="피엘"/>
      <sheetName val="#REF"/>
      <sheetName val="99월별경비계획"/>
      <sheetName val="연계-GPM-BRAND"/>
      <sheetName val="항목별"/>
      <sheetName val="TOTAL"/>
      <sheetName val="손익계산서"/>
      <sheetName val="GPM별실적"/>
      <sheetName val="MEM수율입고"/>
      <sheetName val="전사집계"/>
      <sheetName val="본사출하"/>
      <sheetName val="현지요약"/>
      <sheetName val="A01_FM00"/>
      <sheetName val="Code"/>
      <sheetName val="Sheet1"/>
      <sheetName val="현황보고_집계표"/>
      <sheetName val="전주_PLC"/>
      <sheetName val="전주_RLC"/>
      <sheetName val="숫자_집계"/>
      <sheetName val="DataExtraction_1_"/>
      <sheetName val="00년_계획전망"/>
      <sheetName val="실행일정"/>
      <sheetName val="97물량"/>
      <sheetName val="CTV 02"/>
      <sheetName val="대상제외"/>
      <sheetName val="CM,TSP 경영 총괄"/>
      <sheetName val="북미"/>
      <sheetName val="UNITS (000s)"/>
      <sheetName val="96월경계 (2)"/>
      <sheetName val="분리멀티형"/>
      <sheetName val="지원팀장"/>
      <sheetName val="제품별"/>
      <sheetName val="Osram이력"/>
      <sheetName val="CCTR List"/>
      <sheetName val="Table"/>
      <sheetName val="자금Raw"/>
      <sheetName val="입고Raw"/>
      <sheetName val="제조 경영"/>
      <sheetName val="사기정계"/>
      <sheetName val="IC연동"/>
      <sheetName val="O_970122"/>
      <sheetName val="월별손익"/>
      <sheetName val="98년BS"/>
      <sheetName val="잉여금"/>
      <sheetName val="CF손익계산서"/>
      <sheetName val="3개월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1차상"/>
      <sheetName val="LCDQ별"/>
      <sheetName val="예수금"/>
      <sheetName val="Xunit (단위환산)"/>
      <sheetName val="자체경비"/>
      <sheetName val="반도체"/>
      <sheetName val="2.조직별"/>
      <sheetName val="课题类型(详细TYPE)分类"/>
      <sheetName val="출하생산일보"/>
      <sheetName val="DB"/>
      <sheetName val="ATM기초철가"/>
      <sheetName val="2002"/>
      <sheetName val="1.Global Setting"/>
      <sheetName val="990430_당초"/>
      <sheetName val="5-1.중소형수율"/>
      <sheetName val="INV.STATUS"/>
      <sheetName val="변수"/>
      <sheetName val="HAWK16(XRX)"/>
      <sheetName val="Parameter"/>
      <sheetName val="1. 2008 Summary 3"/>
      <sheetName val="yclee"/>
      <sheetName val="ROW필터"/>
      <sheetName val="99"/>
      <sheetName val="    H1   "/>
      <sheetName val="KHEATEX"/>
      <sheetName val="서구매출"/>
      <sheetName val="비서구(매출)"/>
      <sheetName val="중구-CIS-AFRCA"/>
      <sheetName val="서구 (2)"/>
      <sheetName val="사용법"/>
      <sheetName val="BasicItem"/>
      <sheetName val="PL_total"/>
      <sheetName val="금형"/>
      <sheetName val="기구부품개발비"/>
      <sheetName val="인쇄물"/>
      <sheetName val="규격비"/>
      <sheetName val="PCB"/>
      <sheetName val="공정불량율 현황"/>
      <sheetName val="경리11"/>
      <sheetName val="FANDBS"/>
      <sheetName val="GRDATA"/>
      <sheetName val="SHAFTDBSE"/>
      <sheetName val="B_Y"/>
      <sheetName val="170EU(5)"/>
      <sheetName val="DETAILS OF 150XH"/>
      <sheetName val="DETAILS OF 170EU"/>
      <sheetName val="DETAILS"/>
      <sheetName val="data"/>
      <sheetName val="delivery"/>
    </sheetNames>
    <sheetDataSet>
      <sheetData sheetId="0" refreshError="1">
        <row r="5">
          <cell r="A5" t="str">
            <v>[ 메 모 리 ]</v>
          </cell>
          <cell r="P5" t="str">
            <v>( 천개, $, % )</v>
          </cell>
        </row>
        <row r="6">
          <cell r="F6" t="str">
            <v>3 월 (1220\/$)</v>
          </cell>
          <cell r="J6" t="str">
            <v>누  계</v>
          </cell>
          <cell r="N6" t="str">
            <v>4 월 (1200\/$)</v>
          </cell>
        </row>
        <row r="7">
          <cell r="D7" t="str">
            <v>경 영</v>
          </cell>
          <cell r="E7" t="str">
            <v>UP 30%</v>
          </cell>
          <cell r="F7" t="str">
            <v>실 행</v>
          </cell>
          <cell r="G7" t="str">
            <v>속 보</v>
          </cell>
          <cell r="H7" t="str">
            <v>차 이</v>
          </cell>
          <cell r="I7" t="str">
            <v>경 영</v>
          </cell>
          <cell r="J7" t="str">
            <v>UP 30%</v>
          </cell>
          <cell r="K7" t="str">
            <v>예 상</v>
          </cell>
          <cell r="L7" t="str">
            <v>차 이</v>
          </cell>
          <cell r="M7" t="str">
            <v>경 영</v>
          </cell>
          <cell r="N7" t="str">
            <v>UP 30%</v>
          </cell>
          <cell r="O7" t="str">
            <v>실 행</v>
          </cell>
          <cell r="P7" t="str">
            <v>차 이</v>
          </cell>
        </row>
        <row r="8">
          <cell r="B8" t="str">
            <v>생 산 량</v>
          </cell>
          <cell r="D8">
            <v>1270</v>
          </cell>
          <cell r="E8" t="str">
            <v>-</v>
          </cell>
          <cell r="F8">
            <v>1400</v>
          </cell>
          <cell r="G8">
            <v>1700</v>
          </cell>
          <cell r="H8">
            <v>300</v>
          </cell>
          <cell r="I8">
            <v>3275</v>
          </cell>
          <cell r="J8" t="str">
            <v>-</v>
          </cell>
          <cell r="K8">
            <v>4124</v>
          </cell>
          <cell r="L8">
            <v>849</v>
          </cell>
          <cell r="M8">
            <v>1440</v>
          </cell>
          <cell r="N8" t="str">
            <v>-</v>
          </cell>
          <cell r="O8">
            <v>1700</v>
          </cell>
          <cell r="P8">
            <v>260</v>
          </cell>
        </row>
        <row r="9">
          <cell r="C9" t="str">
            <v>현 지</v>
          </cell>
          <cell r="D9">
            <v>1120</v>
          </cell>
          <cell r="E9">
            <v>1400</v>
          </cell>
          <cell r="F9">
            <v>1400</v>
          </cell>
          <cell r="G9">
            <v>1735</v>
          </cell>
          <cell r="H9">
            <v>335</v>
          </cell>
          <cell r="I9">
            <v>2725</v>
          </cell>
          <cell r="J9">
            <v>2985</v>
          </cell>
          <cell r="K9">
            <v>4089</v>
          </cell>
          <cell r="L9">
            <v>1364</v>
          </cell>
          <cell r="M9">
            <v>1240</v>
          </cell>
          <cell r="N9">
            <v>1432</v>
          </cell>
          <cell r="O9">
            <v>1750</v>
          </cell>
          <cell r="P9">
            <v>510</v>
          </cell>
        </row>
        <row r="10">
          <cell r="C10" t="str">
            <v>본 사</v>
          </cell>
          <cell r="D10">
            <v>1170</v>
          </cell>
          <cell r="E10">
            <v>1400</v>
          </cell>
          <cell r="F10">
            <v>1400</v>
          </cell>
          <cell r="G10">
            <v>1700</v>
          </cell>
          <cell r="H10">
            <v>300</v>
          </cell>
          <cell r="I10">
            <v>2975</v>
          </cell>
          <cell r="J10">
            <v>2975</v>
          </cell>
          <cell r="K10">
            <v>4351</v>
          </cell>
          <cell r="L10">
            <v>1376</v>
          </cell>
          <cell r="M10">
            <v>1290</v>
          </cell>
          <cell r="N10">
            <v>1290</v>
          </cell>
          <cell r="O10">
            <v>1700</v>
          </cell>
          <cell r="P10">
            <v>410</v>
          </cell>
        </row>
        <row r="11">
          <cell r="A11" t="str">
            <v>128MD</v>
          </cell>
          <cell r="B11" t="str">
            <v>판</v>
          </cell>
          <cell r="C11" t="str">
            <v>현 지</v>
          </cell>
          <cell r="D11">
            <v>27.45</v>
          </cell>
          <cell r="E11">
            <v>30.54</v>
          </cell>
          <cell r="F11">
            <v>33.03</v>
          </cell>
          <cell r="G11">
            <v>33.81</v>
          </cell>
          <cell r="H11">
            <v>0.78000000000000103</v>
          </cell>
          <cell r="I11">
            <v>27.45</v>
          </cell>
          <cell r="J11">
            <v>30.54</v>
          </cell>
          <cell r="K11">
            <v>35.9</v>
          </cell>
          <cell r="L11">
            <v>8.4499999999999993</v>
          </cell>
          <cell r="M11">
            <v>21.12</v>
          </cell>
          <cell r="N11">
            <v>26.28</v>
          </cell>
          <cell r="O11">
            <v>31.83</v>
          </cell>
          <cell r="P11">
            <v>10.71</v>
          </cell>
        </row>
        <row r="12">
          <cell r="B12" t="str">
            <v>가</v>
          </cell>
          <cell r="C12" t="str">
            <v>본 사</v>
          </cell>
          <cell r="D12">
            <v>25.45</v>
          </cell>
          <cell r="E12">
            <v>29.49</v>
          </cell>
          <cell r="F12">
            <v>31.68</v>
          </cell>
          <cell r="G12">
            <v>32.229999999999997</v>
          </cell>
          <cell r="H12">
            <v>0.54999999999999705</v>
          </cell>
          <cell r="I12">
            <v>25.45</v>
          </cell>
          <cell r="J12">
            <v>29.49</v>
          </cell>
          <cell r="K12">
            <v>33.520000000000003</v>
          </cell>
          <cell r="L12">
            <v>8.07</v>
          </cell>
          <cell r="M12">
            <v>19.670000000000002</v>
          </cell>
          <cell r="N12">
            <v>25.37</v>
          </cell>
          <cell r="O12">
            <v>30.36</v>
          </cell>
          <cell r="P12">
            <v>10.69</v>
          </cell>
        </row>
        <row r="13">
          <cell r="B13" t="str">
            <v>총원가 ($)</v>
          </cell>
          <cell r="D13">
            <v>13.62</v>
          </cell>
          <cell r="E13">
            <v>14.75</v>
          </cell>
          <cell r="F13">
            <v>14.13</v>
          </cell>
          <cell r="G13">
            <v>12.21</v>
          </cell>
          <cell r="H13">
            <v>-1.92</v>
          </cell>
          <cell r="I13">
            <v>14.22</v>
          </cell>
          <cell r="J13">
            <v>15.57</v>
          </cell>
          <cell r="K13">
            <v>12.79</v>
          </cell>
          <cell r="L13">
            <v>-1.43</v>
          </cell>
          <cell r="M13">
            <v>12.93</v>
          </cell>
          <cell r="N13">
            <v>13.66</v>
          </cell>
          <cell r="O13">
            <v>12.24</v>
          </cell>
          <cell r="P13">
            <v>-0.69</v>
          </cell>
        </row>
        <row r="14">
          <cell r="B14" t="str">
            <v>(\)</v>
          </cell>
          <cell r="D14">
            <v>17706</v>
          </cell>
          <cell r="E14">
            <v>16225</v>
          </cell>
          <cell r="F14">
            <v>16956</v>
          </cell>
          <cell r="G14">
            <v>14896.2</v>
          </cell>
          <cell r="H14">
            <v>-2059.8000000000002</v>
          </cell>
          <cell r="I14">
            <v>18486</v>
          </cell>
          <cell r="J14">
            <v>17127</v>
          </cell>
          <cell r="K14">
            <v>15313.467000000001</v>
          </cell>
          <cell r="L14">
            <v>-3172.5329999999999</v>
          </cell>
          <cell r="M14">
            <v>16809</v>
          </cell>
          <cell r="N14">
            <v>15026</v>
          </cell>
          <cell r="O14">
            <v>14688</v>
          </cell>
          <cell r="P14">
            <v>-2121</v>
          </cell>
        </row>
        <row r="15">
          <cell r="B15" t="str">
            <v>수율(8-SD1)</v>
          </cell>
          <cell r="D15">
            <v>73</v>
          </cell>
          <cell r="E15" t="str">
            <v>-</v>
          </cell>
          <cell r="F15">
            <v>73</v>
          </cell>
          <cell r="G15">
            <v>68.599999999999994</v>
          </cell>
          <cell r="H15">
            <v>-4.4000000000000101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>
            <v>75.5</v>
          </cell>
          <cell r="N15" t="str">
            <v>-</v>
          </cell>
          <cell r="O15">
            <v>76.400000000000006</v>
          </cell>
          <cell r="P15">
            <v>0.90000000000000602</v>
          </cell>
        </row>
        <row r="16">
          <cell r="B16" t="str">
            <v>생 산 량</v>
          </cell>
          <cell r="D16">
            <v>25040</v>
          </cell>
          <cell r="E16" t="str">
            <v>-</v>
          </cell>
          <cell r="F16">
            <v>26000</v>
          </cell>
          <cell r="G16">
            <v>25130</v>
          </cell>
          <cell r="H16">
            <v>-870</v>
          </cell>
          <cell r="I16">
            <v>72835</v>
          </cell>
          <cell r="J16" t="str">
            <v>-</v>
          </cell>
          <cell r="K16">
            <v>72408</v>
          </cell>
          <cell r="L16">
            <v>-427</v>
          </cell>
          <cell r="M16">
            <v>25850</v>
          </cell>
          <cell r="N16" t="str">
            <v>-</v>
          </cell>
          <cell r="O16">
            <v>25007</v>
          </cell>
          <cell r="P16">
            <v>-843</v>
          </cell>
        </row>
        <row r="17">
          <cell r="B17" t="str">
            <v>(SAS)</v>
          </cell>
          <cell r="D17">
            <v>4675</v>
          </cell>
          <cell r="E17" t="str">
            <v>-</v>
          </cell>
          <cell r="F17">
            <v>5000</v>
          </cell>
          <cell r="G17">
            <v>4100</v>
          </cell>
          <cell r="H17">
            <v>-900</v>
          </cell>
          <cell r="I17">
            <v>12375</v>
          </cell>
          <cell r="J17" t="str">
            <v>-</v>
          </cell>
          <cell r="K17">
            <v>11741</v>
          </cell>
          <cell r="L17">
            <v>-634</v>
          </cell>
          <cell r="M17">
            <v>6100</v>
          </cell>
          <cell r="N17" t="str">
            <v>-</v>
          </cell>
          <cell r="O17">
            <v>6000</v>
          </cell>
          <cell r="P17">
            <v>-100</v>
          </cell>
        </row>
        <row r="18">
          <cell r="C18" t="str">
            <v>현 지</v>
          </cell>
          <cell r="D18">
            <v>25635</v>
          </cell>
          <cell r="E18">
            <v>25800</v>
          </cell>
          <cell r="F18">
            <v>25800</v>
          </cell>
          <cell r="G18">
            <v>26000</v>
          </cell>
          <cell r="H18">
            <v>200</v>
          </cell>
          <cell r="I18">
            <v>74630</v>
          </cell>
          <cell r="J18">
            <v>75570</v>
          </cell>
          <cell r="K18">
            <v>73585</v>
          </cell>
          <cell r="L18">
            <v>-1045</v>
          </cell>
          <cell r="M18">
            <v>25940</v>
          </cell>
          <cell r="N18">
            <v>26150</v>
          </cell>
          <cell r="O18">
            <v>26500</v>
          </cell>
          <cell r="P18">
            <v>560</v>
          </cell>
        </row>
        <row r="19">
          <cell r="C19" t="str">
            <v>본 사</v>
          </cell>
          <cell r="D19">
            <v>20385</v>
          </cell>
          <cell r="E19">
            <v>20100</v>
          </cell>
          <cell r="F19">
            <v>20100</v>
          </cell>
          <cell r="G19">
            <v>20700</v>
          </cell>
          <cell r="H19">
            <v>600</v>
          </cell>
          <cell r="I19">
            <v>60100</v>
          </cell>
          <cell r="J19">
            <v>60603</v>
          </cell>
          <cell r="K19">
            <v>61410</v>
          </cell>
          <cell r="L19">
            <v>1310</v>
          </cell>
          <cell r="M19">
            <v>20450</v>
          </cell>
          <cell r="N19">
            <v>20590</v>
          </cell>
          <cell r="O19">
            <v>18800</v>
          </cell>
          <cell r="P19">
            <v>-1650</v>
          </cell>
        </row>
        <row r="20">
          <cell r="A20" t="str">
            <v>64MD</v>
          </cell>
          <cell r="B20" t="str">
            <v>판</v>
          </cell>
          <cell r="C20" t="str">
            <v>현 지</v>
          </cell>
          <cell r="D20">
            <v>8.52</v>
          </cell>
          <cell r="E20">
            <v>9.9499999999999993</v>
          </cell>
          <cell r="F20">
            <v>10.65</v>
          </cell>
          <cell r="G20">
            <v>10.34</v>
          </cell>
          <cell r="H20">
            <v>-0.310000000000001</v>
          </cell>
          <cell r="I20">
            <v>8.52</v>
          </cell>
          <cell r="J20">
            <v>9.9499999999999993</v>
          </cell>
          <cell r="K20">
            <v>10.62</v>
          </cell>
          <cell r="L20">
            <v>2.1</v>
          </cell>
          <cell r="M20">
            <v>7.06</v>
          </cell>
          <cell r="N20">
            <v>9.02</v>
          </cell>
          <cell r="O20">
            <v>10.14</v>
          </cell>
          <cell r="P20">
            <v>3.08</v>
          </cell>
        </row>
        <row r="21">
          <cell r="B21" t="str">
            <v>가</v>
          </cell>
          <cell r="C21" t="str">
            <v>본 사</v>
          </cell>
          <cell r="D21">
            <v>8.0299999999999994</v>
          </cell>
          <cell r="E21">
            <v>9.1</v>
          </cell>
          <cell r="F21">
            <v>10.26</v>
          </cell>
          <cell r="G21">
            <v>10.14</v>
          </cell>
          <cell r="H21">
            <v>-0.119999999999999</v>
          </cell>
          <cell r="I21">
            <v>8.0299999999999994</v>
          </cell>
          <cell r="J21">
            <v>9.1</v>
          </cell>
          <cell r="K21">
            <v>10.35</v>
          </cell>
          <cell r="L21">
            <v>2.3199999999999998</v>
          </cell>
          <cell r="M21">
            <v>6.67</v>
          </cell>
          <cell r="N21">
            <v>8.2899999999999991</v>
          </cell>
          <cell r="O21">
            <v>9.9</v>
          </cell>
          <cell r="P21">
            <v>3.23</v>
          </cell>
        </row>
        <row r="22">
          <cell r="B22" t="str">
            <v>총원가 ($)</v>
          </cell>
          <cell r="D22">
            <v>5.21</v>
          </cell>
          <cell r="E22">
            <v>5.53</v>
          </cell>
          <cell r="F22">
            <v>5.09</v>
          </cell>
          <cell r="G22">
            <v>4.8499999999999996</v>
          </cell>
          <cell r="H22">
            <v>-0.24</v>
          </cell>
          <cell r="I22">
            <v>5.4</v>
          </cell>
          <cell r="J22">
            <v>5.85</v>
          </cell>
          <cell r="K22">
            <v>5.25</v>
          </cell>
          <cell r="L22">
            <v>-0.15</v>
          </cell>
          <cell r="M22">
            <v>4.91</v>
          </cell>
          <cell r="N22">
            <v>5.38</v>
          </cell>
          <cell r="O22">
            <v>4.9800000000000004</v>
          </cell>
          <cell r="P22">
            <v>7.0000000000000298E-2</v>
          </cell>
        </row>
        <row r="23">
          <cell r="B23" t="str">
            <v>(\)</v>
          </cell>
          <cell r="D23">
            <v>6773</v>
          </cell>
          <cell r="E23">
            <v>6083</v>
          </cell>
          <cell r="F23">
            <v>6108</v>
          </cell>
          <cell r="G23">
            <v>5917</v>
          </cell>
          <cell r="H23">
            <v>-191</v>
          </cell>
          <cell r="I23">
            <v>7020</v>
          </cell>
          <cell r="J23">
            <v>6435</v>
          </cell>
          <cell r="K23">
            <v>6285.8249999999998</v>
          </cell>
          <cell r="L23">
            <v>-734.17500000000098</v>
          </cell>
          <cell r="M23">
            <v>6383</v>
          </cell>
          <cell r="N23">
            <v>5918</v>
          </cell>
          <cell r="O23">
            <v>5976</v>
          </cell>
          <cell r="P23">
            <v>-406.99999999999898</v>
          </cell>
        </row>
        <row r="24">
          <cell r="B24" t="str">
            <v>수율(8-SD4)</v>
          </cell>
          <cell r="D24">
            <v>80.8</v>
          </cell>
          <cell r="E24" t="str">
            <v>-</v>
          </cell>
          <cell r="F24">
            <v>80.8</v>
          </cell>
          <cell r="G24">
            <v>78.7</v>
          </cell>
          <cell r="H24">
            <v>-2.0999999999999899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82.6</v>
          </cell>
          <cell r="N24" t="str">
            <v>-</v>
          </cell>
          <cell r="O24">
            <v>82.6</v>
          </cell>
          <cell r="P24">
            <v>0</v>
          </cell>
        </row>
        <row r="25">
          <cell r="B25" t="str">
            <v>생 산 량</v>
          </cell>
          <cell r="D25">
            <v>15000</v>
          </cell>
          <cell r="E25" t="str">
            <v>-</v>
          </cell>
          <cell r="F25">
            <v>16413</v>
          </cell>
          <cell r="G25">
            <v>16750</v>
          </cell>
          <cell r="H25">
            <v>337</v>
          </cell>
          <cell r="I25">
            <v>47000</v>
          </cell>
          <cell r="J25" t="str">
            <v>-</v>
          </cell>
          <cell r="K25">
            <v>51538</v>
          </cell>
          <cell r="L25">
            <v>4538</v>
          </cell>
          <cell r="M25">
            <v>13700</v>
          </cell>
          <cell r="N25" t="str">
            <v>-</v>
          </cell>
          <cell r="O25">
            <v>16250</v>
          </cell>
          <cell r="P25">
            <v>2550</v>
          </cell>
        </row>
        <row r="26">
          <cell r="C26" t="str">
            <v>현 지</v>
          </cell>
          <cell r="D26">
            <v>15540</v>
          </cell>
          <cell r="E26">
            <v>16800</v>
          </cell>
          <cell r="F26">
            <v>16800</v>
          </cell>
          <cell r="G26">
            <v>17300</v>
          </cell>
          <cell r="H26">
            <v>500</v>
          </cell>
          <cell r="I26">
            <v>48338</v>
          </cell>
          <cell r="J26">
            <v>49484</v>
          </cell>
          <cell r="K26">
            <v>52187</v>
          </cell>
          <cell r="L26">
            <v>3849</v>
          </cell>
          <cell r="M26">
            <v>14100</v>
          </cell>
          <cell r="N26">
            <v>16780</v>
          </cell>
          <cell r="O26">
            <v>16400</v>
          </cell>
          <cell r="P26">
            <v>2300</v>
          </cell>
        </row>
        <row r="27">
          <cell r="C27" t="str">
            <v>본 사</v>
          </cell>
          <cell r="D27">
            <v>15196</v>
          </cell>
          <cell r="E27">
            <v>16400</v>
          </cell>
          <cell r="F27">
            <v>16400</v>
          </cell>
          <cell r="G27">
            <v>16700</v>
          </cell>
          <cell r="H27">
            <v>300</v>
          </cell>
          <cell r="I27">
            <v>47632</v>
          </cell>
          <cell r="J27">
            <v>50317</v>
          </cell>
          <cell r="K27">
            <v>50665</v>
          </cell>
          <cell r="L27">
            <v>3033</v>
          </cell>
          <cell r="M27">
            <v>13906</v>
          </cell>
          <cell r="N27">
            <v>15844</v>
          </cell>
          <cell r="O27">
            <v>16200</v>
          </cell>
          <cell r="P27">
            <v>2294</v>
          </cell>
        </row>
        <row r="28">
          <cell r="A28" t="str">
            <v>16MD</v>
          </cell>
          <cell r="B28" t="str">
            <v>판</v>
          </cell>
          <cell r="C28" t="str">
            <v>현 지</v>
          </cell>
          <cell r="D28">
            <v>1.95</v>
          </cell>
          <cell r="E28">
            <v>2.81</v>
          </cell>
          <cell r="F28">
            <v>3.44</v>
          </cell>
          <cell r="G28">
            <v>3.5</v>
          </cell>
          <cell r="H28">
            <v>6.0000000000000102E-2</v>
          </cell>
          <cell r="I28">
            <v>2.08</v>
          </cell>
          <cell r="J28">
            <v>2.81</v>
          </cell>
          <cell r="K28">
            <v>3.42</v>
          </cell>
          <cell r="L28">
            <v>1.34</v>
          </cell>
          <cell r="M28">
            <v>1.88</v>
          </cell>
          <cell r="N28">
            <v>2.69</v>
          </cell>
          <cell r="O28">
            <v>3.51</v>
          </cell>
          <cell r="P28">
            <v>1.63</v>
          </cell>
        </row>
        <row r="29">
          <cell r="B29" t="str">
            <v>가</v>
          </cell>
          <cell r="C29" t="str">
            <v>본 사</v>
          </cell>
          <cell r="D29">
            <v>2.08</v>
          </cell>
          <cell r="E29">
            <v>2.56</v>
          </cell>
          <cell r="F29">
            <v>3.27</v>
          </cell>
          <cell r="G29">
            <v>3.33</v>
          </cell>
          <cell r="H29">
            <v>6.0000000000000102E-2</v>
          </cell>
          <cell r="I29">
            <v>1.95</v>
          </cell>
          <cell r="J29">
            <v>2.56</v>
          </cell>
          <cell r="K29">
            <v>3.2</v>
          </cell>
          <cell r="L29">
            <v>1.25</v>
          </cell>
          <cell r="M29">
            <v>1.76</v>
          </cell>
          <cell r="N29">
            <v>2.5</v>
          </cell>
          <cell r="O29">
            <v>3.37</v>
          </cell>
          <cell r="P29">
            <v>1.61</v>
          </cell>
        </row>
        <row r="30">
          <cell r="B30" t="str">
            <v>총원가 ($)</v>
          </cell>
          <cell r="D30">
            <v>1.43</v>
          </cell>
          <cell r="E30">
            <v>1.87</v>
          </cell>
          <cell r="F30">
            <v>1.66</v>
          </cell>
          <cell r="G30">
            <v>1.68</v>
          </cell>
          <cell r="H30">
            <v>0.02</v>
          </cell>
          <cell r="I30">
            <v>1.47</v>
          </cell>
          <cell r="J30">
            <v>1.89</v>
          </cell>
          <cell r="K30">
            <v>1.79</v>
          </cell>
          <cell r="L30">
            <v>0.32</v>
          </cell>
          <cell r="M30">
            <v>1.4</v>
          </cell>
          <cell r="N30">
            <v>1.85</v>
          </cell>
          <cell r="O30">
            <v>1.6</v>
          </cell>
          <cell r="P30">
            <v>0.2</v>
          </cell>
        </row>
        <row r="31">
          <cell r="B31" t="str">
            <v>(\)</v>
          </cell>
          <cell r="D31">
            <v>1859</v>
          </cell>
          <cell r="E31">
            <v>2057</v>
          </cell>
          <cell r="F31">
            <v>1992</v>
          </cell>
          <cell r="G31">
            <v>2049.6</v>
          </cell>
          <cell r="H31">
            <v>57.599999999999902</v>
          </cell>
          <cell r="I31">
            <v>1911</v>
          </cell>
          <cell r="J31">
            <v>2079</v>
          </cell>
          <cell r="K31">
            <v>2143.1669999999999</v>
          </cell>
          <cell r="L31">
            <v>232.167</v>
          </cell>
          <cell r="M31">
            <v>1820</v>
          </cell>
          <cell r="N31">
            <v>2035</v>
          </cell>
          <cell r="O31">
            <v>1920</v>
          </cell>
          <cell r="P31">
            <v>100</v>
          </cell>
        </row>
        <row r="32">
          <cell r="B32" t="str">
            <v>수율(6L - 4)</v>
          </cell>
          <cell r="D32">
            <v>86.2</v>
          </cell>
          <cell r="E32" t="str">
            <v>-</v>
          </cell>
          <cell r="F32">
            <v>90</v>
          </cell>
          <cell r="G32">
            <v>91.5</v>
          </cell>
          <cell r="H32">
            <v>1.5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>
            <v>86.2</v>
          </cell>
          <cell r="N32" t="str">
            <v>-</v>
          </cell>
          <cell r="O32">
            <v>90</v>
          </cell>
          <cell r="P32">
            <v>3.8</v>
          </cell>
        </row>
        <row r="33">
          <cell r="A33" t="str">
            <v>※ 128MD 총원가는 Sync DRAM(Rambus, Stack PKG 제외)기준임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RY"/>
      <sheetName val="증감내역"/>
      <sheetName val="Table"/>
      <sheetName val="Sheet13"/>
      <sheetName val="CF손익계산서"/>
      <sheetName val="실행(계획,실행)"/>
      <sheetName val="실행VS예상"/>
      <sheetName val="98년BS"/>
      <sheetName val="잉여금"/>
      <sheetName val="사기정계"/>
      <sheetName val="월별손익"/>
      <sheetName val="사업부별"/>
      <sheetName val="해외세목"/>
      <sheetName val="#REF"/>
      <sheetName val="피엘"/>
      <sheetName val="반도체"/>
      <sheetName val="반도체요약"/>
      <sheetName val="손익계산서"/>
      <sheetName val="Linelev4"/>
      <sheetName val="A01_FM00"/>
      <sheetName val="실행일정"/>
      <sheetName val="사업부손익"/>
      <sheetName val="Code"/>
      <sheetName val="해외법인"/>
      <sheetName val="분리멀티형"/>
      <sheetName val="LCDQ별"/>
      <sheetName val="2.조직별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00년 계획전망"/>
      <sheetName val="전사집계"/>
      <sheetName val="课题类型(详细TYPE)分类"/>
      <sheetName val="Xunit (단위환산)"/>
      <sheetName val="TOTAL"/>
      <sheetName val="항목별"/>
      <sheetName val="제조 경영"/>
      <sheetName val="자체경비"/>
      <sheetName val="출하생산일보"/>
      <sheetName val="DB"/>
      <sheetName val="03년현판"/>
      <sheetName val="dram판가"/>
      <sheetName val="수량"/>
      <sheetName val="금액"/>
      <sheetName val="매출추이_MEM"/>
      <sheetName val="매출추이_D"/>
      <sheetName val="MODE"/>
      <sheetName val="비중_mode"/>
      <sheetName val="DRAM주요"/>
      <sheetName val="가격"/>
      <sheetName val="NON-D"/>
      <sheetName val="FLASH추이"/>
      <sheetName val="비중_mem"/>
      <sheetName val="비중_density"/>
      <sheetName val="990430_당초"/>
      <sheetName val="과제리스트(PLC,'07년)"/>
      <sheetName val="과제리스트(RLC,'07년~)"/>
      <sheetName val="현황보고 집계표"/>
      <sheetName val="extra_datas(PLC)"/>
      <sheetName val="extra_datas(RLC)"/>
      <sheetName val="전주 PLC"/>
      <sheetName val="전주 RLC"/>
      <sheetName val="숫자 집계"/>
      <sheetName val="PLC"/>
      <sheetName val="RLC"/>
      <sheetName val="DataExtraction 1 "/>
      <sheetName val="도표그리기"/>
      <sheetName val="Sheet2"/>
      <sheetName val="매출채권"/>
      <sheetName val="연령"/>
      <sheetName val="GR"/>
      <sheetName val="Daily"/>
      <sheetName val="기본자료"/>
      <sheetName val="사업별"/>
      <sheetName val="03지표"/>
      <sheetName val="DATASHT2"/>
      <sheetName val="기본사항"/>
      <sheetName val="제품별판가"/>
      <sheetName val="제조경비"/>
      <sheetName val="합계"/>
      <sheetName val="일반관리비"/>
      <sheetName val="99월별경비계획"/>
      <sheetName val="연계-GPM-BRAND"/>
      <sheetName val="Sheet1"/>
      <sheetName val="GPM별실적"/>
      <sheetName val="MEM수율입고"/>
      <sheetName val="본사출하"/>
      <sheetName val="현지요약"/>
      <sheetName val="현황보고_집계표"/>
      <sheetName val="전주_PLC"/>
      <sheetName val="전주_RLC"/>
      <sheetName val="숫자_집계"/>
      <sheetName val="DataExtraction_1_"/>
      <sheetName val="00년_계획전망"/>
      <sheetName val="97물량"/>
      <sheetName val="CTV 02"/>
      <sheetName val="대상제외"/>
      <sheetName val="CM,TSP 경영 총괄"/>
      <sheetName val="지원팀장"/>
      <sheetName val="북미"/>
      <sheetName val="96월경계 (2)"/>
      <sheetName val="UNITS (000s)"/>
      <sheetName val="자금Raw"/>
      <sheetName val="입고Raw"/>
      <sheetName val="IC연동"/>
      <sheetName val="O_970122"/>
      <sheetName val="제품별"/>
      <sheetName val="Osram이력"/>
      <sheetName val="3개월"/>
      <sheetName val="1차상"/>
      <sheetName val="예수금"/>
      <sheetName val="CCTR List"/>
      <sheetName val="변수"/>
      <sheetName val="HAWK16(XRX)"/>
      <sheetName val="Parameter"/>
      <sheetName val="1. 2008 Summary 3"/>
      <sheetName val="yclee"/>
      <sheetName val="ROW필터"/>
      <sheetName val="99"/>
      <sheetName val="ATM기초철가"/>
      <sheetName val="2002"/>
      <sheetName val="KHEATEX"/>
      <sheetName val="서구매출"/>
      <sheetName val="비서구(매출)"/>
      <sheetName val="중구-CIS-AFRCA"/>
      <sheetName val="서구 (2)"/>
      <sheetName val="1.Global Setting"/>
      <sheetName val="5-1.중소형수율"/>
      <sheetName val="    H1   "/>
      <sheetName val="BasicItem"/>
      <sheetName val="경리11"/>
      <sheetName val="INV.STATUS"/>
      <sheetName val="사용법"/>
      <sheetName val="PL_total"/>
      <sheetName val="금형"/>
      <sheetName val="기구부품개발비"/>
      <sheetName val="인쇄물"/>
      <sheetName val="규격비"/>
      <sheetName val="PCB"/>
      <sheetName val="공정불량율 현황"/>
      <sheetName val="FANDBS"/>
      <sheetName val="GRDATA"/>
      <sheetName val="SHAFTDBSE"/>
      <sheetName val="B_Y"/>
      <sheetName val="170EU(5)"/>
      <sheetName val="DETAILS OF 150XH"/>
      <sheetName val="DETAILS OF 170EU"/>
      <sheetName val="DETAILS"/>
      <sheetName val="data"/>
      <sheetName val="delivery"/>
      <sheetName val="미결과제"/>
      <sheetName val="SUPER_T3"/>
      <sheetName val="경영계획"/>
      <sheetName val="4.고용보험"/>
      <sheetName val="Consumables History"/>
      <sheetName val="01"/>
      <sheetName val="07"/>
      <sheetName val="03"/>
      <sheetName val="04"/>
      <sheetName val="02"/>
      <sheetName val="08"/>
      <sheetName val="상세DATA"/>
      <sheetName val="CAUDIT"/>
      <sheetName val="LOOKUP"/>
      <sheetName val="fsindex"/>
      <sheetName val="기계장치"/>
      <sheetName val="5월근태"/>
      <sheetName val="4분기(출력)"/>
      <sheetName val="2_조직별"/>
      <sheetName val="00년_계획전망1"/>
      <sheetName val="Xunit_(단위환산)"/>
      <sheetName val="제조_경영"/>
      <sheetName val="96월경계_(2)"/>
      <sheetName val="서구_(2)"/>
      <sheetName val="현황보고_집계표1"/>
      <sheetName val="전주_PLC1"/>
      <sheetName val="전주_RLC1"/>
      <sheetName val="숫자_집계1"/>
      <sheetName val="DataExtraction_1_1"/>
      <sheetName val="CTV_02"/>
      <sheetName val="CM,TSP_경영_총괄"/>
      <sheetName val="UNITS_(000s)"/>
      <sheetName val="1__2008_Summary_3"/>
      <sheetName val="1_Global_Setting"/>
      <sheetName val="CCTR_List"/>
      <sheetName val="INV_STATUS"/>
      <sheetName val="5-1_중소형수율"/>
      <sheetName val="공정불량율_현황"/>
      <sheetName val="____H1___"/>
      <sheetName val="재활용분류정보"/>
      <sheetName val="Informe"/>
      <sheetName val="TABLAS"/>
      <sheetName val="6월수불"/>
      <sheetName val="Health Impact"/>
      <sheetName val="Carrier"/>
      <sheetName val="M.S.Group"/>
      <sheetName val="JE9911"/>
      <sheetName val="admin"/>
      <sheetName val="보험금"/>
      <sheetName val="세금공제"/>
      <sheetName val="업종별제조원가"/>
      <sheetName val="금산제조"/>
      <sheetName val="아산제조"/>
      <sheetName val="진천제조"/>
      <sheetName val="DETAILS_OF_150XH"/>
      <sheetName val="DETAILS_OF_170EU"/>
      <sheetName val="Check Sheet"/>
      <sheetName val="Variables"/>
      <sheetName val="Flow"/>
      <sheetName val="변제"/>
      <sheetName val="이자"/>
      <sheetName val="매출"/>
      <sheetName val="Configuration"/>
      <sheetName val="JournalSummary"/>
      <sheetName val="WorkFile"/>
      <sheetName val="일보"/>
      <sheetName val="재공관리"/>
      <sheetName val="기준정보"/>
      <sheetName val="2_조직별1"/>
      <sheetName val="Xunit_(단위환산)1"/>
      <sheetName val="제조_경영1"/>
      <sheetName val="2_조직별2"/>
      <sheetName val="00년_계획전망2"/>
      <sheetName val="Xunit_(단위환산)2"/>
      <sheetName val="제조_경영2"/>
      <sheetName val="2_조직별3"/>
      <sheetName val="00년_계획전망3"/>
      <sheetName val="Xunit_(단위환산)3"/>
      <sheetName val="제조_경영3"/>
      <sheetName val="P.O (LOCAL)"/>
      <sheetName val="검기갑지"/>
      <sheetName val="ML"/>
      <sheetName val="2.대외공문"/>
      <sheetName val="경비공통"/>
      <sheetName val="(업체)Cover"/>
      <sheetName val="97입고현황(사내)"/>
      <sheetName val="97출고현황(SEC)"/>
      <sheetName val="97출고현황(매출분)"/>
      <sheetName val="Calendar"/>
      <sheetName val="A-A"/>
      <sheetName val="Macro1"/>
      <sheetName val="(삼성)Index"/>
      <sheetName val="TCA"/>
      <sheetName val="Sheet5"/>
      <sheetName val="Sheet6 (3)"/>
      <sheetName val="Catalogación"/>
      <sheetName val="실행철강하도"/>
      <sheetName val="126.255"/>
      <sheetName val="기계경비(시간당)"/>
      <sheetName val="램머"/>
      <sheetName val="현황보고_집계표2"/>
      <sheetName val="전주_PLC2"/>
      <sheetName val="전주_RLC2"/>
      <sheetName val="숫자_집계2"/>
      <sheetName val="DataExtraction_1_2"/>
      <sheetName val="CTV_021"/>
      <sheetName val="CM,TSP_경영_총괄1"/>
      <sheetName val="96월경계_(2)1"/>
      <sheetName val="UNITS_(000s)1"/>
      <sheetName val="서구_(2)1"/>
      <sheetName val="CCTR_List1"/>
      <sheetName val="1__2008_Summary_31"/>
      <sheetName val="1_Global_Setting1"/>
      <sheetName val="INV_STATUS1"/>
      <sheetName val="5-1_중소형수율1"/>
      <sheetName val="공정불량율_현황1"/>
      <sheetName val="____H1___1"/>
      <sheetName val="2_조직별4"/>
      <sheetName val="00년_계획전망4"/>
      <sheetName val="Xunit_(단위환산)4"/>
      <sheetName val="제조_경영4"/>
      <sheetName val="DETAILS_OF_150XH1"/>
      <sheetName val="DETAILS_OF_170EU1"/>
      <sheetName val="4_고용보험"/>
      <sheetName val="Consumables_History"/>
      <sheetName val="Health_Impact"/>
      <sheetName val="M_S_Group"/>
      <sheetName val="Check_Sheet"/>
      <sheetName val="P_O_(LOCAL)"/>
      <sheetName val="2_대외공문"/>
      <sheetName val="Sheet6_(3)"/>
      <sheetName val="연체 ()"/>
      <sheetName val="MEM"/>
      <sheetName val="Unitprice"/>
      <sheetName val="중동상가"/>
      <sheetName val="주E95711"/>
      <sheetName val="배부금액"/>
      <sheetName val="MAPPING"/>
      <sheetName val="raw"/>
      <sheetName val="일일안전 점검활동"/>
      <sheetName val="예총"/>
      <sheetName val="96"/>
      <sheetName val="FAO Purchased Parts"/>
      <sheetName val="Intra-Visteon Purchased Parts"/>
      <sheetName val="Purchased Parts"/>
      <sheetName val="24-45 Data"/>
      <sheetName val="가.단순 연결 항목"/>
      <sheetName val="Exposure Detail"/>
      <sheetName val="controll"/>
      <sheetName val="RD제품개발투자비(매가)"/>
      <sheetName val="wp-50"/>
      <sheetName val="28.8부"/>
      <sheetName val="미결업무"/>
      <sheetName val="BRAKE"/>
      <sheetName val="Arkusz4"/>
      <sheetName val="Action (Ref)"/>
      <sheetName val="Sheet3"/>
      <sheetName val="연불"/>
      <sheetName val="FMEA"/>
      <sheetName val="full (2)"/>
      <sheetName val="수불명세서"/>
      <sheetName val="잡철물"/>
      <sheetName val="신모델 도입일정"/>
      <sheetName val="견적서표지"/>
      <sheetName val="지급-용역비"/>
      <sheetName val="Inputs"/>
      <sheetName val="TO DO LIST RAW"/>
      <sheetName val="Daily(4월)"/>
      <sheetName val="경영비율 "/>
      <sheetName val="단가비교표_공통1"/>
      <sheetName val="Criteria"/>
      <sheetName val="2_조직별5"/>
      <sheetName val="Xunit_(단위환산)5"/>
      <sheetName val="00년_계획전망5"/>
      <sheetName val="제조_경영5"/>
      <sheetName val="96월경계_(2)2"/>
      <sheetName val="서구_(2)2"/>
      <sheetName val="1__2008_Summary_32"/>
      <sheetName val="CTV_022"/>
      <sheetName val="현황보고_집계표3"/>
      <sheetName val="전주_PLC3"/>
      <sheetName val="전주_RLC3"/>
      <sheetName val="숫자_집계3"/>
      <sheetName val="DataExtraction_1_3"/>
      <sheetName val="CM,TSP_경영_총괄2"/>
      <sheetName val="UNITS_(000s)2"/>
      <sheetName val="INV_STATUS2"/>
      <sheetName val="CCTR_List2"/>
      <sheetName val="1_Global_Setting2"/>
      <sheetName val="5-1_중소형수율2"/>
      <sheetName val="DETAILS_OF_150XH2"/>
      <sheetName val="DETAILS_OF_170EU2"/>
      <sheetName val="공정불량율_현황2"/>
      <sheetName val="____H1___2"/>
      <sheetName val="4_고용보험1"/>
      <sheetName val="Consumables_History1"/>
      <sheetName val="Health_Impact1"/>
      <sheetName val="M_S_Group1"/>
      <sheetName val="Check_Sheet1"/>
      <sheetName val="2_대외공문1"/>
      <sheetName val="P_O_(LOCAL)1"/>
      <sheetName val="Sheet6_(3)1"/>
      <sheetName val="126_255"/>
      <sheetName val="연체_()"/>
      <sheetName val="일일안전_점검활동"/>
      <sheetName val="FAO_Purchased_Parts"/>
      <sheetName val="Intra-Visteon_Purchased_Parts"/>
      <sheetName val="Purchased_Parts"/>
      <sheetName val="24-45_Data"/>
      <sheetName val="가_단순_연결_항목"/>
      <sheetName val="Exposure_Detail"/>
      <sheetName val="신모델_도입일정"/>
      <sheetName val="28_8부"/>
      <sheetName val="Action_(Ref)"/>
      <sheetName val="full_(2)"/>
      <sheetName val="2_조직별6"/>
      <sheetName val="00년_계획전망6"/>
      <sheetName val="Xunit_(단위환산)6"/>
      <sheetName val="제조_경영6"/>
      <sheetName val="1__2008_Summary_33"/>
      <sheetName val="CTV_023"/>
      <sheetName val="96월경계_(2)3"/>
      <sheetName val="서구_(2)3"/>
      <sheetName val="현황보고_집계표4"/>
      <sheetName val="전주_PLC4"/>
      <sheetName val="전주_RLC4"/>
      <sheetName val="숫자_집계4"/>
      <sheetName val="DataExtraction_1_4"/>
      <sheetName val="CM,TSP_경영_총괄3"/>
      <sheetName val="UNITS_(000s)3"/>
      <sheetName val="1_Global_Setting3"/>
      <sheetName val="CCTR_List3"/>
      <sheetName val="INV_STATUS3"/>
      <sheetName val="5-1_중소형수율3"/>
      <sheetName val="공정불량율_현황3"/>
      <sheetName val="DETAILS_OF_150XH3"/>
      <sheetName val="DETAILS_OF_170EU3"/>
      <sheetName val="____H1___3"/>
      <sheetName val="4_고용보험2"/>
      <sheetName val="Consumables_History2"/>
      <sheetName val="Health_Impact2"/>
      <sheetName val="M_S_Group2"/>
      <sheetName val="Check_Sheet2"/>
      <sheetName val="P_O_(LOCAL)2"/>
      <sheetName val="2_대외공문2"/>
      <sheetName val="Sheet6_(3)2"/>
      <sheetName val="126_2551"/>
      <sheetName val="연체_()1"/>
      <sheetName val="일위대가"/>
      <sheetName val="존4"/>
      <sheetName val="D1.2 COF모듈자재 입출재고 (B급)"/>
      <sheetName val="SubSelect"/>
      <sheetName val="Sales"/>
      <sheetName val="2022"/>
    </sheetNames>
    <sheetDataSet>
      <sheetData sheetId="0" refreshError="1">
        <row r="2">
          <cell r="A2" t="str">
            <v>█</v>
          </cell>
        </row>
        <row r="5">
          <cell r="A5" t="str">
            <v>[ 메 모 리 ]</v>
          </cell>
          <cell r="P5" t="str">
            <v>( 천개, $, % )</v>
          </cell>
        </row>
        <row r="6">
          <cell r="F6" t="str">
            <v>3 월 (1220\/$)</v>
          </cell>
          <cell r="J6" t="str">
            <v>누  계</v>
          </cell>
          <cell r="N6" t="str">
            <v>4 월 (1200\/$)</v>
          </cell>
        </row>
        <row r="7">
          <cell r="D7" t="str">
            <v>경 영</v>
          </cell>
          <cell r="E7" t="str">
            <v>UP 30%</v>
          </cell>
          <cell r="F7" t="str">
            <v>실 행</v>
          </cell>
          <cell r="G7" t="str">
            <v>속 보</v>
          </cell>
          <cell r="H7" t="str">
            <v>차 이</v>
          </cell>
          <cell r="I7" t="str">
            <v>경 영</v>
          </cell>
          <cell r="J7" t="str">
            <v>UP 30%</v>
          </cell>
          <cell r="K7" t="str">
            <v>예 상</v>
          </cell>
          <cell r="L7" t="str">
            <v>차 이</v>
          </cell>
          <cell r="M7" t="str">
            <v>경 영</v>
          </cell>
          <cell r="N7" t="str">
            <v>UP 30%</v>
          </cell>
          <cell r="O7" t="str">
            <v>실 행</v>
          </cell>
          <cell r="P7" t="str">
            <v>차 이</v>
          </cell>
        </row>
        <row r="8">
          <cell r="B8" t="str">
            <v>생 산 량</v>
          </cell>
          <cell r="D8">
            <v>1270</v>
          </cell>
          <cell r="E8" t="str">
            <v>-</v>
          </cell>
          <cell r="F8">
            <v>1400</v>
          </cell>
          <cell r="G8">
            <v>1700</v>
          </cell>
          <cell r="H8">
            <v>300</v>
          </cell>
          <cell r="I8">
            <v>3275</v>
          </cell>
          <cell r="J8" t="str">
            <v>-</v>
          </cell>
          <cell r="K8">
            <v>4124</v>
          </cell>
          <cell r="L8">
            <v>849</v>
          </cell>
          <cell r="M8">
            <v>1440</v>
          </cell>
          <cell r="N8" t="str">
            <v>-</v>
          </cell>
          <cell r="O8">
            <v>1700</v>
          </cell>
          <cell r="P8">
            <v>260</v>
          </cell>
        </row>
        <row r="9">
          <cell r="C9" t="str">
            <v>현 지</v>
          </cell>
          <cell r="D9">
            <v>1120</v>
          </cell>
          <cell r="E9">
            <v>1400</v>
          </cell>
          <cell r="F9">
            <v>1400</v>
          </cell>
          <cell r="G9">
            <v>1735</v>
          </cell>
          <cell r="H9">
            <v>335</v>
          </cell>
          <cell r="I9">
            <v>2725</v>
          </cell>
          <cell r="J9">
            <v>2985</v>
          </cell>
          <cell r="K9">
            <v>4089</v>
          </cell>
          <cell r="L9">
            <v>1364</v>
          </cell>
          <cell r="M9">
            <v>1240</v>
          </cell>
          <cell r="N9">
            <v>1432</v>
          </cell>
          <cell r="O9">
            <v>1750</v>
          </cell>
          <cell r="P9">
            <v>510</v>
          </cell>
        </row>
        <row r="10">
          <cell r="C10" t="str">
            <v>본 사</v>
          </cell>
          <cell r="D10">
            <v>1170</v>
          </cell>
          <cell r="E10">
            <v>1400</v>
          </cell>
          <cell r="F10">
            <v>1400</v>
          </cell>
          <cell r="G10">
            <v>1700</v>
          </cell>
          <cell r="H10">
            <v>300</v>
          </cell>
          <cell r="I10">
            <v>2975</v>
          </cell>
          <cell r="J10">
            <v>2975</v>
          </cell>
          <cell r="K10">
            <v>4351</v>
          </cell>
          <cell r="L10">
            <v>1376</v>
          </cell>
          <cell r="M10">
            <v>1290</v>
          </cell>
          <cell r="N10">
            <v>1290</v>
          </cell>
          <cell r="O10">
            <v>1700</v>
          </cell>
          <cell r="P10">
            <v>410</v>
          </cell>
        </row>
        <row r="11">
          <cell r="A11" t="str">
            <v>128MD</v>
          </cell>
          <cell r="B11" t="str">
            <v>판</v>
          </cell>
          <cell r="C11" t="str">
            <v>현 지</v>
          </cell>
          <cell r="D11">
            <v>27.45</v>
          </cell>
          <cell r="E11">
            <v>30.54</v>
          </cell>
          <cell r="F11">
            <v>33.03</v>
          </cell>
          <cell r="G11">
            <v>33.81</v>
          </cell>
          <cell r="H11">
            <v>0.78000000000000103</v>
          </cell>
          <cell r="I11">
            <v>27.45</v>
          </cell>
          <cell r="J11">
            <v>30.54</v>
          </cell>
          <cell r="K11">
            <v>35.9</v>
          </cell>
          <cell r="L11">
            <v>8.4499999999999993</v>
          </cell>
          <cell r="M11">
            <v>21.12</v>
          </cell>
          <cell r="N11">
            <v>26.28</v>
          </cell>
          <cell r="O11">
            <v>31.83</v>
          </cell>
          <cell r="P11">
            <v>10.71</v>
          </cell>
        </row>
        <row r="12">
          <cell r="B12" t="str">
            <v>가</v>
          </cell>
          <cell r="C12" t="str">
            <v>본 사</v>
          </cell>
          <cell r="D12">
            <v>25.45</v>
          </cell>
          <cell r="E12">
            <v>29.49</v>
          </cell>
          <cell r="F12">
            <v>31.68</v>
          </cell>
          <cell r="G12">
            <v>32.229999999999997</v>
          </cell>
          <cell r="H12">
            <v>0.54999999999999705</v>
          </cell>
          <cell r="I12">
            <v>25.45</v>
          </cell>
          <cell r="J12">
            <v>29.49</v>
          </cell>
          <cell r="K12">
            <v>33.520000000000003</v>
          </cell>
          <cell r="L12">
            <v>8.07</v>
          </cell>
          <cell r="M12">
            <v>19.670000000000002</v>
          </cell>
          <cell r="N12">
            <v>25.37</v>
          </cell>
          <cell r="O12">
            <v>30.36</v>
          </cell>
          <cell r="P12">
            <v>10.69</v>
          </cell>
        </row>
        <row r="13">
          <cell r="B13" t="str">
            <v>총원가 ($)</v>
          </cell>
          <cell r="D13">
            <v>13.62</v>
          </cell>
          <cell r="E13">
            <v>14.75</v>
          </cell>
          <cell r="F13">
            <v>14.13</v>
          </cell>
          <cell r="G13">
            <v>12.21</v>
          </cell>
          <cell r="H13">
            <v>-1.92</v>
          </cell>
          <cell r="I13">
            <v>14.22</v>
          </cell>
          <cell r="J13">
            <v>15.57</v>
          </cell>
          <cell r="K13">
            <v>12.79</v>
          </cell>
          <cell r="L13">
            <v>-1.43</v>
          </cell>
          <cell r="M13">
            <v>12.93</v>
          </cell>
          <cell r="N13">
            <v>13.66</v>
          </cell>
          <cell r="O13">
            <v>12.24</v>
          </cell>
          <cell r="P13">
            <v>-0.69</v>
          </cell>
        </row>
        <row r="14">
          <cell r="B14" t="str">
            <v>(\)</v>
          </cell>
          <cell r="D14">
            <v>17706</v>
          </cell>
          <cell r="E14">
            <v>16225</v>
          </cell>
          <cell r="F14">
            <v>16956</v>
          </cell>
          <cell r="G14">
            <v>14896.2</v>
          </cell>
          <cell r="H14">
            <v>-2059.8000000000002</v>
          </cell>
          <cell r="I14">
            <v>18486</v>
          </cell>
          <cell r="J14">
            <v>17127</v>
          </cell>
          <cell r="K14">
            <v>15313.467000000001</v>
          </cell>
          <cell r="L14">
            <v>-3172.5329999999999</v>
          </cell>
          <cell r="M14">
            <v>16809</v>
          </cell>
          <cell r="N14">
            <v>15026</v>
          </cell>
          <cell r="O14">
            <v>14688</v>
          </cell>
          <cell r="P14">
            <v>-2121</v>
          </cell>
        </row>
        <row r="15">
          <cell r="B15" t="str">
            <v>수율(8-SD1)</v>
          </cell>
          <cell r="D15">
            <v>73</v>
          </cell>
          <cell r="E15" t="str">
            <v>-</v>
          </cell>
          <cell r="F15">
            <v>73</v>
          </cell>
          <cell r="G15">
            <v>68.599999999999994</v>
          </cell>
          <cell r="H15">
            <v>-4.4000000000000101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>
            <v>75.5</v>
          </cell>
          <cell r="N15" t="str">
            <v>-</v>
          </cell>
          <cell r="O15">
            <v>76.400000000000006</v>
          </cell>
          <cell r="P15">
            <v>0.90000000000000602</v>
          </cell>
        </row>
        <row r="16">
          <cell r="B16" t="str">
            <v>생 산 량</v>
          </cell>
          <cell r="D16">
            <v>25040</v>
          </cell>
          <cell r="E16" t="str">
            <v>-</v>
          </cell>
          <cell r="F16">
            <v>26000</v>
          </cell>
          <cell r="G16">
            <v>25130</v>
          </cell>
          <cell r="H16">
            <v>-870</v>
          </cell>
          <cell r="I16">
            <v>72835</v>
          </cell>
          <cell r="J16" t="str">
            <v>-</v>
          </cell>
          <cell r="K16">
            <v>72408</v>
          </cell>
          <cell r="L16">
            <v>-427</v>
          </cell>
          <cell r="M16">
            <v>25850</v>
          </cell>
          <cell r="N16" t="str">
            <v>-</v>
          </cell>
          <cell r="O16">
            <v>25007</v>
          </cell>
          <cell r="P16">
            <v>-843</v>
          </cell>
        </row>
        <row r="17">
          <cell r="B17" t="str">
            <v>(SAS)</v>
          </cell>
          <cell r="D17">
            <v>4675</v>
          </cell>
          <cell r="E17" t="str">
            <v>-</v>
          </cell>
          <cell r="F17">
            <v>5000</v>
          </cell>
          <cell r="G17">
            <v>4100</v>
          </cell>
          <cell r="H17">
            <v>-900</v>
          </cell>
          <cell r="I17">
            <v>12375</v>
          </cell>
          <cell r="J17" t="str">
            <v>-</v>
          </cell>
          <cell r="K17">
            <v>11741</v>
          </cell>
          <cell r="L17">
            <v>-634</v>
          </cell>
          <cell r="M17">
            <v>6100</v>
          </cell>
          <cell r="N17" t="str">
            <v>-</v>
          </cell>
          <cell r="O17">
            <v>6000</v>
          </cell>
          <cell r="P17">
            <v>-100</v>
          </cell>
        </row>
        <row r="18">
          <cell r="C18" t="str">
            <v>현 지</v>
          </cell>
          <cell r="D18">
            <v>25635</v>
          </cell>
          <cell r="E18">
            <v>25800</v>
          </cell>
          <cell r="F18">
            <v>25800</v>
          </cell>
          <cell r="G18">
            <v>26000</v>
          </cell>
          <cell r="H18">
            <v>200</v>
          </cell>
          <cell r="I18">
            <v>74630</v>
          </cell>
          <cell r="J18">
            <v>75570</v>
          </cell>
          <cell r="K18">
            <v>73585</v>
          </cell>
          <cell r="L18">
            <v>-1045</v>
          </cell>
          <cell r="M18">
            <v>25940</v>
          </cell>
          <cell r="N18">
            <v>26150</v>
          </cell>
          <cell r="O18">
            <v>26500</v>
          </cell>
          <cell r="P18">
            <v>560</v>
          </cell>
        </row>
        <row r="19">
          <cell r="C19" t="str">
            <v>본 사</v>
          </cell>
          <cell r="D19">
            <v>20385</v>
          </cell>
          <cell r="E19">
            <v>20100</v>
          </cell>
          <cell r="F19">
            <v>20100</v>
          </cell>
          <cell r="G19">
            <v>20700</v>
          </cell>
          <cell r="H19">
            <v>600</v>
          </cell>
          <cell r="I19">
            <v>60100</v>
          </cell>
          <cell r="J19">
            <v>60603</v>
          </cell>
          <cell r="K19">
            <v>61410</v>
          </cell>
          <cell r="L19">
            <v>1310</v>
          </cell>
          <cell r="M19">
            <v>20450</v>
          </cell>
          <cell r="N19">
            <v>20590</v>
          </cell>
          <cell r="O19">
            <v>18800</v>
          </cell>
          <cell r="P19">
            <v>-1650</v>
          </cell>
        </row>
        <row r="20">
          <cell r="A20" t="str">
            <v>64MD</v>
          </cell>
          <cell r="B20" t="str">
            <v>판</v>
          </cell>
          <cell r="C20" t="str">
            <v>현 지</v>
          </cell>
          <cell r="D20">
            <v>8.52</v>
          </cell>
          <cell r="E20">
            <v>9.9499999999999993</v>
          </cell>
          <cell r="F20">
            <v>10.65</v>
          </cell>
          <cell r="G20">
            <v>10.34</v>
          </cell>
          <cell r="H20">
            <v>-0.310000000000001</v>
          </cell>
          <cell r="I20">
            <v>8.52</v>
          </cell>
          <cell r="J20">
            <v>9.9499999999999993</v>
          </cell>
          <cell r="K20">
            <v>10.62</v>
          </cell>
          <cell r="L20">
            <v>2.1</v>
          </cell>
          <cell r="M20">
            <v>7.06</v>
          </cell>
          <cell r="N20">
            <v>9.02</v>
          </cell>
          <cell r="O20">
            <v>10.14</v>
          </cell>
          <cell r="P20">
            <v>3.08</v>
          </cell>
        </row>
        <row r="21">
          <cell r="B21" t="str">
            <v>가</v>
          </cell>
          <cell r="C21" t="str">
            <v>본 사</v>
          </cell>
          <cell r="D21">
            <v>8.0299999999999994</v>
          </cell>
          <cell r="E21">
            <v>9.1</v>
          </cell>
          <cell r="F21">
            <v>10.26</v>
          </cell>
          <cell r="G21">
            <v>10.14</v>
          </cell>
          <cell r="H21">
            <v>-0.119999999999999</v>
          </cell>
          <cell r="I21">
            <v>8.0299999999999994</v>
          </cell>
          <cell r="J21">
            <v>9.1</v>
          </cell>
          <cell r="K21">
            <v>10.35</v>
          </cell>
          <cell r="L21">
            <v>2.3199999999999998</v>
          </cell>
          <cell r="M21">
            <v>6.67</v>
          </cell>
          <cell r="N21">
            <v>8.2899999999999991</v>
          </cell>
          <cell r="O21">
            <v>9.9</v>
          </cell>
          <cell r="P21">
            <v>3.23</v>
          </cell>
        </row>
        <row r="22">
          <cell r="B22" t="str">
            <v>총원가 ($)</v>
          </cell>
          <cell r="D22">
            <v>5.21</v>
          </cell>
          <cell r="E22">
            <v>5.53</v>
          </cell>
          <cell r="F22">
            <v>5.09</v>
          </cell>
          <cell r="G22">
            <v>4.8499999999999996</v>
          </cell>
          <cell r="H22">
            <v>-0.24</v>
          </cell>
          <cell r="I22">
            <v>5.4</v>
          </cell>
          <cell r="J22">
            <v>5.85</v>
          </cell>
          <cell r="K22">
            <v>5.25</v>
          </cell>
          <cell r="L22">
            <v>-0.15</v>
          </cell>
          <cell r="M22">
            <v>4.91</v>
          </cell>
          <cell r="N22">
            <v>5.38</v>
          </cell>
          <cell r="O22">
            <v>4.9800000000000004</v>
          </cell>
          <cell r="P22">
            <v>7.0000000000000298E-2</v>
          </cell>
        </row>
        <row r="23">
          <cell r="B23" t="str">
            <v>(\)</v>
          </cell>
          <cell r="D23">
            <v>6773</v>
          </cell>
          <cell r="E23">
            <v>6083</v>
          </cell>
          <cell r="F23">
            <v>6108</v>
          </cell>
          <cell r="G23">
            <v>5917</v>
          </cell>
          <cell r="H23">
            <v>-191</v>
          </cell>
          <cell r="I23">
            <v>7020</v>
          </cell>
          <cell r="J23">
            <v>6435</v>
          </cell>
          <cell r="K23">
            <v>6285.8249999999998</v>
          </cell>
          <cell r="L23">
            <v>-734.17500000000098</v>
          </cell>
          <cell r="M23">
            <v>6383</v>
          </cell>
          <cell r="N23">
            <v>5918</v>
          </cell>
          <cell r="O23">
            <v>5976</v>
          </cell>
          <cell r="P23">
            <v>-406.99999999999898</v>
          </cell>
        </row>
        <row r="24">
          <cell r="B24" t="str">
            <v>수율(8-SD4)</v>
          </cell>
          <cell r="D24">
            <v>80.8</v>
          </cell>
          <cell r="E24" t="str">
            <v>-</v>
          </cell>
          <cell r="F24">
            <v>80.8</v>
          </cell>
          <cell r="G24">
            <v>78.7</v>
          </cell>
          <cell r="H24">
            <v>-2.0999999999999899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82.6</v>
          </cell>
          <cell r="N24" t="str">
            <v>-</v>
          </cell>
          <cell r="O24">
            <v>82.6</v>
          </cell>
          <cell r="P24">
            <v>0</v>
          </cell>
        </row>
        <row r="25">
          <cell r="B25" t="str">
            <v>생 산 량</v>
          </cell>
          <cell r="D25">
            <v>15000</v>
          </cell>
          <cell r="E25" t="str">
            <v>-</v>
          </cell>
          <cell r="F25">
            <v>16413</v>
          </cell>
          <cell r="G25">
            <v>16750</v>
          </cell>
          <cell r="H25">
            <v>337</v>
          </cell>
          <cell r="I25">
            <v>47000</v>
          </cell>
          <cell r="J25" t="str">
            <v>-</v>
          </cell>
          <cell r="K25">
            <v>51538</v>
          </cell>
          <cell r="L25">
            <v>4538</v>
          </cell>
          <cell r="M25">
            <v>13700</v>
          </cell>
          <cell r="N25" t="str">
            <v>-</v>
          </cell>
          <cell r="O25">
            <v>16250</v>
          </cell>
          <cell r="P25">
            <v>2550</v>
          </cell>
        </row>
        <row r="26">
          <cell r="C26" t="str">
            <v>현 지</v>
          </cell>
          <cell r="D26">
            <v>15540</v>
          </cell>
          <cell r="E26">
            <v>16800</v>
          </cell>
          <cell r="F26">
            <v>16800</v>
          </cell>
          <cell r="G26">
            <v>17300</v>
          </cell>
          <cell r="H26">
            <v>500</v>
          </cell>
          <cell r="I26">
            <v>48338</v>
          </cell>
          <cell r="J26">
            <v>49484</v>
          </cell>
          <cell r="K26">
            <v>52187</v>
          </cell>
          <cell r="L26">
            <v>3849</v>
          </cell>
          <cell r="M26">
            <v>14100</v>
          </cell>
          <cell r="N26">
            <v>16780</v>
          </cell>
          <cell r="O26">
            <v>16400</v>
          </cell>
          <cell r="P26">
            <v>2300</v>
          </cell>
        </row>
        <row r="27">
          <cell r="C27" t="str">
            <v>본 사</v>
          </cell>
          <cell r="D27">
            <v>15196</v>
          </cell>
          <cell r="E27">
            <v>16400</v>
          </cell>
          <cell r="F27">
            <v>16400</v>
          </cell>
          <cell r="G27">
            <v>16700</v>
          </cell>
          <cell r="H27">
            <v>300</v>
          </cell>
          <cell r="I27">
            <v>47632</v>
          </cell>
          <cell r="J27">
            <v>50317</v>
          </cell>
          <cell r="K27">
            <v>50665</v>
          </cell>
          <cell r="L27">
            <v>3033</v>
          </cell>
          <cell r="M27">
            <v>13906</v>
          </cell>
          <cell r="N27">
            <v>15844</v>
          </cell>
          <cell r="O27">
            <v>16200</v>
          </cell>
          <cell r="P27">
            <v>2294</v>
          </cell>
        </row>
        <row r="28">
          <cell r="A28" t="str">
            <v>16MD</v>
          </cell>
          <cell r="B28" t="str">
            <v>판</v>
          </cell>
          <cell r="C28" t="str">
            <v>현 지</v>
          </cell>
          <cell r="D28">
            <v>1.95</v>
          </cell>
          <cell r="E28">
            <v>2.81</v>
          </cell>
          <cell r="F28">
            <v>3.44</v>
          </cell>
          <cell r="G28">
            <v>3.5</v>
          </cell>
          <cell r="H28">
            <v>6.0000000000000102E-2</v>
          </cell>
          <cell r="I28">
            <v>2.08</v>
          </cell>
          <cell r="J28">
            <v>2.81</v>
          </cell>
          <cell r="K28">
            <v>3.42</v>
          </cell>
          <cell r="L28">
            <v>1.34</v>
          </cell>
          <cell r="M28">
            <v>1.88</v>
          </cell>
          <cell r="N28">
            <v>2.69</v>
          </cell>
          <cell r="O28">
            <v>3.51</v>
          </cell>
          <cell r="P28">
            <v>1.63</v>
          </cell>
        </row>
        <row r="29">
          <cell r="B29" t="str">
            <v>가</v>
          </cell>
          <cell r="C29" t="str">
            <v>본 사</v>
          </cell>
          <cell r="D29">
            <v>2.08</v>
          </cell>
          <cell r="E29">
            <v>2.56</v>
          </cell>
          <cell r="F29">
            <v>3.27</v>
          </cell>
          <cell r="G29">
            <v>3.33</v>
          </cell>
          <cell r="H29">
            <v>6.0000000000000102E-2</v>
          </cell>
          <cell r="I29">
            <v>1.95</v>
          </cell>
          <cell r="J29">
            <v>2.56</v>
          </cell>
          <cell r="K29">
            <v>3.2</v>
          </cell>
          <cell r="L29">
            <v>1.25</v>
          </cell>
          <cell r="M29">
            <v>1.76</v>
          </cell>
          <cell r="N29">
            <v>2.5</v>
          </cell>
          <cell r="O29">
            <v>3.37</v>
          </cell>
          <cell r="P29">
            <v>1.61</v>
          </cell>
        </row>
        <row r="30">
          <cell r="B30" t="str">
            <v>총원가 ($)</v>
          </cell>
          <cell r="D30">
            <v>1.43</v>
          </cell>
          <cell r="E30">
            <v>1.87</v>
          </cell>
          <cell r="F30">
            <v>1.66</v>
          </cell>
          <cell r="G30">
            <v>1.68</v>
          </cell>
          <cell r="H30">
            <v>0.02</v>
          </cell>
          <cell r="I30">
            <v>1.47</v>
          </cell>
          <cell r="J30">
            <v>1.89</v>
          </cell>
          <cell r="K30">
            <v>1.79</v>
          </cell>
          <cell r="L30">
            <v>0.32</v>
          </cell>
          <cell r="M30">
            <v>1.4</v>
          </cell>
          <cell r="N30">
            <v>1.85</v>
          </cell>
          <cell r="O30">
            <v>1.6</v>
          </cell>
          <cell r="P30">
            <v>0.2</v>
          </cell>
        </row>
        <row r="31">
          <cell r="B31" t="str">
            <v>(\)</v>
          </cell>
          <cell r="D31">
            <v>1859</v>
          </cell>
          <cell r="E31">
            <v>2057</v>
          </cell>
          <cell r="F31">
            <v>1992</v>
          </cell>
          <cell r="G31">
            <v>2049.6</v>
          </cell>
          <cell r="H31">
            <v>57.599999999999902</v>
          </cell>
          <cell r="I31">
            <v>1911</v>
          </cell>
          <cell r="J31">
            <v>2079</v>
          </cell>
          <cell r="K31">
            <v>2143.1669999999999</v>
          </cell>
          <cell r="L31">
            <v>232.167</v>
          </cell>
          <cell r="M31">
            <v>1820</v>
          </cell>
          <cell r="N31">
            <v>2035</v>
          </cell>
          <cell r="O31">
            <v>1920</v>
          </cell>
          <cell r="P31">
            <v>100</v>
          </cell>
        </row>
        <row r="32">
          <cell r="B32" t="str">
            <v>수율(6L - 4)</v>
          </cell>
          <cell r="D32">
            <v>86.2</v>
          </cell>
          <cell r="E32" t="str">
            <v>-</v>
          </cell>
          <cell r="F32">
            <v>90</v>
          </cell>
          <cell r="G32">
            <v>91.5</v>
          </cell>
          <cell r="H32">
            <v>1.5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>
            <v>86.2</v>
          </cell>
          <cell r="N32" t="str">
            <v>-</v>
          </cell>
          <cell r="O32">
            <v>90</v>
          </cell>
          <cell r="P32">
            <v>3.8</v>
          </cell>
        </row>
        <row r="33">
          <cell r="A33" t="str">
            <v>※ 128MD 총원가는 Sync DRAM(Rambus, Stack PKG 제외)기준임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>
        <row r="2">
          <cell r="A2" t="str">
            <v>█</v>
          </cell>
        </row>
      </sheetData>
      <sheetData sheetId="124">
        <row r="2">
          <cell r="A2" t="str">
            <v>█</v>
          </cell>
        </row>
      </sheetData>
      <sheetData sheetId="125">
        <row r="2">
          <cell r="A2" t="str">
            <v>█</v>
          </cell>
        </row>
      </sheetData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>
        <row r="2">
          <cell r="A2" t="str">
            <v>█</v>
          </cell>
        </row>
      </sheetData>
      <sheetData sheetId="258">
        <row r="2">
          <cell r="A2" t="str">
            <v>█</v>
          </cell>
        </row>
      </sheetData>
      <sheetData sheetId="259">
        <row r="2">
          <cell r="A2" t="str">
            <v>█</v>
          </cell>
        </row>
      </sheetData>
      <sheetData sheetId="260">
        <row r="2">
          <cell r="A2" t="str">
            <v>█</v>
          </cell>
        </row>
      </sheetData>
      <sheetData sheetId="261">
        <row r="2">
          <cell r="A2" t="str">
            <v>█</v>
          </cell>
        </row>
      </sheetData>
      <sheetData sheetId="262">
        <row r="2">
          <cell r="A2" t="str">
            <v>█</v>
          </cell>
        </row>
      </sheetData>
      <sheetData sheetId="263">
        <row r="2">
          <cell r="A2" t="str">
            <v>█</v>
          </cell>
        </row>
      </sheetData>
      <sheetData sheetId="264">
        <row r="2">
          <cell r="A2" t="str">
            <v>█</v>
          </cell>
        </row>
      </sheetData>
      <sheetData sheetId="265">
        <row r="2">
          <cell r="A2" t="str">
            <v>█</v>
          </cell>
        </row>
      </sheetData>
      <sheetData sheetId="266">
        <row r="2">
          <cell r="A2" t="str">
            <v>█</v>
          </cell>
        </row>
      </sheetData>
      <sheetData sheetId="267">
        <row r="2">
          <cell r="A2" t="str">
            <v>█</v>
          </cell>
        </row>
      </sheetData>
      <sheetData sheetId="268">
        <row r="2">
          <cell r="A2" t="str">
            <v>█</v>
          </cell>
        </row>
      </sheetData>
      <sheetData sheetId="269">
        <row r="2">
          <cell r="A2" t="str">
            <v>█</v>
          </cell>
        </row>
      </sheetData>
      <sheetData sheetId="270">
        <row r="2">
          <cell r="A2" t="str">
            <v>█</v>
          </cell>
        </row>
      </sheetData>
      <sheetData sheetId="271">
        <row r="2">
          <cell r="A2" t="str">
            <v>█</v>
          </cell>
        </row>
      </sheetData>
      <sheetData sheetId="272">
        <row r="2">
          <cell r="A2" t="str">
            <v>█</v>
          </cell>
        </row>
      </sheetData>
      <sheetData sheetId="273">
        <row r="2">
          <cell r="A2" t="str">
            <v>█</v>
          </cell>
        </row>
      </sheetData>
      <sheetData sheetId="274">
        <row r="2">
          <cell r="A2" t="str">
            <v>█</v>
          </cell>
        </row>
      </sheetData>
      <sheetData sheetId="275">
        <row r="2">
          <cell r="A2" t="str">
            <v>█</v>
          </cell>
        </row>
      </sheetData>
      <sheetData sheetId="276">
        <row r="2">
          <cell r="A2" t="str">
            <v>█</v>
          </cell>
        </row>
      </sheetData>
      <sheetData sheetId="277">
        <row r="2">
          <cell r="A2" t="str">
            <v>█</v>
          </cell>
        </row>
      </sheetData>
      <sheetData sheetId="278">
        <row r="2">
          <cell r="A2" t="str">
            <v>█</v>
          </cell>
        </row>
      </sheetData>
      <sheetData sheetId="279">
        <row r="2">
          <cell r="A2" t="str">
            <v>█</v>
          </cell>
        </row>
      </sheetData>
      <sheetData sheetId="280">
        <row r="2">
          <cell r="A2" t="str">
            <v>█</v>
          </cell>
        </row>
      </sheetData>
      <sheetData sheetId="281">
        <row r="2">
          <cell r="A2" t="str">
            <v>█</v>
          </cell>
        </row>
      </sheetData>
      <sheetData sheetId="282">
        <row r="2">
          <cell r="A2" t="str">
            <v>█</v>
          </cell>
        </row>
      </sheetData>
      <sheetData sheetId="283">
        <row r="2">
          <cell r="A2" t="str">
            <v>█</v>
          </cell>
        </row>
      </sheetData>
      <sheetData sheetId="284">
        <row r="2">
          <cell r="A2" t="str">
            <v>█</v>
          </cell>
        </row>
      </sheetData>
      <sheetData sheetId="285">
        <row r="2">
          <cell r="A2" t="str">
            <v>█</v>
          </cell>
        </row>
      </sheetData>
      <sheetData sheetId="286">
        <row r="2">
          <cell r="A2" t="str">
            <v>█</v>
          </cell>
        </row>
      </sheetData>
      <sheetData sheetId="287">
        <row r="2">
          <cell r="A2" t="str">
            <v>█</v>
          </cell>
        </row>
      </sheetData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>
        <row r="2">
          <cell r="A2" t="str">
            <v>█</v>
          </cell>
        </row>
      </sheetData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>
        <row r="2">
          <cell r="A2" t="str">
            <v>█</v>
          </cell>
        </row>
      </sheetData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매출채권"/>
      <sheetName val="MEMORY"/>
      <sheetName val="증감내역"/>
      <sheetName val="현장"/>
    </sheetNames>
    <sheetDataSet>
      <sheetData sheetId="0" refreshError="1">
        <row r="26">
          <cell r="C26" t="str">
            <v>기말채권</v>
          </cell>
          <cell r="D26">
            <v>0</v>
          </cell>
        </row>
        <row r="27">
          <cell r="D27">
            <v>0</v>
          </cell>
        </row>
        <row r="33">
          <cell r="P33" t="str">
            <v>(백만원)</v>
          </cell>
        </row>
        <row r="34">
          <cell r="D34" t="str">
            <v>'96년</v>
          </cell>
        </row>
        <row r="35">
          <cell r="D35" t="str">
            <v>년 계</v>
          </cell>
          <cell r="E35" t="str">
            <v>1월</v>
          </cell>
          <cell r="F35" t="str">
            <v>2월</v>
          </cell>
          <cell r="G35" t="str">
            <v>3월</v>
          </cell>
          <cell r="H35" t="str">
            <v>4월</v>
          </cell>
          <cell r="I35" t="str">
            <v>5월</v>
          </cell>
          <cell r="J35" t="str">
            <v>6월</v>
          </cell>
          <cell r="K35" t="str">
            <v>7월</v>
          </cell>
          <cell r="L35" t="str">
            <v>8월</v>
          </cell>
          <cell r="M35" t="str">
            <v>9월</v>
          </cell>
          <cell r="N35" t="str">
            <v>10월</v>
          </cell>
          <cell r="O35" t="str">
            <v>11월</v>
          </cell>
          <cell r="P35" t="str">
            <v>12월</v>
          </cell>
        </row>
        <row r="36">
          <cell r="C36" t="str">
            <v>국판매출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B37" t="str">
            <v>국</v>
          </cell>
          <cell r="C37" t="str">
            <v>총 매 출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C38" t="str">
            <v>기초채권</v>
          </cell>
          <cell r="D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B39" t="str">
            <v>판</v>
          </cell>
          <cell r="C39" t="str">
            <v>입    금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C40" t="str">
            <v>기말채권</v>
          </cell>
          <cell r="D40">
            <v>0</v>
          </cell>
        </row>
        <row r="41">
          <cell r="C41" t="str">
            <v>사내매출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B42" t="str">
            <v>사</v>
          </cell>
          <cell r="C42" t="str">
            <v>기초채권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B43" t="str">
            <v>내</v>
          </cell>
          <cell r="C43" t="str">
            <v>입    금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C44" t="str">
            <v>기말채권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 t="str">
            <v>수출매출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B46" t="str">
            <v>수</v>
          </cell>
          <cell r="C46" t="str">
            <v>기초채권</v>
          </cell>
          <cell r="D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54">
          <cell r="D54">
            <v>0</v>
          </cell>
        </row>
        <row r="61">
          <cell r="P61" t="str">
            <v>(백만원)</v>
          </cell>
        </row>
        <row r="62">
          <cell r="D62" t="str">
            <v>'97년</v>
          </cell>
        </row>
        <row r="63">
          <cell r="D63" t="str">
            <v>년 계</v>
          </cell>
          <cell r="E63" t="str">
            <v>1월</v>
          </cell>
          <cell r="F63" t="str">
            <v>2월</v>
          </cell>
          <cell r="G63" t="str">
            <v>3월</v>
          </cell>
          <cell r="H63" t="str">
            <v>4월</v>
          </cell>
          <cell r="I63" t="str">
            <v>5월</v>
          </cell>
          <cell r="J63" t="str">
            <v>6월</v>
          </cell>
          <cell r="K63" t="str">
            <v>7월</v>
          </cell>
          <cell r="L63" t="str">
            <v>8월</v>
          </cell>
          <cell r="M63" t="str">
            <v>9월</v>
          </cell>
          <cell r="N63" t="str">
            <v>10월</v>
          </cell>
          <cell r="O63" t="str">
            <v>11월</v>
          </cell>
          <cell r="P63" t="str">
            <v>12월</v>
          </cell>
        </row>
        <row r="64">
          <cell r="C64" t="str">
            <v>국판매출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B65" t="str">
            <v>국</v>
          </cell>
          <cell r="C65" t="str">
            <v>총 매 출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C66" t="str">
            <v>기초채권</v>
          </cell>
          <cell r="D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B67" t="str">
            <v>판</v>
          </cell>
          <cell r="C67" t="str">
            <v>입    금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C68" t="str">
            <v>기말채권</v>
          </cell>
          <cell r="D68">
            <v>0</v>
          </cell>
        </row>
        <row r="69">
          <cell r="C69" t="str">
            <v>사내매출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B70" t="str">
            <v>사</v>
          </cell>
          <cell r="C70" t="str">
            <v>기초채권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B71" t="str">
            <v>내</v>
          </cell>
          <cell r="C71" t="str">
            <v>입    금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 t="str">
            <v>기말채권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 t="str">
            <v>수출매출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B74" t="str">
            <v>수</v>
          </cell>
          <cell r="C74" t="str">
            <v>기초채권</v>
          </cell>
          <cell r="D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실행VS예상"/>
      <sheetName val="매출채권"/>
    </sheetNames>
    <sheetDataSet>
      <sheetData sheetId="0"/>
      <sheetData sheetId="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ELEV4"/>
      <sheetName val="손익요약"/>
      <sheetName val="SBU별"/>
      <sheetName val="Line별"/>
      <sheetName val="Sheet1"/>
      <sheetName val="DRAM 1&amp;4&amp;16M"/>
      <sheetName val="DRAM 64M"/>
      <sheetName val="DRAM+Graphic"/>
      <sheetName val="SRAM"/>
      <sheetName val="NVM"/>
      <sheetName val="MEMORY"/>
      <sheetName val="D 4&amp;16M"/>
      <sheetName val="D 64M"/>
      <sheetName val="D+G"/>
      <sheetName val="S"/>
      <sheetName val="MEM"/>
      <sheetName val="메모리원가추이"/>
      <sheetName val="MEMORY원가"/>
      <sheetName val="실행VS예상"/>
      <sheetName val="기타"/>
      <sheetName val="매출채권"/>
      <sheetName val="수정시산표"/>
    </sheetNames>
    <sheetDataSet>
      <sheetData sheetId="0" refreshError="1">
        <row r="1">
          <cell r="A1" t="str">
            <v>YYMM</v>
          </cell>
          <cell r="B1" t="str">
            <v>FAB_AREA</v>
          </cell>
          <cell r="C1" t="str">
            <v>LEVEL1</v>
          </cell>
          <cell r="D1" t="str">
            <v>LEVEL2</v>
          </cell>
          <cell r="E1" t="str">
            <v>LEVEL3</v>
          </cell>
          <cell r="F1" t="str">
            <v>LEVEL4</v>
          </cell>
          <cell r="G1" t="str">
            <v>매출수량</v>
          </cell>
          <cell r="H1" t="str">
            <v>매출액</v>
          </cell>
          <cell r="I1" t="str">
            <v>매출원가</v>
          </cell>
          <cell r="J1" t="str">
            <v>FAB_MAT</v>
          </cell>
          <cell r="K1" t="str">
            <v>FAB_SA</v>
          </cell>
          <cell r="L1" t="str">
            <v>FAB_DE</v>
          </cell>
          <cell r="M1" t="str">
            <v>FAB_ETC</v>
          </cell>
          <cell r="N1" t="str">
            <v>FAB_TOT</v>
          </cell>
          <cell r="O1" t="str">
            <v>ASSY_MAT</v>
          </cell>
          <cell r="P1" t="str">
            <v>ASSY_SA</v>
          </cell>
          <cell r="Q1" t="str">
            <v>ASSY_DE</v>
          </cell>
          <cell r="R1" t="str">
            <v>ASSY_ETC</v>
          </cell>
          <cell r="S1" t="str">
            <v>ASSY_TOT</v>
          </cell>
          <cell r="T1" t="str">
            <v>TEST_MAT</v>
          </cell>
          <cell r="U1" t="str">
            <v>TEST_SA</v>
          </cell>
          <cell r="V1" t="str">
            <v>TEST_DE</v>
          </cell>
          <cell r="W1" t="str">
            <v>TEST_ETC</v>
          </cell>
          <cell r="X1" t="str">
            <v>TEST_TOT</v>
          </cell>
          <cell r="Y1" t="str">
            <v>매출이익</v>
          </cell>
          <cell r="Z1" t="str">
            <v>판매관리비계</v>
          </cell>
          <cell r="AA1" t="str">
            <v>특허료</v>
          </cell>
          <cell r="AB1" t="str">
            <v>수수료</v>
          </cell>
          <cell r="AC1" t="str">
            <v>판매관리비</v>
          </cell>
          <cell r="AD1" t="str">
            <v>수출관리비</v>
          </cell>
          <cell r="AE1" t="str">
            <v>수출경비</v>
          </cell>
          <cell r="AF1" t="str">
            <v>일반관리비</v>
          </cell>
          <cell r="AG1" t="str">
            <v>영업이익</v>
          </cell>
          <cell r="AH1" t="str">
            <v>영업외수익</v>
          </cell>
          <cell r="AI1" t="str">
            <v>영업외비용계</v>
          </cell>
          <cell r="AJ1" t="str">
            <v>지급이자</v>
          </cell>
          <cell r="AK1" t="str">
            <v>기술료</v>
          </cell>
          <cell r="AL1" t="str">
            <v>직집개발비</v>
          </cell>
          <cell r="AM1" t="str">
            <v>간접개발비</v>
          </cell>
          <cell r="AN1" t="str">
            <v>외환비용</v>
          </cell>
          <cell r="AO1" t="str">
            <v>기타</v>
          </cell>
          <cell r="AP1" t="str">
            <v>경상이익</v>
          </cell>
          <cell r="AQ1" t="str">
            <v>세전이익</v>
          </cell>
        </row>
        <row r="2">
          <cell r="A2" t="str">
            <v>199804</v>
          </cell>
          <cell r="B2" t="str">
            <v>FAB2</v>
          </cell>
          <cell r="C2" t="str">
            <v>MEMORY</v>
          </cell>
          <cell r="D2" t="str">
            <v>SLOW SRAM</v>
          </cell>
          <cell r="E2" t="str">
            <v>256KSRAM</v>
          </cell>
          <cell r="F2" t="str">
            <v>256KSRAM-4TH G</v>
          </cell>
          <cell r="G2">
            <v>2101686</v>
          </cell>
          <cell r="H2">
            <v>2841902134</v>
          </cell>
          <cell r="I2">
            <v>1494411718</v>
          </cell>
          <cell r="J2">
            <v>267670956</v>
          </cell>
          <cell r="K2">
            <v>190650289</v>
          </cell>
          <cell r="L2">
            <v>143834201</v>
          </cell>
          <cell r="M2">
            <v>341125246</v>
          </cell>
          <cell r="N2">
            <v>943280692</v>
          </cell>
          <cell r="O2">
            <v>200030811</v>
          </cell>
          <cell r="P2">
            <v>49758160</v>
          </cell>
          <cell r="Q2">
            <v>67282183</v>
          </cell>
          <cell r="R2">
            <v>42057712</v>
          </cell>
          <cell r="S2">
            <v>359128866</v>
          </cell>
          <cell r="T2">
            <v>69657</v>
          </cell>
          <cell r="U2">
            <v>52236121</v>
          </cell>
          <cell r="V2">
            <v>57802904</v>
          </cell>
          <cell r="W2">
            <v>81893478</v>
          </cell>
          <cell r="X2">
            <v>192002160</v>
          </cell>
          <cell r="Y2">
            <v>1347490416</v>
          </cell>
          <cell r="Z2">
            <v>668073116</v>
          </cell>
          <cell r="AA2">
            <v>227323285</v>
          </cell>
          <cell r="AB2">
            <v>2818547</v>
          </cell>
          <cell r="AC2">
            <v>22529958</v>
          </cell>
          <cell r="AD2">
            <v>39910171</v>
          </cell>
          <cell r="AE2">
            <v>68856909</v>
          </cell>
          <cell r="AF2">
            <v>306634246</v>
          </cell>
          <cell r="AG2">
            <v>679417300</v>
          </cell>
          <cell r="AH2">
            <v>152019308</v>
          </cell>
          <cell r="AI2">
            <v>140286635</v>
          </cell>
          <cell r="AJ2">
            <v>-127205396</v>
          </cell>
          <cell r="AK2">
            <v>0</v>
          </cell>
          <cell r="AL2">
            <v>24684351</v>
          </cell>
          <cell r="AM2">
            <v>91749922</v>
          </cell>
          <cell r="AN2">
            <v>34490655</v>
          </cell>
          <cell r="AO2">
            <v>116567103</v>
          </cell>
          <cell r="AP2">
            <v>691149973</v>
          </cell>
          <cell r="AQ2">
            <v>691149973</v>
          </cell>
        </row>
        <row r="3">
          <cell r="A3" t="str">
            <v>199804</v>
          </cell>
          <cell r="B3" t="str">
            <v>FAB3</v>
          </cell>
          <cell r="C3" t="str">
            <v>MEMORY</v>
          </cell>
          <cell r="D3" t="str">
            <v>MFLASH</v>
          </cell>
          <cell r="E3" t="str">
            <v>16MFLASH</v>
          </cell>
          <cell r="F3" t="str">
            <v>16MFLASH-2ND</v>
          </cell>
          <cell r="G3">
            <v>39158</v>
          </cell>
          <cell r="H3">
            <v>366777843</v>
          </cell>
          <cell r="I3">
            <v>119290016</v>
          </cell>
          <cell r="J3">
            <v>22097691</v>
          </cell>
          <cell r="K3">
            <v>11407937</v>
          </cell>
          <cell r="L3">
            <v>23672899</v>
          </cell>
          <cell r="M3">
            <v>32095700</v>
          </cell>
          <cell r="N3">
            <v>89274227</v>
          </cell>
          <cell r="O3">
            <v>13544657</v>
          </cell>
          <cell r="P3">
            <v>1539854</v>
          </cell>
          <cell r="Q3">
            <v>-87989</v>
          </cell>
          <cell r="R3">
            <v>1038852</v>
          </cell>
          <cell r="S3">
            <v>16035374</v>
          </cell>
          <cell r="T3">
            <v>1207058</v>
          </cell>
          <cell r="U3">
            <v>1218615</v>
          </cell>
          <cell r="V3">
            <v>9920472</v>
          </cell>
          <cell r="W3">
            <v>1634270</v>
          </cell>
          <cell r="X3">
            <v>13980415</v>
          </cell>
          <cell r="Y3">
            <v>247487827</v>
          </cell>
          <cell r="Z3">
            <v>150056460</v>
          </cell>
          <cell r="AA3">
            <v>96558626</v>
          </cell>
          <cell r="AB3">
            <v>362889</v>
          </cell>
          <cell r="AC3">
            <v>2971282</v>
          </cell>
          <cell r="AD3">
            <v>5138471</v>
          </cell>
          <cell r="AE3">
            <v>5450764</v>
          </cell>
          <cell r="AF3">
            <v>39574428</v>
          </cell>
          <cell r="AG3">
            <v>97431367</v>
          </cell>
          <cell r="AH3">
            <v>19595946</v>
          </cell>
          <cell r="AI3">
            <v>60109187</v>
          </cell>
          <cell r="AJ3">
            <v>-31220966</v>
          </cell>
          <cell r="AK3">
            <v>0</v>
          </cell>
          <cell r="AL3">
            <v>60654571</v>
          </cell>
          <cell r="AM3">
            <v>11845246</v>
          </cell>
          <cell r="AN3">
            <v>4440702</v>
          </cell>
          <cell r="AO3">
            <v>14389634</v>
          </cell>
          <cell r="AP3">
            <v>56918126</v>
          </cell>
          <cell r="AQ3">
            <v>56918126</v>
          </cell>
        </row>
        <row r="4">
          <cell r="A4" t="str">
            <v>199804</v>
          </cell>
          <cell r="B4" t="str">
            <v>FAB3</v>
          </cell>
          <cell r="C4" t="str">
            <v>MEMORY</v>
          </cell>
          <cell r="D4" t="str">
            <v>MASKROM</v>
          </cell>
          <cell r="E4" t="str">
            <v>16MROM</v>
          </cell>
          <cell r="F4" t="str">
            <v>16MROM-HA</v>
          </cell>
          <cell r="G4">
            <v>188401</v>
          </cell>
          <cell r="H4">
            <v>642304904</v>
          </cell>
          <cell r="I4">
            <v>330455654</v>
          </cell>
          <cell r="J4">
            <v>70477840</v>
          </cell>
          <cell r="K4">
            <v>27317975</v>
          </cell>
          <cell r="L4">
            <v>23586714</v>
          </cell>
          <cell r="M4">
            <v>51455213</v>
          </cell>
          <cell r="N4">
            <v>172837742</v>
          </cell>
          <cell r="O4">
            <v>109193842</v>
          </cell>
          <cell r="P4">
            <v>11367261</v>
          </cell>
          <cell r="Q4">
            <v>7749455</v>
          </cell>
          <cell r="R4">
            <v>11454449</v>
          </cell>
          <cell r="S4">
            <v>139765007</v>
          </cell>
          <cell r="T4">
            <v>52520</v>
          </cell>
          <cell r="U4">
            <v>6510371</v>
          </cell>
          <cell r="V4">
            <v>7131014</v>
          </cell>
          <cell r="W4">
            <v>4159000</v>
          </cell>
          <cell r="X4">
            <v>17852905</v>
          </cell>
          <cell r="Y4">
            <v>311849250</v>
          </cell>
          <cell r="Z4">
            <v>165555226</v>
          </cell>
          <cell r="AA4">
            <v>53457253</v>
          </cell>
          <cell r="AB4">
            <v>219506</v>
          </cell>
          <cell r="AC4">
            <v>35619557</v>
          </cell>
          <cell r="AD4">
            <v>3108170</v>
          </cell>
          <cell r="AE4">
            <v>3847622</v>
          </cell>
          <cell r="AF4">
            <v>69303118</v>
          </cell>
          <cell r="AG4">
            <v>146294024</v>
          </cell>
          <cell r="AH4">
            <v>22992003</v>
          </cell>
          <cell r="AI4">
            <v>72461022</v>
          </cell>
          <cell r="AJ4">
            <v>-40972058</v>
          </cell>
          <cell r="AK4">
            <v>0</v>
          </cell>
          <cell r="AL4">
            <v>49510630</v>
          </cell>
          <cell r="AM4">
            <v>36037078</v>
          </cell>
          <cell r="AN4">
            <v>2686102</v>
          </cell>
          <cell r="AO4">
            <v>25199270</v>
          </cell>
          <cell r="AP4">
            <v>96825005</v>
          </cell>
          <cell r="AQ4">
            <v>96825005</v>
          </cell>
        </row>
        <row r="5">
          <cell r="A5" t="str">
            <v>199804</v>
          </cell>
          <cell r="B5" t="str">
            <v>FAB3</v>
          </cell>
          <cell r="C5" t="str">
            <v>MEMORY</v>
          </cell>
          <cell r="D5" t="str">
            <v>MASKROM</v>
          </cell>
          <cell r="E5" t="str">
            <v>16MROM</v>
          </cell>
          <cell r="F5" t="str">
            <v>16MROM-WA</v>
          </cell>
          <cell r="G5">
            <v>231536</v>
          </cell>
          <cell r="H5">
            <v>670039572</v>
          </cell>
          <cell r="I5">
            <v>284399185</v>
          </cell>
          <cell r="J5">
            <v>79100845</v>
          </cell>
          <cell r="K5">
            <v>32469486</v>
          </cell>
          <cell r="L5">
            <v>33213692</v>
          </cell>
          <cell r="M5">
            <v>63848490</v>
          </cell>
          <cell r="N5">
            <v>208632513</v>
          </cell>
          <cell r="O5">
            <v>42257644</v>
          </cell>
          <cell r="P5">
            <v>8679134</v>
          </cell>
          <cell r="Q5">
            <v>5777517</v>
          </cell>
          <cell r="R5">
            <v>8359736</v>
          </cell>
          <cell r="S5">
            <v>65074031</v>
          </cell>
          <cell r="T5">
            <v>36067</v>
          </cell>
          <cell r="U5">
            <v>5399081</v>
          </cell>
          <cell r="V5">
            <v>1947308</v>
          </cell>
          <cell r="W5">
            <v>3310185</v>
          </cell>
          <cell r="X5">
            <v>10692641</v>
          </cell>
          <cell r="Y5">
            <v>385640387</v>
          </cell>
          <cell r="Z5">
            <v>169995395</v>
          </cell>
          <cell r="AA5">
            <v>64633271</v>
          </cell>
          <cell r="AB5">
            <v>530020</v>
          </cell>
          <cell r="AC5">
            <v>15151966</v>
          </cell>
          <cell r="AD5">
            <v>7504978</v>
          </cell>
          <cell r="AE5">
            <v>9879539</v>
          </cell>
          <cell r="AF5">
            <v>72295621</v>
          </cell>
          <cell r="AG5">
            <v>215644992</v>
          </cell>
          <cell r="AH5">
            <v>32179909</v>
          </cell>
          <cell r="AI5">
            <v>68006534</v>
          </cell>
          <cell r="AJ5">
            <v>-54008350</v>
          </cell>
          <cell r="AK5">
            <v>0</v>
          </cell>
          <cell r="AL5">
            <v>51648497</v>
          </cell>
          <cell r="AM5">
            <v>37593159</v>
          </cell>
          <cell r="AN5">
            <v>6485855</v>
          </cell>
          <cell r="AO5">
            <v>26287373</v>
          </cell>
          <cell r="AP5">
            <v>179818367</v>
          </cell>
          <cell r="AQ5">
            <v>179818367</v>
          </cell>
        </row>
        <row r="6">
          <cell r="A6" t="str">
            <v>199804</v>
          </cell>
          <cell r="B6" t="str">
            <v>FAB3</v>
          </cell>
          <cell r="C6" t="str">
            <v>MEMORY</v>
          </cell>
          <cell r="D6" t="str">
            <v>MASKROM</v>
          </cell>
          <cell r="E6" t="str">
            <v>16MROM</v>
          </cell>
          <cell r="F6" t="str">
            <v>16MROM-XD</v>
          </cell>
          <cell r="G6">
            <v>25800</v>
          </cell>
          <cell r="H6">
            <v>75754043</v>
          </cell>
          <cell r="I6">
            <v>36360980</v>
          </cell>
          <cell r="J6">
            <v>7527982</v>
          </cell>
          <cell r="K6">
            <v>3088658</v>
          </cell>
          <cell r="L6">
            <v>3225251</v>
          </cell>
          <cell r="M6">
            <v>5908863</v>
          </cell>
          <cell r="N6">
            <v>19750754</v>
          </cell>
          <cell r="O6">
            <v>10783939</v>
          </cell>
          <cell r="P6">
            <v>1478244</v>
          </cell>
          <cell r="Q6">
            <v>970954</v>
          </cell>
          <cell r="R6">
            <v>1430557</v>
          </cell>
          <cell r="S6">
            <v>14663694</v>
          </cell>
          <cell r="T6">
            <v>7898</v>
          </cell>
          <cell r="U6">
            <v>936031</v>
          </cell>
          <cell r="V6">
            <v>426654</v>
          </cell>
          <cell r="W6">
            <v>575949</v>
          </cell>
          <cell r="X6">
            <v>1946532</v>
          </cell>
          <cell r="Y6">
            <v>39393063</v>
          </cell>
          <cell r="Z6">
            <v>19948452</v>
          </cell>
          <cell r="AA6">
            <v>7201274</v>
          </cell>
          <cell r="AB6">
            <v>37920</v>
          </cell>
          <cell r="AC6">
            <v>3323833</v>
          </cell>
          <cell r="AD6">
            <v>536948</v>
          </cell>
          <cell r="AE6">
            <v>674802</v>
          </cell>
          <cell r="AF6">
            <v>8173675</v>
          </cell>
          <cell r="AG6">
            <v>19444611</v>
          </cell>
          <cell r="AH6">
            <v>3039241</v>
          </cell>
          <cell r="AI6">
            <v>8229931</v>
          </cell>
          <cell r="AJ6">
            <v>-5295706</v>
          </cell>
          <cell r="AK6">
            <v>0</v>
          </cell>
          <cell r="AL6">
            <v>5839331</v>
          </cell>
          <cell r="AM6">
            <v>4250247</v>
          </cell>
          <cell r="AN6">
            <v>464034</v>
          </cell>
          <cell r="AO6">
            <v>2972025</v>
          </cell>
          <cell r="AP6">
            <v>14253921</v>
          </cell>
          <cell r="AQ6">
            <v>14253921</v>
          </cell>
        </row>
        <row r="7">
          <cell r="A7" t="str">
            <v>199804</v>
          </cell>
          <cell r="B7" t="str">
            <v>FAB3</v>
          </cell>
          <cell r="C7" t="str">
            <v>MEMORY</v>
          </cell>
          <cell r="D7" t="str">
            <v>MASKROM</v>
          </cell>
          <cell r="E7" t="str">
            <v>16MROM</v>
          </cell>
          <cell r="F7" t="str">
            <v>16MROM-YB</v>
          </cell>
          <cell r="G7">
            <v>3500</v>
          </cell>
          <cell r="H7">
            <v>10631971</v>
          </cell>
          <cell r="I7">
            <v>8004210</v>
          </cell>
          <cell r="J7">
            <v>1959632</v>
          </cell>
          <cell r="K7">
            <v>765686</v>
          </cell>
          <cell r="L7">
            <v>942320</v>
          </cell>
          <cell r="M7">
            <v>1524193</v>
          </cell>
          <cell r="N7">
            <v>5191831</v>
          </cell>
          <cell r="O7">
            <v>2026996</v>
          </cell>
          <cell r="P7">
            <v>209603</v>
          </cell>
          <cell r="Q7">
            <v>144220</v>
          </cell>
          <cell r="R7">
            <v>179644</v>
          </cell>
          <cell r="S7">
            <v>2560463</v>
          </cell>
          <cell r="T7">
            <v>491</v>
          </cell>
          <cell r="U7">
            <v>110278</v>
          </cell>
          <cell r="V7">
            <v>60162</v>
          </cell>
          <cell r="W7">
            <v>80985</v>
          </cell>
          <cell r="X7">
            <v>251916</v>
          </cell>
          <cell r="Y7">
            <v>2627761</v>
          </cell>
          <cell r="Z7">
            <v>2852885</v>
          </cell>
          <cell r="AA7">
            <v>850449</v>
          </cell>
          <cell r="AB7">
            <v>0</v>
          </cell>
          <cell r="AC7">
            <v>855273</v>
          </cell>
          <cell r="AD7">
            <v>0</v>
          </cell>
          <cell r="AE7">
            <v>0</v>
          </cell>
          <cell r="AF7">
            <v>1147163</v>
          </cell>
          <cell r="AG7">
            <v>-225124</v>
          </cell>
          <cell r="AH7">
            <v>281669</v>
          </cell>
          <cell r="AI7">
            <v>1891891</v>
          </cell>
          <cell r="AJ7">
            <v>58714</v>
          </cell>
          <cell r="AK7">
            <v>0</v>
          </cell>
          <cell r="AL7">
            <v>819542</v>
          </cell>
          <cell r="AM7">
            <v>596516</v>
          </cell>
          <cell r="AN7">
            <v>0</v>
          </cell>
          <cell r="AO7">
            <v>417119</v>
          </cell>
          <cell r="AP7">
            <v>-1835346</v>
          </cell>
          <cell r="AQ7">
            <v>-1835346</v>
          </cell>
        </row>
        <row r="8">
          <cell r="A8" t="str">
            <v>199804</v>
          </cell>
          <cell r="B8" t="str">
            <v>FAB3</v>
          </cell>
          <cell r="C8" t="str">
            <v>MEMORY</v>
          </cell>
          <cell r="D8" t="str">
            <v>BICMOS SRAM</v>
          </cell>
          <cell r="E8" t="str">
            <v>1MBiCMOS SRAM</v>
          </cell>
          <cell r="F8" t="str">
            <v>1MBiCMOS SRAM</v>
          </cell>
          <cell r="G8">
            <v>20142</v>
          </cell>
          <cell r="H8">
            <v>195862542</v>
          </cell>
          <cell r="I8">
            <v>84339033</v>
          </cell>
          <cell r="J8">
            <v>17208186</v>
          </cell>
          <cell r="K8">
            <v>13036947</v>
          </cell>
          <cell r="L8">
            <v>16633913</v>
          </cell>
          <cell r="M8">
            <v>27321211</v>
          </cell>
          <cell r="N8">
            <v>74200257</v>
          </cell>
          <cell r="O8">
            <v>5734302</v>
          </cell>
          <cell r="P8">
            <v>748800</v>
          </cell>
          <cell r="Q8">
            <v>738612</v>
          </cell>
          <cell r="R8">
            <v>675013</v>
          </cell>
          <cell r="S8">
            <v>7896727</v>
          </cell>
          <cell r="T8">
            <v>0</v>
          </cell>
          <cell r="U8">
            <v>478320</v>
          </cell>
          <cell r="V8">
            <v>885461</v>
          </cell>
          <cell r="W8">
            <v>878268</v>
          </cell>
          <cell r="X8">
            <v>2242049</v>
          </cell>
          <cell r="Y8">
            <v>111523509</v>
          </cell>
          <cell r="Z8">
            <v>43651985</v>
          </cell>
          <cell r="AA8">
            <v>15666969</v>
          </cell>
          <cell r="AB8">
            <v>207137</v>
          </cell>
          <cell r="AC8">
            <v>612805</v>
          </cell>
          <cell r="AD8">
            <v>2933028</v>
          </cell>
          <cell r="AE8">
            <v>3098958</v>
          </cell>
          <cell r="AF8">
            <v>21133088</v>
          </cell>
          <cell r="AG8">
            <v>67871524</v>
          </cell>
          <cell r="AH8">
            <v>10827851</v>
          </cell>
          <cell r="AI8">
            <v>4039687</v>
          </cell>
          <cell r="AJ8">
            <v>-12506248</v>
          </cell>
          <cell r="AK8">
            <v>0</v>
          </cell>
          <cell r="AL8">
            <v>0</v>
          </cell>
          <cell r="AM8">
            <v>6327000</v>
          </cell>
          <cell r="AN8">
            <v>2534744</v>
          </cell>
          <cell r="AO8">
            <v>7684191</v>
          </cell>
          <cell r="AP8">
            <v>74659688</v>
          </cell>
          <cell r="AQ8">
            <v>74659688</v>
          </cell>
        </row>
        <row r="9">
          <cell r="A9" t="str">
            <v>199804</v>
          </cell>
          <cell r="B9" t="str">
            <v>FAB3</v>
          </cell>
          <cell r="C9" t="str">
            <v>MEMORY</v>
          </cell>
          <cell r="D9" t="str">
            <v>SLOW SRAM</v>
          </cell>
          <cell r="E9" t="str">
            <v>1MSRAM</v>
          </cell>
          <cell r="F9" t="str">
            <v>1MSRAM-3RD</v>
          </cell>
          <cell r="G9">
            <v>593859</v>
          </cell>
          <cell r="H9">
            <v>1926937940</v>
          </cell>
          <cell r="I9">
            <v>1111269782</v>
          </cell>
          <cell r="J9">
            <v>264921201</v>
          </cell>
          <cell r="K9">
            <v>121531239</v>
          </cell>
          <cell r="L9">
            <v>196911272</v>
          </cell>
          <cell r="M9">
            <v>285276276</v>
          </cell>
          <cell r="N9">
            <v>868639988</v>
          </cell>
          <cell r="O9">
            <v>72144269</v>
          </cell>
          <cell r="P9">
            <v>15568965</v>
          </cell>
          <cell r="Q9">
            <v>8213333</v>
          </cell>
          <cell r="R9">
            <v>8785915</v>
          </cell>
          <cell r="S9">
            <v>104712482</v>
          </cell>
          <cell r="T9">
            <v>2609683</v>
          </cell>
          <cell r="U9">
            <v>23941107</v>
          </cell>
          <cell r="V9">
            <v>85406685</v>
          </cell>
          <cell r="W9">
            <v>25959837</v>
          </cell>
          <cell r="X9">
            <v>137917312</v>
          </cell>
          <cell r="Y9">
            <v>815668158</v>
          </cell>
          <cell r="Z9">
            <v>437176586</v>
          </cell>
          <cell r="AA9">
            <v>154135458</v>
          </cell>
          <cell r="AB9">
            <v>1998845</v>
          </cell>
          <cell r="AC9">
            <v>8868845</v>
          </cell>
          <cell r="AD9">
            <v>28303331</v>
          </cell>
          <cell r="AE9">
            <v>35958242</v>
          </cell>
          <cell r="AF9">
            <v>207911865</v>
          </cell>
          <cell r="AG9">
            <v>378491572</v>
          </cell>
          <cell r="AH9">
            <v>130917481</v>
          </cell>
          <cell r="AI9">
            <v>199825526</v>
          </cell>
          <cell r="AJ9">
            <v>-14887137</v>
          </cell>
          <cell r="AK9">
            <v>0</v>
          </cell>
          <cell r="AL9">
            <v>47409677</v>
          </cell>
          <cell r="AM9">
            <v>62207835</v>
          </cell>
          <cell r="AN9">
            <v>24459942</v>
          </cell>
          <cell r="AO9">
            <v>80635209</v>
          </cell>
          <cell r="AP9">
            <v>309583527</v>
          </cell>
          <cell r="AQ9">
            <v>309583527</v>
          </cell>
        </row>
        <row r="10">
          <cell r="A10" t="str">
            <v>199804</v>
          </cell>
          <cell r="B10" t="str">
            <v>FAB3</v>
          </cell>
          <cell r="C10" t="str">
            <v>MEMORY</v>
          </cell>
          <cell r="D10" t="str">
            <v>FAST SRAM</v>
          </cell>
          <cell r="E10" t="str">
            <v>256KFSRAM</v>
          </cell>
          <cell r="F10" t="str">
            <v>256KFSRAM-3RD</v>
          </cell>
          <cell r="G10">
            <v>205125</v>
          </cell>
          <cell r="H10">
            <v>298995037</v>
          </cell>
          <cell r="I10">
            <v>222552576</v>
          </cell>
          <cell r="J10">
            <v>42225414</v>
          </cell>
          <cell r="K10">
            <v>20867355</v>
          </cell>
          <cell r="L10">
            <v>41958104</v>
          </cell>
          <cell r="M10">
            <v>52922980</v>
          </cell>
          <cell r="N10">
            <v>157973853</v>
          </cell>
          <cell r="O10">
            <v>31957433</v>
          </cell>
          <cell r="P10">
            <v>6304501</v>
          </cell>
          <cell r="Q10">
            <v>7125000</v>
          </cell>
          <cell r="R10">
            <v>5453754</v>
          </cell>
          <cell r="S10">
            <v>50840688</v>
          </cell>
          <cell r="T10">
            <v>0</v>
          </cell>
          <cell r="U10">
            <v>4769002</v>
          </cell>
          <cell r="V10">
            <v>2443368</v>
          </cell>
          <cell r="W10">
            <v>6525665</v>
          </cell>
          <cell r="X10">
            <v>13738035</v>
          </cell>
          <cell r="Y10">
            <v>76442461</v>
          </cell>
          <cell r="Z10">
            <v>71886126</v>
          </cell>
          <cell r="AA10">
            <v>23916494</v>
          </cell>
          <cell r="AB10">
            <v>238925</v>
          </cell>
          <cell r="AC10">
            <v>6615856</v>
          </cell>
          <cell r="AD10">
            <v>3383115</v>
          </cell>
          <cell r="AE10">
            <v>5470906</v>
          </cell>
          <cell r="AF10">
            <v>32260830</v>
          </cell>
          <cell r="AG10">
            <v>4556335</v>
          </cell>
          <cell r="AH10">
            <v>14425423</v>
          </cell>
          <cell r="AI10">
            <v>45854942</v>
          </cell>
          <cell r="AJ10">
            <v>10500884</v>
          </cell>
          <cell r="AK10">
            <v>0</v>
          </cell>
          <cell r="AL10">
            <v>10692000</v>
          </cell>
          <cell r="AM10">
            <v>10008000</v>
          </cell>
          <cell r="AN10">
            <v>2923713</v>
          </cell>
          <cell r="AO10">
            <v>11730345</v>
          </cell>
          <cell r="AP10">
            <v>-26873184</v>
          </cell>
          <cell r="AQ10">
            <v>-26873184</v>
          </cell>
        </row>
        <row r="11">
          <cell r="A11" t="str">
            <v>199804</v>
          </cell>
          <cell r="B11" t="str">
            <v>FAB3</v>
          </cell>
          <cell r="C11" t="str">
            <v>MEMORY</v>
          </cell>
          <cell r="D11" t="str">
            <v>MASKROM</v>
          </cell>
          <cell r="E11" t="str">
            <v>2MROM</v>
          </cell>
          <cell r="F11" t="str">
            <v>2MROM-1ST</v>
          </cell>
          <cell r="G11">
            <v>1080</v>
          </cell>
          <cell r="H11">
            <v>1912692</v>
          </cell>
          <cell r="I11">
            <v>1299896</v>
          </cell>
          <cell r="J11">
            <v>344757</v>
          </cell>
          <cell r="K11">
            <v>96637</v>
          </cell>
          <cell r="L11">
            <v>92711</v>
          </cell>
          <cell r="M11">
            <v>169619</v>
          </cell>
          <cell r="N11">
            <v>703724</v>
          </cell>
          <cell r="O11">
            <v>361817</v>
          </cell>
          <cell r="P11">
            <v>63395</v>
          </cell>
          <cell r="Q11">
            <v>41602</v>
          </cell>
          <cell r="R11">
            <v>66397</v>
          </cell>
          <cell r="S11">
            <v>533211</v>
          </cell>
          <cell r="T11">
            <v>0</v>
          </cell>
          <cell r="U11">
            <v>32412</v>
          </cell>
          <cell r="V11">
            <v>9636</v>
          </cell>
          <cell r="W11">
            <v>20913</v>
          </cell>
          <cell r="X11">
            <v>62961</v>
          </cell>
          <cell r="Y11">
            <v>612796</v>
          </cell>
          <cell r="Z11">
            <v>465174</v>
          </cell>
          <cell r="AA11">
            <v>180919</v>
          </cell>
          <cell r="AB11">
            <v>2104</v>
          </cell>
          <cell r="AC11">
            <v>0</v>
          </cell>
          <cell r="AD11">
            <v>29797</v>
          </cell>
          <cell r="AE11">
            <v>45979</v>
          </cell>
          <cell r="AF11">
            <v>206375</v>
          </cell>
          <cell r="AG11">
            <v>147622</v>
          </cell>
          <cell r="AH11">
            <v>107959</v>
          </cell>
          <cell r="AI11">
            <v>115771</v>
          </cell>
          <cell r="AJ11">
            <v>-46716</v>
          </cell>
          <cell r="AK11">
            <v>0</v>
          </cell>
          <cell r="AL11">
            <v>0</v>
          </cell>
          <cell r="AM11">
            <v>61696</v>
          </cell>
          <cell r="AN11">
            <v>25751</v>
          </cell>
          <cell r="AO11">
            <v>75040</v>
          </cell>
          <cell r="AP11">
            <v>139810</v>
          </cell>
          <cell r="AQ11">
            <v>139810</v>
          </cell>
        </row>
        <row r="12">
          <cell r="A12" t="str">
            <v>199804</v>
          </cell>
          <cell r="B12" t="str">
            <v>FAB3</v>
          </cell>
          <cell r="C12" t="str">
            <v>MEMORY</v>
          </cell>
          <cell r="D12" t="str">
            <v>MASKROM</v>
          </cell>
          <cell r="E12" t="str">
            <v>2MROM</v>
          </cell>
          <cell r="F12" t="str">
            <v>2MROM-5TH</v>
          </cell>
          <cell r="G12">
            <v>237220</v>
          </cell>
          <cell r="H12">
            <v>280330701</v>
          </cell>
          <cell r="I12">
            <v>81430200</v>
          </cell>
          <cell r="J12">
            <v>11658131</v>
          </cell>
          <cell r="K12">
            <v>10693485</v>
          </cell>
          <cell r="L12">
            <v>10474183</v>
          </cell>
          <cell r="M12">
            <v>20089979</v>
          </cell>
          <cell r="N12">
            <v>52915778</v>
          </cell>
          <cell r="O12">
            <v>11485477</v>
          </cell>
          <cell r="P12">
            <v>4258269</v>
          </cell>
          <cell r="Q12">
            <v>2954865</v>
          </cell>
          <cell r="R12">
            <v>3883385</v>
          </cell>
          <cell r="S12">
            <v>22581996</v>
          </cell>
          <cell r="T12">
            <v>10051</v>
          </cell>
          <cell r="U12">
            <v>2859526</v>
          </cell>
          <cell r="V12">
            <v>1135021</v>
          </cell>
          <cell r="W12">
            <v>1927828</v>
          </cell>
          <cell r="X12">
            <v>5932426</v>
          </cell>
          <cell r="Y12">
            <v>198900501</v>
          </cell>
          <cell r="Z12">
            <v>71594675</v>
          </cell>
          <cell r="AA12">
            <v>28637156</v>
          </cell>
          <cell r="AB12">
            <v>308419</v>
          </cell>
          <cell r="AC12">
            <v>0</v>
          </cell>
          <cell r="AD12">
            <v>4367160</v>
          </cell>
          <cell r="AE12">
            <v>8034947</v>
          </cell>
          <cell r="AF12">
            <v>30246993</v>
          </cell>
          <cell r="AG12">
            <v>127305826</v>
          </cell>
          <cell r="AH12">
            <v>15822839</v>
          </cell>
          <cell r="AI12">
            <v>-7282664</v>
          </cell>
          <cell r="AJ12">
            <v>-31097195</v>
          </cell>
          <cell r="AK12">
            <v>0</v>
          </cell>
          <cell r="AL12">
            <v>0</v>
          </cell>
          <cell r="AM12">
            <v>9042304</v>
          </cell>
          <cell r="AN12">
            <v>3774132</v>
          </cell>
          <cell r="AO12">
            <v>10998095</v>
          </cell>
          <cell r="AP12">
            <v>150411329</v>
          </cell>
          <cell r="AQ12">
            <v>150411329</v>
          </cell>
        </row>
        <row r="13">
          <cell r="A13" t="str">
            <v>199804</v>
          </cell>
          <cell r="B13" t="str">
            <v>FAB3</v>
          </cell>
          <cell r="C13" t="str">
            <v>MEMORY</v>
          </cell>
          <cell r="D13" t="str">
            <v>MFLASH</v>
          </cell>
          <cell r="E13" t="str">
            <v>32MFLASH</v>
          </cell>
          <cell r="F13" t="str">
            <v>32MFLASH-1ST</v>
          </cell>
          <cell r="G13">
            <v>93427</v>
          </cell>
          <cell r="H13">
            <v>1174326247</v>
          </cell>
          <cell r="I13">
            <v>1199438709</v>
          </cell>
          <cell r="J13">
            <v>276043772</v>
          </cell>
          <cell r="K13">
            <v>147794117</v>
          </cell>
          <cell r="L13">
            <v>351840539</v>
          </cell>
          <cell r="M13">
            <v>353989312</v>
          </cell>
          <cell r="N13">
            <v>1129667740</v>
          </cell>
          <cell r="O13">
            <v>30227782</v>
          </cell>
          <cell r="P13">
            <v>2454269</v>
          </cell>
          <cell r="Q13">
            <v>3344161</v>
          </cell>
          <cell r="R13">
            <v>1683317</v>
          </cell>
          <cell r="S13">
            <v>37709529</v>
          </cell>
          <cell r="T13">
            <v>3940559</v>
          </cell>
          <cell r="U13">
            <v>5167459</v>
          </cell>
          <cell r="V13">
            <v>18763889</v>
          </cell>
          <cell r="W13">
            <v>4189533</v>
          </cell>
          <cell r="X13">
            <v>32061440</v>
          </cell>
          <cell r="Y13">
            <v>-25112462</v>
          </cell>
          <cell r="Z13">
            <v>475445756</v>
          </cell>
          <cell r="AA13">
            <v>309112178</v>
          </cell>
          <cell r="AB13">
            <v>1265249</v>
          </cell>
          <cell r="AC13">
            <v>1960502</v>
          </cell>
          <cell r="AD13">
            <v>17915737</v>
          </cell>
          <cell r="AE13">
            <v>18485177</v>
          </cell>
          <cell r="AF13">
            <v>126706913</v>
          </cell>
          <cell r="AG13">
            <v>-500558218</v>
          </cell>
          <cell r="AH13">
            <v>65555137</v>
          </cell>
          <cell r="AI13">
            <v>370793050</v>
          </cell>
          <cell r="AJ13">
            <v>187262031</v>
          </cell>
          <cell r="AK13">
            <v>0</v>
          </cell>
          <cell r="AL13">
            <v>84075934</v>
          </cell>
          <cell r="AM13">
            <v>37900340</v>
          </cell>
          <cell r="AN13">
            <v>15482909</v>
          </cell>
          <cell r="AO13">
            <v>46071836</v>
          </cell>
          <cell r="AP13">
            <v>-805796131</v>
          </cell>
          <cell r="AQ13">
            <v>-805796131</v>
          </cell>
        </row>
        <row r="14">
          <cell r="A14" t="str">
            <v>199804</v>
          </cell>
          <cell r="B14" t="str">
            <v>FAB3</v>
          </cell>
          <cell r="C14" t="str">
            <v>MEMORY</v>
          </cell>
          <cell r="D14" t="str">
            <v>MASKROM</v>
          </cell>
          <cell r="E14" t="str">
            <v>32MROM</v>
          </cell>
          <cell r="F14" t="str">
            <v>32MROM-YB</v>
          </cell>
          <cell r="G14">
            <v>17736</v>
          </cell>
          <cell r="H14">
            <v>86792305</v>
          </cell>
          <cell r="I14">
            <v>44658933</v>
          </cell>
          <cell r="J14">
            <v>14460800</v>
          </cell>
          <cell r="K14">
            <v>5884835</v>
          </cell>
          <cell r="L14">
            <v>5372579</v>
          </cell>
          <cell r="M14">
            <v>11100987</v>
          </cell>
          <cell r="N14">
            <v>36819201</v>
          </cell>
          <cell r="O14">
            <v>4750530</v>
          </cell>
          <cell r="P14">
            <v>751856</v>
          </cell>
          <cell r="Q14">
            <v>493630</v>
          </cell>
          <cell r="R14">
            <v>708589</v>
          </cell>
          <cell r="S14">
            <v>6704605</v>
          </cell>
          <cell r="T14">
            <v>3506</v>
          </cell>
          <cell r="U14">
            <v>552804</v>
          </cell>
          <cell r="V14">
            <v>238339</v>
          </cell>
          <cell r="W14">
            <v>340478</v>
          </cell>
          <cell r="X14">
            <v>1135127</v>
          </cell>
          <cell r="Y14">
            <v>42133372</v>
          </cell>
          <cell r="Z14">
            <v>22233024</v>
          </cell>
          <cell r="AA14">
            <v>8709977</v>
          </cell>
          <cell r="AB14">
            <v>67698</v>
          </cell>
          <cell r="AC14">
            <v>2042252</v>
          </cell>
          <cell r="AD14">
            <v>958594</v>
          </cell>
          <cell r="AE14">
            <v>1089827</v>
          </cell>
          <cell r="AF14">
            <v>9364676</v>
          </cell>
          <cell r="AG14">
            <v>19900348</v>
          </cell>
          <cell r="AH14">
            <v>4142314</v>
          </cell>
          <cell r="AI14">
            <v>8868848</v>
          </cell>
          <cell r="AJ14">
            <v>-5096009</v>
          </cell>
          <cell r="AK14">
            <v>0</v>
          </cell>
          <cell r="AL14">
            <v>7747069</v>
          </cell>
          <cell r="AM14">
            <v>1984279</v>
          </cell>
          <cell r="AN14">
            <v>828423</v>
          </cell>
          <cell r="AO14">
            <v>3405086</v>
          </cell>
          <cell r="AP14">
            <v>15173814</v>
          </cell>
          <cell r="AQ14">
            <v>15173814</v>
          </cell>
        </row>
        <row r="15">
          <cell r="A15" t="str">
            <v>199804</v>
          </cell>
          <cell r="B15" t="str">
            <v>FAB3</v>
          </cell>
          <cell r="C15" t="str">
            <v>MEMORY</v>
          </cell>
          <cell r="D15" t="str">
            <v>MFLASH</v>
          </cell>
          <cell r="E15" t="str">
            <v>4MFLASH</v>
          </cell>
          <cell r="F15" t="str">
            <v>4MFLASH-1ST</v>
          </cell>
          <cell r="G15">
            <v>1182550</v>
          </cell>
          <cell r="H15">
            <v>3844447451</v>
          </cell>
          <cell r="I15">
            <v>1114414809</v>
          </cell>
          <cell r="J15">
            <v>189093305</v>
          </cell>
          <cell r="K15">
            <v>81957554</v>
          </cell>
          <cell r="L15">
            <v>130597418</v>
          </cell>
          <cell r="M15">
            <v>219744446</v>
          </cell>
          <cell r="N15">
            <v>621392723</v>
          </cell>
          <cell r="O15">
            <v>103151014</v>
          </cell>
          <cell r="P15">
            <v>24286028</v>
          </cell>
          <cell r="Q15">
            <v>-7791287</v>
          </cell>
          <cell r="R15">
            <v>14326944</v>
          </cell>
          <cell r="S15">
            <v>133972699</v>
          </cell>
          <cell r="T15">
            <v>2577056</v>
          </cell>
          <cell r="U15">
            <v>30386139</v>
          </cell>
          <cell r="V15">
            <v>282047566</v>
          </cell>
          <cell r="W15">
            <v>44038626</v>
          </cell>
          <cell r="X15">
            <v>359049387</v>
          </cell>
          <cell r="Y15">
            <v>2730032642</v>
          </cell>
          <cell r="Z15">
            <v>1248703581</v>
          </cell>
          <cell r="AA15">
            <v>693589595</v>
          </cell>
          <cell r="AB15">
            <v>4229646</v>
          </cell>
          <cell r="AC15">
            <v>0</v>
          </cell>
          <cell r="AD15">
            <v>59891105</v>
          </cell>
          <cell r="AE15">
            <v>76186816</v>
          </cell>
          <cell r="AF15">
            <v>414806419</v>
          </cell>
          <cell r="AG15">
            <v>1481329061</v>
          </cell>
          <cell r="AH15">
            <v>216993988</v>
          </cell>
          <cell r="AI15">
            <v>74225624</v>
          </cell>
          <cell r="AJ15">
            <v>-327522332</v>
          </cell>
          <cell r="AK15">
            <v>0</v>
          </cell>
          <cell r="AL15">
            <v>75059429</v>
          </cell>
          <cell r="AM15">
            <v>124102664</v>
          </cell>
          <cell r="AN15">
            <v>51758322</v>
          </cell>
          <cell r="AO15">
            <v>150827541</v>
          </cell>
          <cell r="AP15">
            <v>1624097425</v>
          </cell>
          <cell r="AQ15">
            <v>1624097425</v>
          </cell>
        </row>
        <row r="16">
          <cell r="A16" t="str">
            <v>199804</v>
          </cell>
          <cell r="B16" t="str">
            <v>FAB3</v>
          </cell>
          <cell r="C16" t="str">
            <v>MEMORY</v>
          </cell>
          <cell r="D16" t="str">
            <v>MASKROM</v>
          </cell>
          <cell r="E16" t="str">
            <v>4MROM</v>
          </cell>
          <cell r="F16" t="str">
            <v>4MROM-VA</v>
          </cell>
          <cell r="G16">
            <v>2000183</v>
          </cell>
          <cell r="H16">
            <v>2063021365</v>
          </cell>
          <cell r="I16">
            <v>1108990953</v>
          </cell>
          <cell r="J16">
            <v>251568898</v>
          </cell>
          <cell r="K16">
            <v>90814907</v>
          </cell>
          <cell r="L16">
            <v>96604906</v>
          </cell>
          <cell r="M16">
            <v>172778775</v>
          </cell>
          <cell r="N16">
            <v>611767486</v>
          </cell>
          <cell r="O16">
            <v>250589837</v>
          </cell>
          <cell r="P16">
            <v>58614803</v>
          </cell>
          <cell r="Q16">
            <v>40122866</v>
          </cell>
          <cell r="R16">
            <v>58267852</v>
          </cell>
          <cell r="S16">
            <v>407595358</v>
          </cell>
          <cell r="T16">
            <v>443109</v>
          </cell>
          <cell r="U16">
            <v>43207725</v>
          </cell>
          <cell r="V16">
            <v>18588333</v>
          </cell>
          <cell r="W16">
            <v>27388942</v>
          </cell>
          <cell r="X16">
            <v>89628109</v>
          </cell>
          <cell r="Y16">
            <v>954030412</v>
          </cell>
          <cell r="Z16">
            <v>517860169</v>
          </cell>
          <cell r="AA16">
            <v>191032824</v>
          </cell>
          <cell r="AB16">
            <v>2066952</v>
          </cell>
          <cell r="AC16">
            <v>14836564</v>
          </cell>
          <cell r="AD16">
            <v>29267705</v>
          </cell>
          <cell r="AE16">
            <v>58061195</v>
          </cell>
          <cell r="AF16">
            <v>222594929</v>
          </cell>
          <cell r="AG16">
            <v>436170243</v>
          </cell>
          <cell r="AH16">
            <v>110923891</v>
          </cell>
          <cell r="AI16">
            <v>87615657</v>
          </cell>
          <cell r="AJ16">
            <v>-107007500</v>
          </cell>
          <cell r="AK16">
            <v>0</v>
          </cell>
          <cell r="AL16">
            <v>22651163</v>
          </cell>
          <cell r="AM16">
            <v>65741008</v>
          </cell>
          <cell r="AN16">
            <v>25293363</v>
          </cell>
          <cell r="AO16">
            <v>80937623</v>
          </cell>
          <cell r="AP16">
            <v>459478477</v>
          </cell>
          <cell r="AQ16">
            <v>459478477</v>
          </cell>
        </row>
        <row r="17">
          <cell r="A17" t="str">
            <v>199804</v>
          </cell>
          <cell r="B17" t="str">
            <v>FAB3</v>
          </cell>
          <cell r="C17" t="str">
            <v>MEMORY</v>
          </cell>
          <cell r="D17" t="str">
            <v>MASKROM</v>
          </cell>
          <cell r="E17" t="str">
            <v>4MROM</v>
          </cell>
          <cell r="F17" t="str">
            <v>4MROM-WA</v>
          </cell>
          <cell r="G17">
            <v>355897</v>
          </cell>
          <cell r="H17">
            <v>480694562</v>
          </cell>
          <cell r="I17">
            <v>255606212</v>
          </cell>
          <cell r="J17">
            <v>72316851</v>
          </cell>
          <cell r="K17">
            <v>19326216</v>
          </cell>
          <cell r="L17">
            <v>21132690</v>
          </cell>
          <cell r="M17">
            <v>36846174</v>
          </cell>
          <cell r="N17">
            <v>149621931</v>
          </cell>
          <cell r="O17">
            <v>28626456</v>
          </cell>
          <cell r="P17">
            <v>14624871</v>
          </cell>
          <cell r="Q17">
            <v>11493335</v>
          </cell>
          <cell r="R17">
            <v>14729931</v>
          </cell>
          <cell r="S17">
            <v>69474593</v>
          </cell>
          <cell r="T17">
            <v>17526204</v>
          </cell>
          <cell r="U17">
            <v>9241196</v>
          </cell>
          <cell r="V17">
            <v>3022521</v>
          </cell>
          <cell r="W17">
            <v>6719767</v>
          </cell>
          <cell r="X17">
            <v>36509688</v>
          </cell>
          <cell r="Y17">
            <v>225088350</v>
          </cell>
          <cell r="Z17">
            <v>115494561</v>
          </cell>
          <cell r="AA17">
            <v>40044964</v>
          </cell>
          <cell r="AB17">
            <v>462419</v>
          </cell>
          <cell r="AC17">
            <v>4857885</v>
          </cell>
          <cell r="AD17">
            <v>6547775</v>
          </cell>
          <cell r="AE17">
            <v>11715756</v>
          </cell>
          <cell r="AF17">
            <v>51865762</v>
          </cell>
          <cell r="AG17">
            <v>109593789</v>
          </cell>
          <cell r="AH17">
            <v>25323381</v>
          </cell>
          <cell r="AI17">
            <v>19377856</v>
          </cell>
          <cell r="AJ17">
            <v>-25735489</v>
          </cell>
          <cell r="AK17">
            <v>0</v>
          </cell>
          <cell r="AL17">
            <v>5277837</v>
          </cell>
          <cell r="AM17">
            <v>15317992</v>
          </cell>
          <cell r="AN17">
            <v>5658635</v>
          </cell>
          <cell r="AO17">
            <v>18858881</v>
          </cell>
          <cell r="AP17">
            <v>115539314</v>
          </cell>
          <cell r="AQ17">
            <v>115539314</v>
          </cell>
        </row>
        <row r="18">
          <cell r="A18" t="str">
            <v>199804</v>
          </cell>
          <cell r="B18" t="str">
            <v>FAB3</v>
          </cell>
          <cell r="C18" t="str">
            <v>MEMORY</v>
          </cell>
          <cell r="D18" t="str">
            <v>SLOW SRAM</v>
          </cell>
          <cell r="E18" t="str">
            <v>512KSRAM</v>
          </cell>
          <cell r="F18" t="str">
            <v>512KSRAM-2ND</v>
          </cell>
          <cell r="G18">
            <v>1359507</v>
          </cell>
          <cell r="H18">
            <v>2849403471</v>
          </cell>
          <cell r="I18">
            <v>1489700252</v>
          </cell>
          <cell r="J18">
            <v>307947815</v>
          </cell>
          <cell r="K18">
            <v>145765573</v>
          </cell>
          <cell r="L18">
            <v>190654828</v>
          </cell>
          <cell r="M18">
            <v>298922663</v>
          </cell>
          <cell r="N18">
            <v>943290879</v>
          </cell>
          <cell r="O18">
            <v>335932216</v>
          </cell>
          <cell r="P18">
            <v>34528615</v>
          </cell>
          <cell r="Q18">
            <v>27580983</v>
          </cell>
          <cell r="R18">
            <v>20573495</v>
          </cell>
          <cell r="S18">
            <v>418615309</v>
          </cell>
          <cell r="T18">
            <v>8128</v>
          </cell>
          <cell r="U18">
            <v>42821906</v>
          </cell>
          <cell r="V18">
            <v>40646054</v>
          </cell>
          <cell r="W18">
            <v>44317976</v>
          </cell>
          <cell r="X18">
            <v>127794064</v>
          </cell>
          <cell r="Y18">
            <v>1359703219</v>
          </cell>
          <cell r="Z18">
            <v>684952684</v>
          </cell>
          <cell r="AA18">
            <v>227923335</v>
          </cell>
          <cell r="AB18">
            <v>2135883</v>
          </cell>
          <cell r="AC18">
            <v>73045744</v>
          </cell>
          <cell r="AD18">
            <v>30243763</v>
          </cell>
          <cell r="AE18">
            <v>44160336</v>
          </cell>
          <cell r="AF18">
            <v>307443623</v>
          </cell>
          <cell r="AG18">
            <v>674750535</v>
          </cell>
          <cell r="AH18">
            <v>133633761</v>
          </cell>
          <cell r="AI18">
            <v>182416856</v>
          </cell>
          <cell r="AJ18">
            <v>-134421753</v>
          </cell>
          <cell r="AK18">
            <v>0</v>
          </cell>
          <cell r="AL18">
            <v>60326134</v>
          </cell>
          <cell r="AM18">
            <v>91980287</v>
          </cell>
          <cell r="AN18">
            <v>26136878</v>
          </cell>
          <cell r="AO18">
            <v>138395310</v>
          </cell>
          <cell r="AP18">
            <v>625967440</v>
          </cell>
          <cell r="AQ18">
            <v>625967440</v>
          </cell>
        </row>
        <row r="19">
          <cell r="A19" t="str">
            <v>199804</v>
          </cell>
          <cell r="B19" t="str">
            <v>FAB3</v>
          </cell>
          <cell r="C19" t="str">
            <v>MEMORY</v>
          </cell>
          <cell r="D19" t="str">
            <v>MASKROM</v>
          </cell>
          <cell r="E19" t="str">
            <v>8MROM</v>
          </cell>
          <cell r="F19" t="str">
            <v>8MROM-VA</v>
          </cell>
          <cell r="G19">
            <v>941418</v>
          </cell>
          <cell r="H19">
            <v>1813540403</v>
          </cell>
          <cell r="I19">
            <v>794769962</v>
          </cell>
          <cell r="J19">
            <v>185555824</v>
          </cell>
          <cell r="K19">
            <v>68252747</v>
          </cell>
          <cell r="L19">
            <v>78000543</v>
          </cell>
          <cell r="M19">
            <v>133682856</v>
          </cell>
          <cell r="N19">
            <v>465491970</v>
          </cell>
          <cell r="O19">
            <v>168233582</v>
          </cell>
          <cell r="P19">
            <v>40440929</v>
          </cell>
          <cell r="Q19">
            <v>27022648</v>
          </cell>
          <cell r="R19">
            <v>38493773</v>
          </cell>
          <cell r="S19">
            <v>274190932</v>
          </cell>
          <cell r="T19">
            <v>254186</v>
          </cell>
          <cell r="U19">
            <v>27815344</v>
          </cell>
          <cell r="V19">
            <v>9903552</v>
          </cell>
          <cell r="W19">
            <v>17113978</v>
          </cell>
          <cell r="X19">
            <v>55087060</v>
          </cell>
          <cell r="Y19">
            <v>1018770441</v>
          </cell>
          <cell r="Z19">
            <v>320737226</v>
          </cell>
          <cell r="AA19">
            <v>48118669</v>
          </cell>
          <cell r="AB19">
            <v>1872706</v>
          </cell>
          <cell r="AC19">
            <v>8960753</v>
          </cell>
          <cell r="AD19">
            <v>26517227</v>
          </cell>
          <cell r="AE19">
            <v>39591322</v>
          </cell>
          <cell r="AF19">
            <v>195676549</v>
          </cell>
          <cell r="AG19">
            <v>698033215</v>
          </cell>
          <cell r="AH19">
            <v>99026518</v>
          </cell>
          <cell r="AI19">
            <v>58890334</v>
          </cell>
          <cell r="AJ19">
            <v>-139348656</v>
          </cell>
          <cell r="AK19">
            <v>0</v>
          </cell>
          <cell r="AL19">
            <v>45613872</v>
          </cell>
          <cell r="AM19">
            <v>58558894</v>
          </cell>
          <cell r="AN19">
            <v>22916377</v>
          </cell>
          <cell r="AO19">
            <v>71149847</v>
          </cell>
          <cell r="AP19">
            <v>738169399</v>
          </cell>
          <cell r="AQ19">
            <v>738169399</v>
          </cell>
        </row>
        <row r="20">
          <cell r="A20" t="str">
            <v>199804</v>
          </cell>
          <cell r="B20" t="str">
            <v>FAB3</v>
          </cell>
          <cell r="C20" t="str">
            <v>MEMORY</v>
          </cell>
          <cell r="D20" t="str">
            <v>MASKROM</v>
          </cell>
          <cell r="E20" t="str">
            <v>8MROM</v>
          </cell>
          <cell r="F20" t="str">
            <v>8MROM-XC</v>
          </cell>
          <cell r="G20">
            <v>99800</v>
          </cell>
          <cell r="H20">
            <v>166990898</v>
          </cell>
          <cell r="I20">
            <v>99311517</v>
          </cell>
          <cell r="J20">
            <v>22492545</v>
          </cell>
          <cell r="K20">
            <v>8758589</v>
          </cell>
          <cell r="L20">
            <v>13816576</v>
          </cell>
          <cell r="M20">
            <v>19444751</v>
          </cell>
          <cell r="N20">
            <v>64512461</v>
          </cell>
          <cell r="O20">
            <v>14313619</v>
          </cell>
          <cell r="P20">
            <v>5469384</v>
          </cell>
          <cell r="Q20">
            <v>3420527</v>
          </cell>
          <cell r="R20">
            <v>5451812</v>
          </cell>
          <cell r="S20">
            <v>28655342</v>
          </cell>
          <cell r="T20">
            <v>16632</v>
          </cell>
          <cell r="U20">
            <v>3191744</v>
          </cell>
          <cell r="V20">
            <v>946945</v>
          </cell>
          <cell r="W20">
            <v>1988393</v>
          </cell>
          <cell r="X20">
            <v>6143714</v>
          </cell>
          <cell r="Y20">
            <v>67679381</v>
          </cell>
          <cell r="Z20">
            <v>27881771</v>
          </cell>
          <cell r="AA20">
            <v>2973969</v>
          </cell>
          <cell r="AB20">
            <v>183722</v>
          </cell>
          <cell r="AC20">
            <v>0</v>
          </cell>
          <cell r="AD20">
            <v>2601485</v>
          </cell>
          <cell r="AE20">
            <v>4104687</v>
          </cell>
          <cell r="AF20">
            <v>18017908</v>
          </cell>
          <cell r="AG20">
            <v>39797610</v>
          </cell>
          <cell r="AH20">
            <v>9425547</v>
          </cell>
          <cell r="AI20">
            <v>14294274</v>
          </cell>
          <cell r="AJ20">
            <v>-4097663</v>
          </cell>
          <cell r="AK20">
            <v>0</v>
          </cell>
          <cell r="AL20">
            <v>4200128</v>
          </cell>
          <cell r="AM20">
            <v>5392106</v>
          </cell>
          <cell r="AN20">
            <v>2248221</v>
          </cell>
          <cell r="AO20">
            <v>6551482</v>
          </cell>
          <cell r="AP20">
            <v>34928883</v>
          </cell>
          <cell r="AQ20">
            <v>34928883</v>
          </cell>
        </row>
        <row r="21">
          <cell r="A21" t="str">
            <v>199804</v>
          </cell>
          <cell r="B21" t="str">
            <v>FAB4</v>
          </cell>
          <cell r="C21" t="str">
            <v>MEMORY</v>
          </cell>
          <cell r="D21" t="str">
            <v>MFLASH</v>
          </cell>
          <cell r="E21" t="str">
            <v>16MFLASH</v>
          </cell>
          <cell r="F21" t="str">
            <v>16MFLASH-2ND</v>
          </cell>
          <cell r="G21">
            <v>5485</v>
          </cell>
          <cell r="H21">
            <v>52043011</v>
          </cell>
          <cell r="I21">
            <v>10563461</v>
          </cell>
          <cell r="J21">
            <v>2044662</v>
          </cell>
          <cell r="K21">
            <v>1069667</v>
          </cell>
          <cell r="L21">
            <v>2233472</v>
          </cell>
          <cell r="M21">
            <v>3017199</v>
          </cell>
          <cell r="N21">
            <v>8365000</v>
          </cell>
          <cell r="O21">
            <v>874421</v>
          </cell>
          <cell r="P21">
            <v>153175</v>
          </cell>
          <cell r="Q21">
            <v>-54083</v>
          </cell>
          <cell r="R21">
            <v>97166</v>
          </cell>
          <cell r="S21">
            <v>1070679</v>
          </cell>
          <cell r="T21">
            <v>9809</v>
          </cell>
          <cell r="U21">
            <v>111341</v>
          </cell>
          <cell r="V21">
            <v>844023</v>
          </cell>
          <cell r="W21">
            <v>162609</v>
          </cell>
          <cell r="X21">
            <v>1127782</v>
          </cell>
          <cell r="Y21">
            <v>41479550</v>
          </cell>
          <cell r="Z21">
            <v>21321119</v>
          </cell>
          <cell r="AA21">
            <v>13701424</v>
          </cell>
          <cell r="AB21">
            <v>50796</v>
          </cell>
          <cell r="AC21">
            <v>472478</v>
          </cell>
          <cell r="AD21">
            <v>719258</v>
          </cell>
          <cell r="AE21">
            <v>761849</v>
          </cell>
          <cell r="AF21">
            <v>5615314</v>
          </cell>
          <cell r="AG21">
            <v>20158431</v>
          </cell>
          <cell r="AH21">
            <v>2761574</v>
          </cell>
          <cell r="AI21">
            <v>6452076</v>
          </cell>
          <cell r="AJ21">
            <v>-6498475</v>
          </cell>
          <cell r="AK21">
            <v>0</v>
          </cell>
          <cell r="AL21">
            <v>8606429</v>
          </cell>
          <cell r="AM21">
            <v>1680754</v>
          </cell>
          <cell r="AN21">
            <v>621586</v>
          </cell>
          <cell r="AO21">
            <v>2041782</v>
          </cell>
          <cell r="AP21">
            <v>16467929</v>
          </cell>
          <cell r="AQ21">
            <v>16467929</v>
          </cell>
        </row>
        <row r="22">
          <cell r="A22" t="str">
            <v>199804</v>
          </cell>
          <cell r="B22" t="str">
            <v>FAB4</v>
          </cell>
          <cell r="C22" t="str">
            <v>MEMORY</v>
          </cell>
          <cell r="D22" t="str">
            <v>DRAM</v>
          </cell>
          <cell r="E22" t="str">
            <v>1MDRAM</v>
          </cell>
          <cell r="F22" t="str">
            <v>1MDRAM-BW</v>
          </cell>
          <cell r="G22">
            <v>328556</v>
          </cell>
          <cell r="H22">
            <v>722823200</v>
          </cell>
          <cell r="I22">
            <v>239257580</v>
          </cell>
          <cell r="J22">
            <v>49594447</v>
          </cell>
          <cell r="K22">
            <v>17758486</v>
          </cell>
          <cell r="L22">
            <v>35237399</v>
          </cell>
          <cell r="M22">
            <v>47996530</v>
          </cell>
          <cell r="N22">
            <v>150586862</v>
          </cell>
          <cell r="O22">
            <v>32882822</v>
          </cell>
          <cell r="P22">
            <v>7056675</v>
          </cell>
          <cell r="Q22">
            <v>9437802</v>
          </cell>
          <cell r="R22">
            <v>8008202</v>
          </cell>
          <cell r="S22">
            <v>57385501</v>
          </cell>
          <cell r="T22">
            <v>0</v>
          </cell>
          <cell r="U22">
            <v>8318567</v>
          </cell>
          <cell r="V22">
            <v>10149259</v>
          </cell>
          <cell r="W22">
            <v>12817391</v>
          </cell>
          <cell r="X22">
            <v>31285217</v>
          </cell>
          <cell r="Y22">
            <v>483565620</v>
          </cell>
          <cell r="Z22">
            <v>193955815</v>
          </cell>
          <cell r="AA22">
            <v>57818514</v>
          </cell>
          <cell r="AB22">
            <v>0</v>
          </cell>
          <cell r="AC22">
            <v>58146456</v>
          </cell>
          <cell r="AD22">
            <v>0</v>
          </cell>
          <cell r="AE22">
            <v>0</v>
          </cell>
          <cell r="AF22">
            <v>77990845</v>
          </cell>
          <cell r="AG22">
            <v>289609805</v>
          </cell>
          <cell r="AH22">
            <v>74760750</v>
          </cell>
          <cell r="AI22">
            <v>23792696</v>
          </cell>
          <cell r="AJ22">
            <v>-66152513</v>
          </cell>
          <cell r="AK22">
            <v>0</v>
          </cell>
          <cell r="AL22">
            <v>0</v>
          </cell>
          <cell r="AM22">
            <v>61587000</v>
          </cell>
          <cell r="AN22">
            <v>0</v>
          </cell>
          <cell r="AO22">
            <v>28358209</v>
          </cell>
          <cell r="AP22">
            <v>340577859</v>
          </cell>
          <cell r="AQ22">
            <v>340577859</v>
          </cell>
        </row>
        <row r="23">
          <cell r="A23" t="str">
            <v>199804</v>
          </cell>
          <cell r="B23" t="str">
            <v>FAB4</v>
          </cell>
          <cell r="C23" t="str">
            <v>MEMORY</v>
          </cell>
          <cell r="D23" t="str">
            <v>FAST SRAM</v>
          </cell>
          <cell r="E23" t="str">
            <v>1MFSRAM</v>
          </cell>
          <cell r="F23" t="str">
            <v>1MFSRAM-3RD</v>
          </cell>
          <cell r="G23">
            <v>1009815</v>
          </cell>
          <cell r="H23">
            <v>3577476870</v>
          </cell>
          <cell r="I23">
            <v>1735982860</v>
          </cell>
          <cell r="J23">
            <v>413667544</v>
          </cell>
          <cell r="K23">
            <v>186446761</v>
          </cell>
          <cell r="L23">
            <v>274649848</v>
          </cell>
          <cell r="M23">
            <v>449203442</v>
          </cell>
          <cell r="N23">
            <v>1323967595</v>
          </cell>
          <cell r="O23">
            <v>207885067</v>
          </cell>
          <cell r="P23">
            <v>36086102</v>
          </cell>
          <cell r="Q23">
            <v>30052239</v>
          </cell>
          <cell r="R23">
            <v>23666878</v>
          </cell>
          <cell r="S23">
            <v>297690286</v>
          </cell>
          <cell r="T23">
            <v>84303</v>
          </cell>
          <cell r="U23">
            <v>22362206</v>
          </cell>
          <cell r="V23">
            <v>61443875</v>
          </cell>
          <cell r="W23">
            <v>30434595</v>
          </cell>
          <cell r="X23">
            <v>114324979</v>
          </cell>
          <cell r="Y23">
            <v>1841494010</v>
          </cell>
          <cell r="Z23">
            <v>805181876</v>
          </cell>
          <cell r="AA23">
            <v>286161768</v>
          </cell>
          <cell r="AB23">
            <v>3838987</v>
          </cell>
          <cell r="AC23">
            <v>7092091</v>
          </cell>
          <cell r="AD23">
            <v>54359449</v>
          </cell>
          <cell r="AE23">
            <v>67728631</v>
          </cell>
          <cell r="AF23">
            <v>386000950</v>
          </cell>
          <cell r="AG23">
            <v>1036312134</v>
          </cell>
          <cell r="AH23">
            <v>199286282</v>
          </cell>
          <cell r="AI23">
            <v>373327367</v>
          </cell>
          <cell r="AJ23">
            <v>-174816327</v>
          </cell>
          <cell r="AK23">
            <v>0</v>
          </cell>
          <cell r="AL23">
            <v>236342598</v>
          </cell>
          <cell r="AM23">
            <v>115495864</v>
          </cell>
          <cell r="AN23">
            <v>46977828</v>
          </cell>
          <cell r="AO23">
            <v>149327404</v>
          </cell>
          <cell r="AP23">
            <v>862271049</v>
          </cell>
          <cell r="AQ23">
            <v>862271049</v>
          </cell>
        </row>
        <row r="24">
          <cell r="A24" t="str">
            <v>199804</v>
          </cell>
          <cell r="B24" t="str">
            <v>FAB4</v>
          </cell>
          <cell r="C24" t="str">
            <v>MEMORY</v>
          </cell>
          <cell r="D24" t="str">
            <v>SLOW SRAM</v>
          </cell>
          <cell r="E24" t="str">
            <v>1MSRAM</v>
          </cell>
          <cell r="F24" t="str">
            <v>1MSRAM-4TH</v>
          </cell>
          <cell r="G24">
            <v>1875436</v>
          </cell>
          <cell r="H24">
            <v>4979428488</v>
          </cell>
          <cell r="I24">
            <v>2049575557</v>
          </cell>
          <cell r="J24">
            <v>388622975</v>
          </cell>
          <cell r="K24">
            <v>199083931</v>
          </cell>
          <cell r="L24">
            <v>306472937</v>
          </cell>
          <cell r="M24">
            <v>471245083</v>
          </cell>
          <cell r="N24">
            <v>1365424926</v>
          </cell>
          <cell r="O24">
            <v>296358469</v>
          </cell>
          <cell r="P24">
            <v>59748252</v>
          </cell>
          <cell r="Q24">
            <v>40714722</v>
          </cell>
          <cell r="R24">
            <v>37077765</v>
          </cell>
          <cell r="S24">
            <v>433899208</v>
          </cell>
          <cell r="T24">
            <v>510749</v>
          </cell>
          <cell r="U24">
            <v>61061417</v>
          </cell>
          <cell r="V24">
            <v>69973893</v>
          </cell>
          <cell r="W24">
            <v>118705364</v>
          </cell>
          <cell r="X24">
            <v>250251423</v>
          </cell>
          <cell r="Y24">
            <v>2929852931</v>
          </cell>
          <cell r="Z24">
            <v>1162427444</v>
          </cell>
          <cell r="AA24">
            <v>398303709</v>
          </cell>
          <cell r="AB24">
            <v>4456079</v>
          </cell>
          <cell r="AC24">
            <v>74770039</v>
          </cell>
          <cell r="AD24">
            <v>63097339</v>
          </cell>
          <cell r="AE24">
            <v>84532195</v>
          </cell>
          <cell r="AF24">
            <v>537268083</v>
          </cell>
          <cell r="AG24">
            <v>1767425487</v>
          </cell>
          <cell r="AH24">
            <v>318999946</v>
          </cell>
          <cell r="AI24">
            <v>187155958</v>
          </cell>
          <cell r="AJ24">
            <v>-359008062</v>
          </cell>
          <cell r="AK24">
            <v>0</v>
          </cell>
          <cell r="AL24">
            <v>122512048</v>
          </cell>
          <cell r="AM24">
            <v>160752181</v>
          </cell>
          <cell r="AN24">
            <v>54529174</v>
          </cell>
          <cell r="AO24">
            <v>208370617</v>
          </cell>
          <cell r="AP24">
            <v>1899269475</v>
          </cell>
          <cell r="AQ24">
            <v>1899269475</v>
          </cell>
        </row>
        <row r="25">
          <cell r="A25" t="str">
            <v>199804</v>
          </cell>
          <cell r="B25" t="str">
            <v>FAB4</v>
          </cell>
          <cell r="C25" t="str">
            <v>MEMORY</v>
          </cell>
          <cell r="D25" t="str">
            <v>SLOW SRAM</v>
          </cell>
          <cell r="E25" t="str">
            <v>256KSRAM</v>
          </cell>
          <cell r="F25" t="str">
            <v>256KSRAM-5TH</v>
          </cell>
          <cell r="G25">
            <v>1631146</v>
          </cell>
          <cell r="H25">
            <v>2171651099</v>
          </cell>
          <cell r="I25">
            <v>1035240397</v>
          </cell>
          <cell r="J25">
            <v>159931973</v>
          </cell>
          <cell r="K25">
            <v>88738813</v>
          </cell>
          <cell r="L25">
            <v>134833386</v>
          </cell>
          <cell r="M25">
            <v>215121365</v>
          </cell>
          <cell r="N25">
            <v>598625537</v>
          </cell>
          <cell r="O25">
            <v>170833338</v>
          </cell>
          <cell r="P25">
            <v>38125740</v>
          </cell>
          <cell r="Q25">
            <v>26685192</v>
          </cell>
          <cell r="R25">
            <v>27914852</v>
          </cell>
          <cell r="S25">
            <v>263559122</v>
          </cell>
          <cell r="T25">
            <v>368976</v>
          </cell>
          <cell r="U25">
            <v>29577330</v>
          </cell>
          <cell r="V25">
            <v>50636202</v>
          </cell>
          <cell r="W25">
            <v>92473230</v>
          </cell>
          <cell r="X25">
            <v>173055738</v>
          </cell>
          <cell r="Y25">
            <v>1136410702</v>
          </cell>
          <cell r="Z25">
            <v>521663329</v>
          </cell>
          <cell r="AA25">
            <v>173710014</v>
          </cell>
          <cell r="AB25">
            <v>1836755</v>
          </cell>
          <cell r="AC25">
            <v>40396349</v>
          </cell>
          <cell r="AD25">
            <v>26008192</v>
          </cell>
          <cell r="AE25">
            <v>45396208</v>
          </cell>
          <cell r="AF25">
            <v>234315811</v>
          </cell>
          <cell r="AG25">
            <v>614747373</v>
          </cell>
          <cell r="AH25">
            <v>107535158</v>
          </cell>
          <cell r="AI25">
            <v>85920509</v>
          </cell>
          <cell r="AJ25">
            <v>-114604911</v>
          </cell>
          <cell r="AK25">
            <v>0</v>
          </cell>
          <cell r="AL25">
            <v>18862649</v>
          </cell>
          <cell r="AM25">
            <v>70111078</v>
          </cell>
          <cell r="AN25">
            <v>22476466</v>
          </cell>
          <cell r="AO25">
            <v>89075227</v>
          </cell>
          <cell r="AP25">
            <v>636362022</v>
          </cell>
          <cell r="AQ25">
            <v>636362022</v>
          </cell>
        </row>
        <row r="26">
          <cell r="A26" t="str">
            <v>199804</v>
          </cell>
          <cell r="B26" t="str">
            <v>FAB4</v>
          </cell>
          <cell r="C26" t="str">
            <v>MEMORY</v>
          </cell>
          <cell r="D26" t="str">
            <v>SLOW SRAM</v>
          </cell>
          <cell r="E26" t="str">
            <v>2MSRAM</v>
          </cell>
          <cell r="F26" t="str">
            <v>2MSRAM TFT</v>
          </cell>
          <cell r="G26">
            <v>1670538</v>
          </cell>
          <cell r="H26">
            <v>6862958389</v>
          </cell>
          <cell r="I26">
            <v>2297180747</v>
          </cell>
          <cell r="J26">
            <v>571965130</v>
          </cell>
          <cell r="K26">
            <v>294924316</v>
          </cell>
          <cell r="L26">
            <v>398827972</v>
          </cell>
          <cell r="M26">
            <v>746849586</v>
          </cell>
          <cell r="N26">
            <v>2012567004</v>
          </cell>
          <cell r="O26">
            <v>70444421</v>
          </cell>
          <cell r="P26">
            <v>20900774</v>
          </cell>
          <cell r="Q26">
            <v>-5400104</v>
          </cell>
          <cell r="R26">
            <v>15047009</v>
          </cell>
          <cell r="S26">
            <v>100992100</v>
          </cell>
          <cell r="T26">
            <v>0</v>
          </cell>
          <cell r="U26">
            <v>47542246</v>
          </cell>
          <cell r="V26">
            <v>85268869</v>
          </cell>
          <cell r="W26">
            <v>50810528</v>
          </cell>
          <cell r="X26">
            <v>183621643</v>
          </cell>
          <cell r="Y26">
            <v>4565777642</v>
          </cell>
          <cell r="Z26">
            <v>1659857544</v>
          </cell>
          <cell r="AA26">
            <v>548967003</v>
          </cell>
          <cell r="AB26">
            <v>4497753</v>
          </cell>
          <cell r="AC26">
            <v>223572722</v>
          </cell>
          <cell r="AD26">
            <v>63687464</v>
          </cell>
          <cell r="AE26">
            <v>78636278</v>
          </cell>
          <cell r="AF26">
            <v>740496324</v>
          </cell>
          <cell r="AG26">
            <v>2905920098</v>
          </cell>
          <cell r="AH26">
            <v>304261047</v>
          </cell>
          <cell r="AI26">
            <v>22723715</v>
          </cell>
          <cell r="AJ26">
            <v>-643439195</v>
          </cell>
          <cell r="AK26">
            <v>0</v>
          </cell>
          <cell r="AL26">
            <v>118436505</v>
          </cell>
          <cell r="AM26">
            <v>221548193</v>
          </cell>
          <cell r="AN26">
            <v>55039165</v>
          </cell>
          <cell r="AO26">
            <v>271139047</v>
          </cell>
          <cell r="AP26">
            <v>3187457430</v>
          </cell>
          <cell r="AQ26">
            <v>3187457430</v>
          </cell>
        </row>
        <row r="27">
          <cell r="A27" t="str">
            <v>199804</v>
          </cell>
          <cell r="B27" t="str">
            <v>FAB4</v>
          </cell>
          <cell r="C27" t="str">
            <v>MEMORY</v>
          </cell>
          <cell r="D27" t="str">
            <v>MFLASH</v>
          </cell>
          <cell r="E27" t="str">
            <v>32MFLASH</v>
          </cell>
          <cell r="F27" t="str">
            <v>32MFLASH-1ST</v>
          </cell>
          <cell r="G27">
            <v>11652</v>
          </cell>
          <cell r="H27">
            <v>146980368</v>
          </cell>
          <cell r="I27">
            <v>184539231</v>
          </cell>
          <cell r="J27">
            <v>43204470</v>
          </cell>
          <cell r="K27">
            <v>23508085</v>
          </cell>
          <cell r="L27">
            <v>57251644</v>
          </cell>
          <cell r="M27">
            <v>56340363</v>
          </cell>
          <cell r="N27">
            <v>180304562</v>
          </cell>
          <cell r="O27">
            <v>927632</v>
          </cell>
          <cell r="P27">
            <v>136870</v>
          </cell>
          <cell r="Q27">
            <v>345493</v>
          </cell>
          <cell r="R27">
            <v>90577</v>
          </cell>
          <cell r="S27">
            <v>1500572</v>
          </cell>
          <cell r="T27">
            <v>-10248</v>
          </cell>
          <cell r="U27">
            <v>662368</v>
          </cell>
          <cell r="V27">
            <v>1553207</v>
          </cell>
          <cell r="W27">
            <v>528770</v>
          </cell>
          <cell r="X27">
            <v>2734097</v>
          </cell>
          <cell r="Y27">
            <v>-37558863</v>
          </cell>
          <cell r="Z27">
            <v>59523069</v>
          </cell>
          <cell r="AA27">
            <v>38688612</v>
          </cell>
          <cell r="AB27">
            <v>157980</v>
          </cell>
          <cell r="AC27">
            <v>273305</v>
          </cell>
          <cell r="AD27">
            <v>2236976</v>
          </cell>
          <cell r="AE27">
            <v>2307375</v>
          </cell>
          <cell r="AF27">
            <v>15858821</v>
          </cell>
          <cell r="AG27">
            <v>-97081932</v>
          </cell>
          <cell r="AH27">
            <v>8194626</v>
          </cell>
          <cell r="AI27">
            <v>59038653</v>
          </cell>
          <cell r="AJ27">
            <v>36072299</v>
          </cell>
          <cell r="AK27">
            <v>0</v>
          </cell>
          <cell r="AL27">
            <v>10523066</v>
          </cell>
          <cell r="AM27">
            <v>4743660</v>
          </cell>
          <cell r="AN27">
            <v>1933211</v>
          </cell>
          <cell r="AO27">
            <v>5766417</v>
          </cell>
          <cell r="AP27">
            <v>-147925959</v>
          </cell>
          <cell r="AQ27">
            <v>-147925959</v>
          </cell>
        </row>
        <row r="28">
          <cell r="A28" t="str">
            <v>199804</v>
          </cell>
          <cell r="B28" t="str">
            <v>FAB4</v>
          </cell>
          <cell r="C28" t="str">
            <v>MEMORY</v>
          </cell>
          <cell r="D28" t="str">
            <v>MASKROM</v>
          </cell>
          <cell r="E28" t="str">
            <v>32MROM</v>
          </cell>
          <cell r="F28" t="str">
            <v>32MROM-SYNC</v>
          </cell>
          <cell r="G28">
            <v>1200</v>
          </cell>
          <cell r="H28">
            <v>20936980</v>
          </cell>
          <cell r="I28">
            <v>928977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470992</v>
          </cell>
          <cell r="P28">
            <v>79235</v>
          </cell>
          <cell r="Q28">
            <v>73015</v>
          </cell>
          <cell r="R28">
            <v>100598</v>
          </cell>
          <cell r="S28">
            <v>723840</v>
          </cell>
          <cell r="T28">
            <v>186</v>
          </cell>
          <cell r="U28">
            <v>106369</v>
          </cell>
          <cell r="V28">
            <v>36058</v>
          </cell>
          <cell r="W28">
            <v>62524</v>
          </cell>
          <cell r="X28">
            <v>205137</v>
          </cell>
          <cell r="Y28">
            <v>20008003</v>
          </cell>
          <cell r="Z28">
            <v>5618039</v>
          </cell>
          <cell r="AA28">
            <v>1674746</v>
          </cell>
          <cell r="AB28">
            <v>0</v>
          </cell>
          <cell r="AC28">
            <v>1684245</v>
          </cell>
          <cell r="AD28">
            <v>0</v>
          </cell>
          <cell r="AE28">
            <v>0</v>
          </cell>
          <cell r="AF28">
            <v>2259048</v>
          </cell>
          <cell r="AG28">
            <v>14389964</v>
          </cell>
          <cell r="AH28">
            <v>554676</v>
          </cell>
          <cell r="AI28">
            <v>-623777</v>
          </cell>
          <cell r="AJ28">
            <v>-3792690</v>
          </cell>
          <cell r="AK28">
            <v>0</v>
          </cell>
          <cell r="AL28">
            <v>1868832</v>
          </cell>
          <cell r="AM28">
            <v>478669</v>
          </cell>
          <cell r="AN28">
            <v>0</v>
          </cell>
          <cell r="AO28">
            <v>821412</v>
          </cell>
          <cell r="AP28">
            <v>15568417</v>
          </cell>
          <cell r="AQ28">
            <v>15568417</v>
          </cell>
        </row>
        <row r="29">
          <cell r="A29" t="str">
            <v>199804</v>
          </cell>
          <cell r="B29" t="str">
            <v>FAB4</v>
          </cell>
          <cell r="C29" t="str">
            <v>MEMORY</v>
          </cell>
          <cell r="D29" t="str">
            <v>MASKROM</v>
          </cell>
          <cell r="E29" t="str">
            <v>32MROM</v>
          </cell>
          <cell r="F29" t="str">
            <v>32MROM-VA</v>
          </cell>
          <cell r="G29">
            <v>23000</v>
          </cell>
          <cell r="H29">
            <v>145758118</v>
          </cell>
          <cell r="I29">
            <v>44367817</v>
          </cell>
          <cell r="J29">
            <v>11654613</v>
          </cell>
          <cell r="K29">
            <v>5297644</v>
          </cell>
          <cell r="L29">
            <v>5603583</v>
          </cell>
          <cell r="M29">
            <v>12168817</v>
          </cell>
          <cell r="N29">
            <v>34724657</v>
          </cell>
          <cell r="O29">
            <v>3510118</v>
          </cell>
          <cell r="P29">
            <v>761514</v>
          </cell>
          <cell r="Q29">
            <v>445725</v>
          </cell>
          <cell r="R29">
            <v>376134</v>
          </cell>
          <cell r="S29">
            <v>5093491</v>
          </cell>
          <cell r="T29">
            <v>6672</v>
          </cell>
          <cell r="U29">
            <v>813959</v>
          </cell>
          <cell r="V29">
            <v>3237408</v>
          </cell>
          <cell r="W29">
            <v>491630</v>
          </cell>
          <cell r="X29">
            <v>4549669</v>
          </cell>
          <cell r="Y29">
            <v>101390301</v>
          </cell>
          <cell r="Z29">
            <v>37251835</v>
          </cell>
          <cell r="AA29">
            <v>16068491</v>
          </cell>
          <cell r="AB29">
            <v>148502</v>
          </cell>
          <cell r="AC29">
            <v>867181</v>
          </cell>
          <cell r="AD29">
            <v>2102770</v>
          </cell>
          <cell r="AE29">
            <v>2337949</v>
          </cell>
          <cell r="AF29">
            <v>15726942</v>
          </cell>
          <cell r="AG29">
            <v>64138466</v>
          </cell>
          <cell r="AH29">
            <v>7904225</v>
          </cell>
          <cell r="AI29">
            <v>8931986</v>
          </cell>
          <cell r="AJ29">
            <v>-14946433</v>
          </cell>
          <cell r="AK29">
            <v>0</v>
          </cell>
          <cell r="AL29">
            <v>13010348</v>
          </cell>
          <cell r="AM29">
            <v>3332377</v>
          </cell>
          <cell r="AN29">
            <v>1817229</v>
          </cell>
          <cell r="AO29">
            <v>5718465</v>
          </cell>
          <cell r="AP29">
            <v>63110705</v>
          </cell>
          <cell r="AQ29">
            <v>63110705</v>
          </cell>
        </row>
        <row r="30">
          <cell r="A30" t="str">
            <v>199804</v>
          </cell>
          <cell r="B30" t="str">
            <v>FAB4</v>
          </cell>
          <cell r="C30" t="str">
            <v>MEMORY</v>
          </cell>
          <cell r="D30" t="str">
            <v>MASKROM</v>
          </cell>
          <cell r="E30" t="str">
            <v>32MROM</v>
          </cell>
          <cell r="F30" t="str">
            <v>32MROM-WA</v>
          </cell>
          <cell r="G30">
            <v>186798</v>
          </cell>
          <cell r="H30">
            <v>743697513</v>
          </cell>
          <cell r="I30">
            <v>415793940</v>
          </cell>
          <cell r="J30">
            <v>105807957</v>
          </cell>
          <cell r="K30">
            <v>40476178</v>
          </cell>
          <cell r="L30">
            <v>44828702</v>
          </cell>
          <cell r="M30">
            <v>94147741</v>
          </cell>
          <cell r="N30">
            <v>285260578</v>
          </cell>
          <cell r="O30">
            <v>88498567</v>
          </cell>
          <cell r="P30">
            <v>9505683</v>
          </cell>
          <cell r="Q30">
            <v>6479345</v>
          </cell>
          <cell r="R30">
            <v>9383746</v>
          </cell>
          <cell r="S30">
            <v>113867341</v>
          </cell>
          <cell r="T30">
            <v>50153</v>
          </cell>
          <cell r="U30">
            <v>7876236</v>
          </cell>
          <cell r="V30">
            <v>3881357</v>
          </cell>
          <cell r="W30">
            <v>4858275</v>
          </cell>
          <cell r="X30">
            <v>16666021</v>
          </cell>
          <cell r="Y30">
            <v>327903573</v>
          </cell>
          <cell r="Z30">
            <v>180040431</v>
          </cell>
          <cell r="AA30">
            <v>69300276</v>
          </cell>
          <cell r="AB30">
            <v>720626</v>
          </cell>
          <cell r="AC30">
            <v>7135342</v>
          </cell>
          <cell r="AD30">
            <v>10203944</v>
          </cell>
          <cell r="AE30">
            <v>12437112</v>
          </cell>
          <cell r="AF30">
            <v>80243131</v>
          </cell>
          <cell r="AG30">
            <v>147863142</v>
          </cell>
          <cell r="AH30">
            <v>39320234</v>
          </cell>
          <cell r="AI30">
            <v>85512856</v>
          </cell>
          <cell r="AJ30">
            <v>-35867653</v>
          </cell>
          <cell r="AK30">
            <v>0</v>
          </cell>
          <cell r="AL30">
            <v>66382333</v>
          </cell>
          <cell r="AM30">
            <v>17002695</v>
          </cell>
          <cell r="AN30">
            <v>8818322</v>
          </cell>
          <cell r="AO30">
            <v>29177159</v>
          </cell>
          <cell r="AP30">
            <v>101670520</v>
          </cell>
          <cell r="AQ30">
            <v>101670520</v>
          </cell>
        </row>
        <row r="31">
          <cell r="A31" t="str">
            <v>199804</v>
          </cell>
          <cell r="B31" t="str">
            <v>FAB4</v>
          </cell>
          <cell r="C31" t="str">
            <v>MEMORY</v>
          </cell>
          <cell r="D31" t="str">
            <v>MASKROM</v>
          </cell>
          <cell r="E31" t="str">
            <v>32MROM</v>
          </cell>
          <cell r="F31" t="str">
            <v>32MROM-YHA</v>
          </cell>
          <cell r="G31">
            <v>383109</v>
          </cell>
          <cell r="H31">
            <v>2539892276</v>
          </cell>
          <cell r="I31">
            <v>1204864826</v>
          </cell>
          <cell r="J31">
            <v>256231389</v>
          </cell>
          <cell r="K31">
            <v>60907850</v>
          </cell>
          <cell r="L31">
            <v>75184939</v>
          </cell>
          <cell r="M31">
            <v>156775104</v>
          </cell>
          <cell r="N31">
            <v>549099282</v>
          </cell>
          <cell r="O31">
            <v>415956677</v>
          </cell>
          <cell r="P31">
            <v>48594408</v>
          </cell>
          <cell r="Q31">
            <v>32224914</v>
          </cell>
          <cell r="R31">
            <v>58509568</v>
          </cell>
          <cell r="S31">
            <v>555285567</v>
          </cell>
          <cell r="T31">
            <v>343551</v>
          </cell>
          <cell r="U31">
            <v>26196679</v>
          </cell>
          <cell r="V31">
            <v>52111553</v>
          </cell>
          <cell r="W31">
            <v>21828194</v>
          </cell>
          <cell r="X31">
            <v>100479977</v>
          </cell>
          <cell r="Y31">
            <v>1335027450</v>
          </cell>
          <cell r="Z31">
            <v>654813428</v>
          </cell>
          <cell r="AA31">
            <v>235389693</v>
          </cell>
          <cell r="AB31">
            <v>1392732</v>
          </cell>
          <cell r="AC31">
            <v>102489739</v>
          </cell>
          <cell r="AD31">
            <v>19720852</v>
          </cell>
          <cell r="AE31">
            <v>21772285</v>
          </cell>
          <cell r="AF31">
            <v>274048127</v>
          </cell>
          <cell r="AG31">
            <v>680214022</v>
          </cell>
          <cell r="AH31">
            <v>105203028</v>
          </cell>
          <cell r="AI31">
            <v>223350984</v>
          </cell>
          <cell r="AJ31">
            <v>-178116814</v>
          </cell>
          <cell r="AK31">
            <v>0</v>
          </cell>
          <cell r="AL31">
            <v>226710418</v>
          </cell>
          <cell r="AM31">
            <v>58067980</v>
          </cell>
          <cell r="AN31">
            <v>17042902</v>
          </cell>
          <cell r="AO31">
            <v>99646498</v>
          </cell>
          <cell r="AP31">
            <v>562066066</v>
          </cell>
          <cell r="AQ31">
            <v>562066066</v>
          </cell>
        </row>
        <row r="32">
          <cell r="A32" t="str">
            <v>199804</v>
          </cell>
          <cell r="B32" t="str">
            <v>FAB4</v>
          </cell>
          <cell r="C32" t="str">
            <v>MEMORY</v>
          </cell>
          <cell r="D32" t="str">
            <v>BICMOS SRAM</v>
          </cell>
          <cell r="E32" t="str">
            <v>4MBiCMOS SRAM</v>
          </cell>
          <cell r="F32" t="str">
            <v>4MBiCMOS SRAM</v>
          </cell>
          <cell r="G32">
            <v>33024</v>
          </cell>
          <cell r="H32">
            <v>1346590953</v>
          </cell>
          <cell r="I32">
            <v>267420616</v>
          </cell>
          <cell r="J32">
            <v>69794534</v>
          </cell>
          <cell r="K32">
            <v>37457358</v>
          </cell>
          <cell r="L32">
            <v>51770750</v>
          </cell>
          <cell r="M32">
            <v>86322036</v>
          </cell>
          <cell r="N32">
            <v>245344678</v>
          </cell>
          <cell r="O32">
            <v>10076487</v>
          </cell>
          <cell r="P32">
            <v>1525625</v>
          </cell>
          <cell r="Q32">
            <v>1356610</v>
          </cell>
          <cell r="R32">
            <v>1132819</v>
          </cell>
          <cell r="S32">
            <v>14091541</v>
          </cell>
          <cell r="T32">
            <v>0</v>
          </cell>
          <cell r="U32">
            <v>1453109</v>
          </cell>
          <cell r="V32">
            <v>5107633</v>
          </cell>
          <cell r="W32">
            <v>1423655</v>
          </cell>
          <cell r="X32">
            <v>7984397</v>
          </cell>
          <cell r="Y32">
            <v>1079170337</v>
          </cell>
          <cell r="Z32">
            <v>295893081</v>
          </cell>
          <cell r="AA32">
            <v>107713592</v>
          </cell>
          <cell r="AB32">
            <v>1481514</v>
          </cell>
          <cell r="AC32">
            <v>0</v>
          </cell>
          <cell r="AD32">
            <v>20978000</v>
          </cell>
          <cell r="AE32">
            <v>20426124</v>
          </cell>
          <cell r="AF32">
            <v>145293851</v>
          </cell>
          <cell r="AG32">
            <v>783277256</v>
          </cell>
          <cell r="AH32">
            <v>76006276</v>
          </cell>
          <cell r="AI32">
            <v>-53841219</v>
          </cell>
          <cell r="AJ32">
            <v>-178974776</v>
          </cell>
          <cell r="AK32">
            <v>0</v>
          </cell>
          <cell r="AL32">
            <v>10690000</v>
          </cell>
          <cell r="AM32">
            <v>43484000</v>
          </cell>
          <cell r="AN32">
            <v>18129338</v>
          </cell>
          <cell r="AO32">
            <v>52830219</v>
          </cell>
          <cell r="AP32">
            <v>913124751</v>
          </cell>
          <cell r="AQ32">
            <v>913124751</v>
          </cell>
        </row>
        <row r="33">
          <cell r="A33" t="str">
            <v>199804</v>
          </cell>
          <cell r="B33" t="str">
            <v>FAB4</v>
          </cell>
          <cell r="C33" t="str">
            <v>MEMORY</v>
          </cell>
          <cell r="D33" t="str">
            <v>DRAM</v>
          </cell>
          <cell r="E33" t="str">
            <v>4MDRAM</v>
          </cell>
          <cell r="F33" t="str">
            <v>4MDRAM-4TH H</v>
          </cell>
          <cell r="G33">
            <v>12000</v>
          </cell>
          <cell r="H33">
            <v>25515376</v>
          </cell>
          <cell r="I33">
            <v>14081784</v>
          </cell>
          <cell r="J33">
            <v>3528515</v>
          </cell>
          <cell r="K33">
            <v>1664675</v>
          </cell>
          <cell r="L33">
            <v>1979724</v>
          </cell>
          <cell r="M33">
            <v>4189477</v>
          </cell>
          <cell r="N33">
            <v>11362391</v>
          </cell>
          <cell r="O33">
            <v>833744</v>
          </cell>
          <cell r="P33">
            <v>225902</v>
          </cell>
          <cell r="Q33">
            <v>274906</v>
          </cell>
          <cell r="R33">
            <v>191087</v>
          </cell>
          <cell r="S33">
            <v>1525639</v>
          </cell>
          <cell r="T33">
            <v>0</v>
          </cell>
          <cell r="U33">
            <v>16686</v>
          </cell>
          <cell r="V33">
            <v>296036</v>
          </cell>
          <cell r="W33">
            <v>881032</v>
          </cell>
          <cell r="X33">
            <v>1193754</v>
          </cell>
          <cell r="Y33">
            <v>11433592</v>
          </cell>
          <cell r="Z33">
            <v>5793404</v>
          </cell>
          <cell r="AA33">
            <v>2040970</v>
          </cell>
          <cell r="AB33">
            <v>28072</v>
          </cell>
          <cell r="AC33">
            <v>0</v>
          </cell>
          <cell r="AD33">
            <v>397494</v>
          </cell>
          <cell r="AE33">
            <v>573822</v>
          </cell>
          <cell r="AF33">
            <v>2753046</v>
          </cell>
          <cell r="AG33">
            <v>5640188</v>
          </cell>
          <cell r="AH33">
            <v>1618674</v>
          </cell>
          <cell r="AI33">
            <v>2590503</v>
          </cell>
          <cell r="AJ33">
            <v>-947628</v>
          </cell>
          <cell r="AK33">
            <v>0</v>
          </cell>
          <cell r="AL33">
            <v>21772</v>
          </cell>
          <cell r="AM33">
            <v>2169988</v>
          </cell>
          <cell r="AN33">
            <v>343517</v>
          </cell>
          <cell r="AO33">
            <v>1002854</v>
          </cell>
          <cell r="AP33">
            <v>4668359</v>
          </cell>
          <cell r="AQ33">
            <v>4668359</v>
          </cell>
        </row>
        <row r="34">
          <cell r="A34" t="str">
            <v>199804</v>
          </cell>
          <cell r="B34" t="str">
            <v>FAB4</v>
          </cell>
          <cell r="C34" t="str">
            <v>MEMORY</v>
          </cell>
          <cell r="D34" t="str">
            <v>DRAM</v>
          </cell>
          <cell r="E34" t="str">
            <v>4MDRAM</v>
          </cell>
          <cell r="F34" t="str">
            <v>4MDRAM-BW3RD</v>
          </cell>
          <cell r="G34">
            <v>2448288</v>
          </cell>
          <cell r="H34">
            <v>5586876659</v>
          </cell>
          <cell r="I34">
            <v>2876560680</v>
          </cell>
          <cell r="J34">
            <v>798751152</v>
          </cell>
          <cell r="K34">
            <v>362305125</v>
          </cell>
          <cell r="L34">
            <v>387254100</v>
          </cell>
          <cell r="M34">
            <v>803991304</v>
          </cell>
          <cell r="N34">
            <v>2352301681</v>
          </cell>
          <cell r="O34">
            <v>173066519</v>
          </cell>
          <cell r="P34">
            <v>56880613</v>
          </cell>
          <cell r="Q34">
            <v>62386923</v>
          </cell>
          <cell r="R34">
            <v>39712970</v>
          </cell>
          <cell r="S34">
            <v>332047025</v>
          </cell>
          <cell r="T34">
            <v>0</v>
          </cell>
          <cell r="U34">
            <v>6758055</v>
          </cell>
          <cell r="V34">
            <v>46898254</v>
          </cell>
          <cell r="W34">
            <v>138555665</v>
          </cell>
          <cell r="X34">
            <v>192211974</v>
          </cell>
          <cell r="Y34">
            <v>2710315979</v>
          </cell>
          <cell r="Z34">
            <v>1280977947</v>
          </cell>
          <cell r="AA34">
            <v>446893438</v>
          </cell>
          <cell r="AB34">
            <v>5746744</v>
          </cell>
          <cell r="AC34">
            <v>29383763</v>
          </cell>
          <cell r="AD34">
            <v>81372982</v>
          </cell>
          <cell r="AE34">
            <v>114770774</v>
          </cell>
          <cell r="AF34">
            <v>602810246</v>
          </cell>
          <cell r="AG34">
            <v>1429338032</v>
          </cell>
          <cell r="AH34">
            <v>343539801</v>
          </cell>
          <cell r="AI34">
            <v>492333469</v>
          </cell>
          <cell r="AJ34">
            <v>-277486314</v>
          </cell>
          <cell r="AK34">
            <v>0</v>
          </cell>
          <cell r="AL34">
            <v>4767274</v>
          </cell>
          <cell r="AM34">
            <v>475143189</v>
          </cell>
          <cell r="AN34">
            <v>70323116</v>
          </cell>
          <cell r="AO34">
            <v>219586204</v>
          </cell>
          <cell r="AP34">
            <v>1280544364</v>
          </cell>
          <cell r="AQ34">
            <v>1280544364</v>
          </cell>
        </row>
        <row r="35">
          <cell r="A35" t="str">
            <v>199804</v>
          </cell>
          <cell r="B35" t="str">
            <v>FAB4</v>
          </cell>
          <cell r="C35" t="str">
            <v>MEMORY</v>
          </cell>
          <cell r="D35" t="str">
            <v>MFLASH</v>
          </cell>
          <cell r="E35" t="str">
            <v>4MFLASH</v>
          </cell>
          <cell r="F35" t="str">
            <v>4MFLASH-1ST</v>
          </cell>
          <cell r="G35">
            <v>1109</v>
          </cell>
          <cell r="H35">
            <v>3293948</v>
          </cell>
          <cell r="I35">
            <v>952244</v>
          </cell>
          <cell r="J35">
            <v>166021</v>
          </cell>
          <cell r="K35">
            <v>84506</v>
          </cell>
          <cell r="L35">
            <v>152203</v>
          </cell>
          <cell r="M35">
            <v>243438</v>
          </cell>
          <cell r="N35">
            <v>646168</v>
          </cell>
          <cell r="O35">
            <v>134651</v>
          </cell>
          <cell r="P35">
            <v>29708</v>
          </cell>
          <cell r="Q35">
            <v>5809</v>
          </cell>
          <cell r="R35">
            <v>18828</v>
          </cell>
          <cell r="S35">
            <v>188996</v>
          </cell>
          <cell r="T35">
            <v>0</v>
          </cell>
          <cell r="U35">
            <v>16973</v>
          </cell>
          <cell r="V35">
            <v>63106</v>
          </cell>
          <cell r="W35">
            <v>37001</v>
          </cell>
          <cell r="X35">
            <v>117080</v>
          </cell>
          <cell r="Y35">
            <v>2341704</v>
          </cell>
          <cell r="Z35">
            <v>1071378</v>
          </cell>
          <cell r="AA35">
            <v>594180</v>
          </cell>
          <cell r="AB35">
            <v>3624</v>
          </cell>
          <cell r="AC35">
            <v>0</v>
          </cell>
          <cell r="AD35">
            <v>51315</v>
          </cell>
          <cell r="AE35">
            <v>66850</v>
          </cell>
          <cell r="AF35">
            <v>355409</v>
          </cell>
          <cell r="AG35">
            <v>1270326</v>
          </cell>
          <cell r="AH35">
            <v>185923</v>
          </cell>
          <cell r="AI35">
            <v>2157</v>
          </cell>
          <cell r="AJ35">
            <v>-342063</v>
          </cell>
          <cell r="AK35">
            <v>0</v>
          </cell>
          <cell r="AL35">
            <v>64311</v>
          </cell>
          <cell r="AM35">
            <v>106332</v>
          </cell>
          <cell r="AN35">
            <v>44347</v>
          </cell>
          <cell r="AO35">
            <v>129230</v>
          </cell>
          <cell r="AP35">
            <v>1454092</v>
          </cell>
          <cell r="AQ35">
            <v>1454092</v>
          </cell>
        </row>
        <row r="36">
          <cell r="A36" t="str">
            <v>199804</v>
          </cell>
          <cell r="B36" t="str">
            <v>FAB4</v>
          </cell>
          <cell r="C36" t="str">
            <v>MEMORY</v>
          </cell>
          <cell r="D36" t="str">
            <v>MFLASH</v>
          </cell>
          <cell r="E36" t="str">
            <v>4MFLASH</v>
          </cell>
          <cell r="F36" t="str">
            <v>4MFLASH-2ND</v>
          </cell>
          <cell r="G36">
            <v>120</v>
          </cell>
          <cell r="H36">
            <v>371846</v>
          </cell>
          <cell r="I36">
            <v>40554</v>
          </cell>
          <cell r="J36">
            <v>12</v>
          </cell>
          <cell r="K36">
            <v>102</v>
          </cell>
          <cell r="L36">
            <v>666</v>
          </cell>
          <cell r="M36">
            <v>292</v>
          </cell>
          <cell r="N36">
            <v>1072</v>
          </cell>
          <cell r="O36">
            <v>4486</v>
          </cell>
          <cell r="P36">
            <v>1557</v>
          </cell>
          <cell r="Q36">
            <v>994</v>
          </cell>
          <cell r="R36">
            <v>732</v>
          </cell>
          <cell r="S36">
            <v>7769</v>
          </cell>
          <cell r="T36">
            <v>60</v>
          </cell>
          <cell r="U36">
            <v>4628</v>
          </cell>
          <cell r="V36">
            <v>23325</v>
          </cell>
          <cell r="W36">
            <v>3700</v>
          </cell>
          <cell r="X36">
            <v>31713</v>
          </cell>
          <cell r="Y36">
            <v>331292</v>
          </cell>
          <cell r="Z36">
            <v>120896</v>
          </cell>
          <cell r="AA36">
            <v>67110</v>
          </cell>
          <cell r="AB36">
            <v>409</v>
          </cell>
          <cell r="AC36">
            <v>0</v>
          </cell>
          <cell r="AD36">
            <v>5793</v>
          </cell>
          <cell r="AE36">
            <v>7462</v>
          </cell>
          <cell r="AF36">
            <v>40122</v>
          </cell>
          <cell r="AG36">
            <v>210396</v>
          </cell>
          <cell r="AH36">
            <v>20987</v>
          </cell>
          <cell r="AI36">
            <v>-12685</v>
          </cell>
          <cell r="AJ36">
            <v>-51543</v>
          </cell>
          <cell r="AK36">
            <v>0</v>
          </cell>
          <cell r="AL36">
            <v>7260</v>
          </cell>
          <cell r="AM36">
            <v>12004</v>
          </cell>
          <cell r="AN36">
            <v>5006</v>
          </cell>
          <cell r="AO36">
            <v>14588</v>
          </cell>
          <cell r="AP36">
            <v>244068</v>
          </cell>
          <cell r="AQ36">
            <v>244068</v>
          </cell>
        </row>
        <row r="37">
          <cell r="A37" t="str">
            <v>199804</v>
          </cell>
          <cell r="B37" t="str">
            <v>FAB4</v>
          </cell>
          <cell r="C37" t="str">
            <v>MEMORY</v>
          </cell>
          <cell r="D37" t="str">
            <v>FAST SRAM</v>
          </cell>
          <cell r="E37" t="str">
            <v>4MFSRAM</v>
          </cell>
          <cell r="F37" t="str">
            <v>4MFSRAM-1ST</v>
          </cell>
          <cell r="G37">
            <v>33176</v>
          </cell>
          <cell r="H37">
            <v>1037304681</v>
          </cell>
          <cell r="I37">
            <v>196430644</v>
          </cell>
          <cell r="J37">
            <v>55112147</v>
          </cell>
          <cell r="K37">
            <v>25272762</v>
          </cell>
          <cell r="L37">
            <v>32572213</v>
          </cell>
          <cell r="M37">
            <v>66596647</v>
          </cell>
          <cell r="N37">
            <v>179553769</v>
          </cell>
          <cell r="O37">
            <v>10679164</v>
          </cell>
          <cell r="P37">
            <v>913481</v>
          </cell>
          <cell r="Q37">
            <v>1279339</v>
          </cell>
          <cell r="R37">
            <v>1187870</v>
          </cell>
          <cell r="S37">
            <v>14059854</v>
          </cell>
          <cell r="T37">
            <v>0</v>
          </cell>
          <cell r="U37">
            <v>664687</v>
          </cell>
          <cell r="V37">
            <v>972410</v>
          </cell>
          <cell r="W37">
            <v>1179924</v>
          </cell>
          <cell r="X37">
            <v>2817021</v>
          </cell>
          <cell r="Y37">
            <v>840874037</v>
          </cell>
          <cell r="Z37">
            <v>228059149</v>
          </cell>
          <cell r="AA37">
            <v>82973848</v>
          </cell>
          <cell r="AB37">
            <v>1141239</v>
          </cell>
          <cell r="AC37">
            <v>0</v>
          </cell>
          <cell r="AD37">
            <v>16159753</v>
          </cell>
          <cell r="AE37">
            <v>15861687</v>
          </cell>
          <cell r="AF37">
            <v>111922622</v>
          </cell>
          <cell r="AG37">
            <v>612814888</v>
          </cell>
          <cell r="AH37">
            <v>58549085</v>
          </cell>
          <cell r="AI37">
            <v>-2400692</v>
          </cell>
          <cell r="AJ37">
            <v>-144579802</v>
          </cell>
          <cell r="AK37">
            <v>0</v>
          </cell>
          <cell r="AL37">
            <v>53082256</v>
          </cell>
          <cell r="AM37">
            <v>33489022</v>
          </cell>
          <cell r="AN37">
            <v>13965375</v>
          </cell>
          <cell r="AO37">
            <v>41642457</v>
          </cell>
          <cell r="AP37">
            <v>673764665</v>
          </cell>
          <cell r="AQ37">
            <v>673764665</v>
          </cell>
        </row>
        <row r="38">
          <cell r="A38" t="str">
            <v>199804</v>
          </cell>
          <cell r="B38" t="str">
            <v>FAB4</v>
          </cell>
          <cell r="C38" t="str">
            <v>MEMORY</v>
          </cell>
          <cell r="D38" t="str">
            <v>SLOW SRAM</v>
          </cell>
          <cell r="E38" t="str">
            <v>4MSRAM</v>
          </cell>
          <cell r="F38" t="str">
            <v>4MSRAM-2ND VA</v>
          </cell>
          <cell r="G38">
            <v>60115</v>
          </cell>
          <cell r="H38">
            <v>667122453</v>
          </cell>
          <cell r="I38">
            <v>259322894</v>
          </cell>
          <cell r="J38">
            <v>54165732</v>
          </cell>
          <cell r="K38">
            <v>31483764</v>
          </cell>
          <cell r="L38">
            <v>47927289</v>
          </cell>
          <cell r="M38">
            <v>78050604</v>
          </cell>
          <cell r="N38">
            <v>211627389</v>
          </cell>
          <cell r="O38">
            <v>17184389</v>
          </cell>
          <cell r="P38">
            <v>2304575</v>
          </cell>
          <cell r="Q38">
            <v>1736511</v>
          </cell>
          <cell r="R38">
            <v>1481165</v>
          </cell>
          <cell r="S38">
            <v>22706640</v>
          </cell>
          <cell r="T38">
            <v>21342</v>
          </cell>
          <cell r="U38">
            <v>3443260</v>
          </cell>
          <cell r="V38">
            <v>17684763</v>
          </cell>
          <cell r="W38">
            <v>3839500</v>
          </cell>
          <cell r="X38">
            <v>24988865</v>
          </cell>
          <cell r="Y38">
            <v>407799559</v>
          </cell>
          <cell r="Z38">
            <v>148459281</v>
          </cell>
          <cell r="AA38">
            <v>53363008</v>
          </cell>
          <cell r="AB38">
            <v>707468</v>
          </cell>
          <cell r="AC38">
            <v>1939614</v>
          </cell>
          <cell r="AD38">
            <v>10017631</v>
          </cell>
          <cell r="AE38">
            <v>10450688</v>
          </cell>
          <cell r="AF38">
            <v>71980872</v>
          </cell>
          <cell r="AG38">
            <v>259340278</v>
          </cell>
          <cell r="AH38">
            <v>48886243</v>
          </cell>
          <cell r="AI38">
            <v>55192801</v>
          </cell>
          <cell r="AJ38">
            <v>-45497392</v>
          </cell>
          <cell r="AK38">
            <v>0</v>
          </cell>
          <cell r="AL38">
            <v>43862827</v>
          </cell>
          <cell r="AM38">
            <v>21538631</v>
          </cell>
          <cell r="AN38">
            <v>8657309</v>
          </cell>
          <cell r="AO38">
            <v>26631426</v>
          </cell>
          <cell r="AP38">
            <v>253033720</v>
          </cell>
          <cell r="AQ38">
            <v>253033720</v>
          </cell>
        </row>
        <row r="39">
          <cell r="A39" t="str">
            <v>199804</v>
          </cell>
          <cell r="B39" t="str">
            <v>FAB4</v>
          </cell>
          <cell r="C39" t="str">
            <v>MEMORY</v>
          </cell>
          <cell r="D39" t="str">
            <v>SLOW SRAM</v>
          </cell>
          <cell r="E39" t="str">
            <v>4MSRAM</v>
          </cell>
          <cell r="F39" t="str">
            <v>4MSRAM-2ND VB</v>
          </cell>
          <cell r="G39">
            <v>285887</v>
          </cell>
          <cell r="H39">
            <v>3154394013</v>
          </cell>
          <cell r="I39">
            <v>1247471866</v>
          </cell>
          <cell r="J39">
            <v>284512421</v>
          </cell>
          <cell r="K39">
            <v>154145271</v>
          </cell>
          <cell r="L39">
            <v>215297599</v>
          </cell>
          <cell r="M39">
            <v>348629162</v>
          </cell>
          <cell r="N39">
            <v>1002584453</v>
          </cell>
          <cell r="O39">
            <v>79212276</v>
          </cell>
          <cell r="P39">
            <v>11028172</v>
          </cell>
          <cell r="Q39">
            <v>7122528</v>
          </cell>
          <cell r="R39">
            <v>34274538</v>
          </cell>
          <cell r="S39">
            <v>131637514</v>
          </cell>
          <cell r="T39">
            <v>73750</v>
          </cell>
          <cell r="U39">
            <v>19752919</v>
          </cell>
          <cell r="V39">
            <v>72774221</v>
          </cell>
          <cell r="W39">
            <v>20649009</v>
          </cell>
          <cell r="X39">
            <v>113249899</v>
          </cell>
          <cell r="Y39">
            <v>1906922147</v>
          </cell>
          <cell r="Z39">
            <v>698734852</v>
          </cell>
          <cell r="AA39">
            <v>252319445</v>
          </cell>
          <cell r="AB39">
            <v>3420247</v>
          </cell>
          <cell r="AC39">
            <v>3678298</v>
          </cell>
          <cell r="AD39">
            <v>48430160</v>
          </cell>
          <cell r="AE39">
            <v>50535348</v>
          </cell>
          <cell r="AF39">
            <v>340351354</v>
          </cell>
          <cell r="AG39">
            <v>1208187295</v>
          </cell>
          <cell r="AH39">
            <v>233195741</v>
          </cell>
          <cell r="AI39">
            <v>254739594</v>
          </cell>
          <cell r="AJ39">
            <v>-222278588</v>
          </cell>
          <cell r="AK39">
            <v>0</v>
          </cell>
          <cell r="AL39">
            <v>207399173</v>
          </cell>
          <cell r="AM39">
            <v>101842369</v>
          </cell>
          <cell r="AN39">
            <v>41853694</v>
          </cell>
          <cell r="AO39">
            <v>125922946</v>
          </cell>
          <cell r="AP39">
            <v>1186643442</v>
          </cell>
          <cell r="AQ39">
            <v>1186643442</v>
          </cell>
        </row>
        <row r="40">
          <cell r="A40" t="str">
            <v>199804</v>
          </cell>
          <cell r="B40" t="str">
            <v>FAB4</v>
          </cell>
          <cell r="C40" t="str">
            <v>MEMORY</v>
          </cell>
          <cell r="D40" t="str">
            <v>GRAPHIC</v>
          </cell>
          <cell r="E40" t="str">
            <v>4MVRAM</v>
          </cell>
          <cell r="F40" t="str">
            <v>4MVRAM-F/F</v>
          </cell>
          <cell r="G40">
            <v>268952</v>
          </cell>
          <cell r="H40">
            <v>2035325765</v>
          </cell>
          <cell r="I40">
            <v>582174372</v>
          </cell>
          <cell r="J40">
            <v>150557614</v>
          </cell>
          <cell r="K40">
            <v>61562735</v>
          </cell>
          <cell r="L40">
            <v>77448502</v>
          </cell>
          <cell r="M40">
            <v>144578551</v>
          </cell>
          <cell r="N40">
            <v>434147402</v>
          </cell>
          <cell r="O40">
            <v>54400839</v>
          </cell>
          <cell r="P40">
            <v>12538442</v>
          </cell>
          <cell r="Q40">
            <v>12019916</v>
          </cell>
          <cell r="R40">
            <v>8799497</v>
          </cell>
          <cell r="S40">
            <v>87758694</v>
          </cell>
          <cell r="T40">
            <v>226796</v>
          </cell>
          <cell r="U40">
            <v>11890484</v>
          </cell>
          <cell r="V40">
            <v>38040545</v>
          </cell>
          <cell r="W40">
            <v>10110451</v>
          </cell>
          <cell r="X40">
            <v>60268276</v>
          </cell>
          <cell r="Y40">
            <v>1453151393</v>
          </cell>
          <cell r="Z40">
            <v>519980994</v>
          </cell>
          <cell r="AA40">
            <v>228577739</v>
          </cell>
          <cell r="AB40">
            <v>2160378</v>
          </cell>
          <cell r="AC40">
            <v>5771168</v>
          </cell>
          <cell r="AD40">
            <v>30590596</v>
          </cell>
          <cell r="AE40">
            <v>33274471</v>
          </cell>
          <cell r="AF40">
            <v>219606642</v>
          </cell>
          <cell r="AG40">
            <v>933170399</v>
          </cell>
          <cell r="AH40">
            <v>112733503</v>
          </cell>
          <cell r="AI40">
            <v>-52619772</v>
          </cell>
          <cell r="AJ40">
            <v>-216980435</v>
          </cell>
          <cell r="AK40">
            <v>0</v>
          </cell>
          <cell r="AL40">
            <v>0</v>
          </cell>
          <cell r="AM40">
            <v>58073000</v>
          </cell>
          <cell r="AN40">
            <v>26436613</v>
          </cell>
          <cell r="AO40">
            <v>79851050</v>
          </cell>
          <cell r="AP40">
            <v>1098523674</v>
          </cell>
          <cell r="AQ40">
            <v>1098523674</v>
          </cell>
        </row>
        <row r="41">
          <cell r="A41" t="str">
            <v>199804</v>
          </cell>
          <cell r="B41" t="str">
            <v>FAB4</v>
          </cell>
          <cell r="C41" t="str">
            <v>MEMORY</v>
          </cell>
          <cell r="D41" t="str">
            <v>SLOW SRAM</v>
          </cell>
          <cell r="E41" t="str">
            <v>512KSRAM</v>
          </cell>
          <cell r="F41" t="str">
            <v>512KSRAM-3RD</v>
          </cell>
          <cell r="G41">
            <v>367120</v>
          </cell>
          <cell r="H41">
            <v>731732242</v>
          </cell>
          <cell r="I41">
            <v>387617763</v>
          </cell>
          <cell r="J41">
            <v>62906110</v>
          </cell>
          <cell r="K41">
            <v>36767140</v>
          </cell>
          <cell r="L41">
            <v>55528659</v>
          </cell>
          <cell r="M41">
            <v>85808548</v>
          </cell>
          <cell r="N41">
            <v>241010457</v>
          </cell>
          <cell r="O41">
            <v>64535912</v>
          </cell>
          <cell r="P41">
            <v>12378811</v>
          </cell>
          <cell r="Q41">
            <v>17223962</v>
          </cell>
          <cell r="R41">
            <v>10355806</v>
          </cell>
          <cell r="S41">
            <v>104494491</v>
          </cell>
          <cell r="T41">
            <v>0</v>
          </cell>
          <cell r="U41">
            <v>14220434</v>
          </cell>
          <cell r="V41">
            <v>13138028</v>
          </cell>
          <cell r="W41">
            <v>14754353</v>
          </cell>
          <cell r="X41">
            <v>42112815</v>
          </cell>
          <cell r="Y41">
            <v>344114479</v>
          </cell>
          <cell r="Z41">
            <v>166521219</v>
          </cell>
          <cell r="AA41">
            <v>58531153</v>
          </cell>
          <cell r="AB41">
            <v>805049</v>
          </cell>
          <cell r="AC41">
            <v>0</v>
          </cell>
          <cell r="AD41">
            <v>11399363</v>
          </cell>
          <cell r="AE41">
            <v>16833546</v>
          </cell>
          <cell r="AF41">
            <v>78952108</v>
          </cell>
          <cell r="AG41">
            <v>177593260</v>
          </cell>
          <cell r="AH41">
            <v>41301514</v>
          </cell>
          <cell r="AI41">
            <v>60367108</v>
          </cell>
          <cell r="AJ41">
            <v>-24137066</v>
          </cell>
          <cell r="AK41">
            <v>0</v>
          </cell>
          <cell r="AL41">
            <v>15491866</v>
          </cell>
          <cell r="AM41">
            <v>23620713</v>
          </cell>
          <cell r="AN41">
            <v>9851412</v>
          </cell>
          <cell r="AO41">
            <v>35540183</v>
          </cell>
          <cell r="AP41">
            <v>158527666</v>
          </cell>
          <cell r="AQ41">
            <v>158527666</v>
          </cell>
        </row>
        <row r="42">
          <cell r="A42" t="str">
            <v>199804</v>
          </cell>
          <cell r="B42" t="str">
            <v>FAB4</v>
          </cell>
          <cell r="C42" t="str">
            <v>MEMORY</v>
          </cell>
          <cell r="D42" t="str">
            <v>MFLASH</v>
          </cell>
          <cell r="E42" t="str">
            <v>64MFLASH</v>
          </cell>
          <cell r="F42" t="str">
            <v>64MFLASH-1ST</v>
          </cell>
          <cell r="G42">
            <v>80940</v>
          </cell>
          <cell r="H42">
            <v>1994464548</v>
          </cell>
          <cell r="I42">
            <v>711043305</v>
          </cell>
          <cell r="J42">
            <v>141923437</v>
          </cell>
          <cell r="K42">
            <v>77432677</v>
          </cell>
          <cell r="L42">
            <v>141847209</v>
          </cell>
          <cell r="M42">
            <v>179195607</v>
          </cell>
          <cell r="N42">
            <v>540398930</v>
          </cell>
          <cell r="O42">
            <v>102752529</v>
          </cell>
          <cell r="P42">
            <v>4230174</v>
          </cell>
          <cell r="Q42">
            <v>1627580</v>
          </cell>
          <cell r="R42">
            <v>2719914</v>
          </cell>
          <cell r="S42">
            <v>111330197</v>
          </cell>
          <cell r="T42">
            <v>7949564</v>
          </cell>
          <cell r="U42">
            <v>4633458</v>
          </cell>
          <cell r="V42">
            <v>41818060</v>
          </cell>
          <cell r="W42">
            <v>4913096</v>
          </cell>
          <cell r="X42">
            <v>59314178</v>
          </cell>
          <cell r="Y42">
            <v>1283421243</v>
          </cell>
          <cell r="Z42">
            <v>784579157</v>
          </cell>
          <cell r="AA42">
            <v>504955712</v>
          </cell>
          <cell r="AB42">
            <v>2185732</v>
          </cell>
          <cell r="AC42">
            <v>630495</v>
          </cell>
          <cell r="AD42">
            <v>30949600</v>
          </cell>
          <cell r="AE42">
            <v>30659800</v>
          </cell>
          <cell r="AF42">
            <v>215197818</v>
          </cell>
          <cell r="AG42">
            <v>498842086</v>
          </cell>
          <cell r="AH42">
            <v>112341192</v>
          </cell>
          <cell r="AI42">
            <v>145917783</v>
          </cell>
          <cell r="AJ42">
            <v>-156218046</v>
          </cell>
          <cell r="AK42">
            <v>0</v>
          </cell>
          <cell r="AL42">
            <v>132771000</v>
          </cell>
          <cell r="AM42">
            <v>64370000</v>
          </cell>
          <cell r="AN42">
            <v>26746867</v>
          </cell>
          <cell r="AO42">
            <v>78247962</v>
          </cell>
          <cell r="AP42">
            <v>465265495</v>
          </cell>
          <cell r="AQ42">
            <v>465265495</v>
          </cell>
        </row>
        <row r="43">
          <cell r="A43" t="str">
            <v>199804</v>
          </cell>
          <cell r="B43" t="str">
            <v>FAB4</v>
          </cell>
          <cell r="C43" t="str">
            <v>MEMORY</v>
          </cell>
          <cell r="D43" t="str">
            <v>MASKROM</v>
          </cell>
          <cell r="E43" t="str">
            <v>64MROM</v>
          </cell>
          <cell r="F43" t="str">
            <v>64MROM-YA</v>
          </cell>
          <cell r="G43">
            <v>109933</v>
          </cell>
          <cell r="H43">
            <v>758430182</v>
          </cell>
          <cell r="I43">
            <v>495499212</v>
          </cell>
          <cell r="J43">
            <v>177573158</v>
          </cell>
          <cell r="K43">
            <v>53235935</v>
          </cell>
          <cell r="L43">
            <v>67751183</v>
          </cell>
          <cell r="M43">
            <v>123902397</v>
          </cell>
          <cell r="N43">
            <v>422462673</v>
          </cell>
          <cell r="O43">
            <v>44036924</v>
          </cell>
          <cell r="P43">
            <v>6106181</v>
          </cell>
          <cell r="Q43">
            <v>3965406</v>
          </cell>
          <cell r="R43">
            <v>5776186</v>
          </cell>
          <cell r="S43">
            <v>59884697</v>
          </cell>
          <cell r="T43">
            <v>24133</v>
          </cell>
          <cell r="U43">
            <v>6820125</v>
          </cell>
          <cell r="V43">
            <v>2353499</v>
          </cell>
          <cell r="W43">
            <v>3954085</v>
          </cell>
          <cell r="X43">
            <v>13151842</v>
          </cell>
          <cell r="Y43">
            <v>262930970</v>
          </cell>
          <cell r="Z43">
            <v>180101818</v>
          </cell>
          <cell r="AA43">
            <v>71677375</v>
          </cell>
          <cell r="AB43">
            <v>812600</v>
          </cell>
          <cell r="AC43">
            <v>1599281</v>
          </cell>
          <cell r="AD43">
            <v>11506287</v>
          </cell>
          <cell r="AE43">
            <v>12673524</v>
          </cell>
          <cell r="AF43">
            <v>81832751</v>
          </cell>
          <cell r="AG43">
            <v>82829152</v>
          </cell>
          <cell r="AH43">
            <v>42214380</v>
          </cell>
          <cell r="AI43">
            <v>145900068</v>
          </cell>
          <cell r="AJ43">
            <v>-14145910</v>
          </cell>
          <cell r="AK43">
            <v>0</v>
          </cell>
          <cell r="AL43">
            <v>95878000</v>
          </cell>
          <cell r="AM43">
            <v>24469000</v>
          </cell>
          <cell r="AN43">
            <v>9943816</v>
          </cell>
          <cell r="AO43">
            <v>29755162</v>
          </cell>
          <cell r="AP43">
            <v>-20856536</v>
          </cell>
          <cell r="AQ43">
            <v>-20856536</v>
          </cell>
        </row>
        <row r="44">
          <cell r="A44" t="str">
            <v>199804</v>
          </cell>
          <cell r="B44" t="str">
            <v>FAB4</v>
          </cell>
          <cell r="C44" t="str">
            <v>MEMORY</v>
          </cell>
          <cell r="D44" t="str">
            <v>MFLASH</v>
          </cell>
          <cell r="E44" t="str">
            <v>8MFLASH</v>
          </cell>
          <cell r="F44" t="str">
            <v>8MFLASH</v>
          </cell>
          <cell r="G44">
            <v>223</v>
          </cell>
          <cell r="H44">
            <v>1394740</v>
          </cell>
          <cell r="I44">
            <v>60825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71</v>
          </cell>
          <cell r="U44">
            <v>8549</v>
          </cell>
          <cell r="V44">
            <v>45293</v>
          </cell>
          <cell r="W44">
            <v>6912</v>
          </cell>
          <cell r="X44">
            <v>60825</v>
          </cell>
          <cell r="Y44">
            <v>1333915</v>
          </cell>
          <cell r="Z44">
            <v>212593</v>
          </cell>
          <cell r="AA44">
            <v>1364</v>
          </cell>
          <cell r="AB44">
            <v>1222</v>
          </cell>
          <cell r="AC44">
            <v>22864</v>
          </cell>
          <cell r="AD44">
            <v>17300</v>
          </cell>
          <cell r="AE44">
            <v>19354</v>
          </cell>
          <cell r="AF44">
            <v>150489</v>
          </cell>
          <cell r="AG44">
            <v>1121322</v>
          </cell>
          <cell r="AH44">
            <v>70212</v>
          </cell>
          <cell r="AI44">
            <v>-53764</v>
          </cell>
          <cell r="AJ44">
            <v>-234434</v>
          </cell>
          <cell r="AK44">
            <v>0</v>
          </cell>
          <cell r="AL44">
            <v>79000</v>
          </cell>
          <cell r="AM44">
            <v>32000</v>
          </cell>
          <cell r="AN44">
            <v>14951</v>
          </cell>
          <cell r="AO44">
            <v>54719</v>
          </cell>
          <cell r="AP44">
            <v>1245298</v>
          </cell>
          <cell r="AQ44">
            <v>1245298</v>
          </cell>
        </row>
        <row r="45">
          <cell r="A45" t="str">
            <v>199804</v>
          </cell>
          <cell r="B45" t="str">
            <v>FAB5</v>
          </cell>
          <cell r="C45" t="str">
            <v>MEMORY</v>
          </cell>
          <cell r="D45" t="str">
            <v>DRAM</v>
          </cell>
          <cell r="E45" t="str">
            <v>16MDRAM</v>
          </cell>
          <cell r="F45" t="str">
            <v>16MDRAM-2ND W</v>
          </cell>
          <cell r="G45">
            <v>4438</v>
          </cell>
          <cell r="H45">
            <v>16818111</v>
          </cell>
          <cell r="I45">
            <v>5100143</v>
          </cell>
          <cell r="J45">
            <v>862785</v>
          </cell>
          <cell r="K45">
            <v>330887</v>
          </cell>
          <cell r="L45">
            <v>1959727</v>
          </cell>
          <cell r="M45">
            <v>890559</v>
          </cell>
          <cell r="N45">
            <v>4043958</v>
          </cell>
          <cell r="O45">
            <v>353164</v>
          </cell>
          <cell r="P45">
            <v>35170</v>
          </cell>
          <cell r="Q45">
            <v>96031</v>
          </cell>
          <cell r="R45">
            <v>35456</v>
          </cell>
          <cell r="S45">
            <v>519821</v>
          </cell>
          <cell r="T45">
            <v>0</v>
          </cell>
          <cell r="U45">
            <v>79871</v>
          </cell>
          <cell r="V45">
            <v>262665</v>
          </cell>
          <cell r="W45">
            <v>193828</v>
          </cell>
          <cell r="X45">
            <v>536364</v>
          </cell>
          <cell r="Y45">
            <v>11717968</v>
          </cell>
          <cell r="Z45">
            <v>3770182</v>
          </cell>
          <cell r="AA45">
            <v>1345278</v>
          </cell>
          <cell r="AB45">
            <v>18420</v>
          </cell>
          <cell r="AC45">
            <v>6142</v>
          </cell>
          <cell r="AD45">
            <v>265918</v>
          </cell>
          <cell r="AE45">
            <v>319791</v>
          </cell>
          <cell r="AF45">
            <v>1814633</v>
          </cell>
          <cell r="AG45">
            <v>7947786</v>
          </cell>
          <cell r="AH45">
            <v>1322693</v>
          </cell>
          <cell r="AI45">
            <v>1342357</v>
          </cell>
          <cell r="AJ45">
            <v>-1124107</v>
          </cell>
          <cell r="AK45">
            <v>0</v>
          </cell>
          <cell r="AL45">
            <v>152392</v>
          </cell>
          <cell r="AM45">
            <v>1428845</v>
          </cell>
          <cell r="AN45">
            <v>225409</v>
          </cell>
          <cell r="AO45">
            <v>659818</v>
          </cell>
          <cell r="AP45">
            <v>7928122</v>
          </cell>
          <cell r="AQ45">
            <v>7928122</v>
          </cell>
        </row>
        <row r="46">
          <cell r="A46" t="str">
            <v>199804</v>
          </cell>
          <cell r="B46" t="str">
            <v>FAB5</v>
          </cell>
          <cell r="C46" t="str">
            <v>MEMORY</v>
          </cell>
          <cell r="D46" t="str">
            <v>DRAM</v>
          </cell>
          <cell r="E46" t="str">
            <v>16MDRAM</v>
          </cell>
          <cell r="F46" t="str">
            <v>16MDRAM-BW2ND</v>
          </cell>
          <cell r="G46">
            <v>24223</v>
          </cell>
          <cell r="H46">
            <v>77956498</v>
          </cell>
          <cell r="I46">
            <v>97832842</v>
          </cell>
          <cell r="J46">
            <v>22157955</v>
          </cell>
          <cell r="K46">
            <v>1621525</v>
          </cell>
          <cell r="L46">
            <v>31136431</v>
          </cell>
          <cell r="M46">
            <v>8580127</v>
          </cell>
          <cell r="N46">
            <v>63496038</v>
          </cell>
          <cell r="O46">
            <v>13876668</v>
          </cell>
          <cell r="P46">
            <v>1228641</v>
          </cell>
          <cell r="Q46">
            <v>13444597</v>
          </cell>
          <cell r="R46">
            <v>1788169</v>
          </cell>
          <cell r="S46">
            <v>30338075</v>
          </cell>
          <cell r="T46">
            <v>0</v>
          </cell>
          <cell r="U46">
            <v>5127507</v>
          </cell>
          <cell r="V46">
            <v>-15206126</v>
          </cell>
          <cell r="W46">
            <v>14077348</v>
          </cell>
          <cell r="X46">
            <v>3998729</v>
          </cell>
          <cell r="Y46">
            <v>-19876344</v>
          </cell>
          <cell r="Z46">
            <v>20932372</v>
          </cell>
          <cell r="AA46">
            <v>6235728</v>
          </cell>
          <cell r="AB46">
            <v>1667</v>
          </cell>
          <cell r="AC46">
            <v>6230007</v>
          </cell>
          <cell r="AD46">
            <v>24061</v>
          </cell>
          <cell r="AE46">
            <v>29595</v>
          </cell>
          <cell r="AF46">
            <v>8411314</v>
          </cell>
          <cell r="AG46">
            <v>-40808716</v>
          </cell>
          <cell r="AH46">
            <v>3852013</v>
          </cell>
          <cell r="AI46">
            <v>28564023</v>
          </cell>
          <cell r="AJ46">
            <v>18155734</v>
          </cell>
          <cell r="AK46">
            <v>0</v>
          </cell>
          <cell r="AL46">
            <v>706373</v>
          </cell>
          <cell r="AM46">
            <v>6623088</v>
          </cell>
          <cell r="AN46">
            <v>20395</v>
          </cell>
          <cell r="AO46">
            <v>3058433</v>
          </cell>
          <cell r="AP46">
            <v>-65520726</v>
          </cell>
          <cell r="AQ46">
            <v>-65520726</v>
          </cell>
        </row>
        <row r="47">
          <cell r="A47" t="str">
            <v>199804</v>
          </cell>
          <cell r="B47" t="str">
            <v>FAB5</v>
          </cell>
          <cell r="C47" t="str">
            <v>MEMORY</v>
          </cell>
          <cell r="D47" t="str">
            <v>SYNC DRAM</v>
          </cell>
          <cell r="E47" t="str">
            <v>16MSYNC DRAM</v>
          </cell>
          <cell r="F47" t="str">
            <v>16MSYNC DRAM-2ND</v>
          </cell>
          <cell r="G47">
            <v>10746</v>
          </cell>
          <cell r="H47">
            <v>24130106</v>
          </cell>
          <cell r="I47">
            <v>4325519</v>
          </cell>
          <cell r="J47">
            <v>-1579924</v>
          </cell>
          <cell r="K47">
            <v>-603914</v>
          </cell>
          <cell r="L47">
            <v>7754731</v>
          </cell>
          <cell r="M47">
            <v>-898849</v>
          </cell>
          <cell r="N47">
            <v>4672044</v>
          </cell>
          <cell r="O47">
            <v>0</v>
          </cell>
          <cell r="P47">
            <v>-49392</v>
          </cell>
          <cell r="Q47">
            <v>-63504</v>
          </cell>
          <cell r="R47">
            <v>-45864</v>
          </cell>
          <cell r="S47">
            <v>-158760</v>
          </cell>
          <cell r="T47">
            <v>0</v>
          </cell>
          <cell r="U47">
            <v>-40219</v>
          </cell>
          <cell r="V47">
            <v>-93178</v>
          </cell>
          <cell r="W47">
            <v>-54368</v>
          </cell>
          <cell r="X47">
            <v>-187765</v>
          </cell>
          <cell r="Y47">
            <v>19804587</v>
          </cell>
          <cell r="Z47">
            <v>5468978</v>
          </cell>
          <cell r="AA47">
            <v>1930164</v>
          </cell>
          <cell r="AB47">
            <v>26548</v>
          </cell>
          <cell r="AC47">
            <v>0</v>
          </cell>
          <cell r="AD47">
            <v>375913</v>
          </cell>
          <cell r="AE47">
            <v>532775</v>
          </cell>
          <cell r="AF47">
            <v>2603578</v>
          </cell>
          <cell r="AG47">
            <v>14335609</v>
          </cell>
          <cell r="AH47">
            <v>2089191</v>
          </cell>
          <cell r="AI47">
            <v>3567429</v>
          </cell>
          <cell r="AJ47">
            <v>-121316</v>
          </cell>
          <cell r="AK47">
            <v>0</v>
          </cell>
          <cell r="AL47">
            <v>361702</v>
          </cell>
          <cell r="AM47">
            <v>2055491</v>
          </cell>
          <cell r="AN47">
            <v>324867</v>
          </cell>
          <cell r="AO47">
            <v>946685</v>
          </cell>
          <cell r="AP47">
            <v>12857371</v>
          </cell>
          <cell r="AQ47">
            <v>12857371</v>
          </cell>
        </row>
        <row r="48">
          <cell r="A48" t="str">
            <v>199804</v>
          </cell>
          <cell r="B48" t="str">
            <v>FAB5</v>
          </cell>
          <cell r="C48" t="str">
            <v>MEMORY</v>
          </cell>
          <cell r="D48" t="str">
            <v>FAST SRAM</v>
          </cell>
          <cell r="E48" t="str">
            <v>1MFSRAM</v>
          </cell>
          <cell r="F48" t="str">
            <v>1MFSRAM-4TH UA</v>
          </cell>
          <cell r="G48">
            <v>81778</v>
          </cell>
          <cell r="H48">
            <v>178775992</v>
          </cell>
          <cell r="I48">
            <v>113474184</v>
          </cell>
          <cell r="J48">
            <v>27721038</v>
          </cell>
          <cell r="K48">
            <v>10888182</v>
          </cell>
          <cell r="L48">
            <v>15226500</v>
          </cell>
          <cell r="M48">
            <v>21577005</v>
          </cell>
          <cell r="N48">
            <v>75412725</v>
          </cell>
          <cell r="O48">
            <v>17817459</v>
          </cell>
          <cell r="P48">
            <v>3102342</v>
          </cell>
          <cell r="Q48">
            <v>3187806</v>
          </cell>
          <cell r="R48">
            <v>2393568</v>
          </cell>
          <cell r="S48">
            <v>26501175</v>
          </cell>
          <cell r="T48">
            <v>0</v>
          </cell>
          <cell r="U48">
            <v>2004348</v>
          </cell>
          <cell r="V48">
            <v>4880858</v>
          </cell>
          <cell r="W48">
            <v>4675078</v>
          </cell>
          <cell r="X48">
            <v>11560284</v>
          </cell>
          <cell r="Y48">
            <v>65301808</v>
          </cell>
          <cell r="Z48">
            <v>40646866</v>
          </cell>
          <cell r="AA48">
            <v>14300258</v>
          </cell>
          <cell r="AB48">
            <v>194408</v>
          </cell>
          <cell r="AC48">
            <v>166770</v>
          </cell>
          <cell r="AD48">
            <v>2752782</v>
          </cell>
          <cell r="AE48">
            <v>3943159</v>
          </cell>
          <cell r="AF48">
            <v>19289489</v>
          </cell>
          <cell r="AG48">
            <v>24654942</v>
          </cell>
          <cell r="AH48">
            <v>10028644</v>
          </cell>
          <cell r="AI48">
            <v>26274180</v>
          </cell>
          <cell r="AJ48">
            <v>-1149380</v>
          </cell>
          <cell r="AK48">
            <v>0</v>
          </cell>
          <cell r="AL48">
            <v>11810665</v>
          </cell>
          <cell r="AM48">
            <v>5771632</v>
          </cell>
          <cell r="AN48">
            <v>2378974</v>
          </cell>
          <cell r="AO48">
            <v>7462289</v>
          </cell>
          <cell r="AP48">
            <v>8409406</v>
          </cell>
          <cell r="AQ48">
            <v>8409406</v>
          </cell>
        </row>
        <row r="49">
          <cell r="A49" t="str">
            <v>199804</v>
          </cell>
          <cell r="B49" t="str">
            <v>FAB5</v>
          </cell>
          <cell r="C49" t="str">
            <v>MEMORY</v>
          </cell>
          <cell r="D49" t="str">
            <v>FASR SRAM</v>
          </cell>
          <cell r="E49" t="str">
            <v>1MFSRAM</v>
          </cell>
          <cell r="F49" t="str">
            <v>1MFSRAM-4TH UE</v>
          </cell>
          <cell r="G49">
            <v>604</v>
          </cell>
          <cell r="H49">
            <v>2493607</v>
          </cell>
          <cell r="I49">
            <v>68834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34</v>
          </cell>
          <cell r="U49">
            <v>12952</v>
          </cell>
          <cell r="V49">
            <v>33617</v>
          </cell>
          <cell r="W49">
            <v>22231</v>
          </cell>
          <cell r="X49">
            <v>68834</v>
          </cell>
          <cell r="Y49">
            <v>2424773</v>
          </cell>
          <cell r="Z49">
            <v>556847</v>
          </cell>
          <cell r="AA49">
            <v>199462</v>
          </cell>
          <cell r="AB49">
            <v>2743</v>
          </cell>
          <cell r="AC49">
            <v>0</v>
          </cell>
          <cell r="AD49">
            <v>38847</v>
          </cell>
          <cell r="AE49">
            <v>46740</v>
          </cell>
          <cell r="AF49">
            <v>269055</v>
          </cell>
          <cell r="AG49">
            <v>1867926</v>
          </cell>
          <cell r="AH49">
            <v>140748</v>
          </cell>
          <cell r="AI49">
            <v>-66899</v>
          </cell>
          <cell r="AJ49">
            <v>-449798</v>
          </cell>
          <cell r="AK49">
            <v>0</v>
          </cell>
          <cell r="AL49">
            <v>164737</v>
          </cell>
          <cell r="AM49">
            <v>80504</v>
          </cell>
          <cell r="AN49">
            <v>33572</v>
          </cell>
          <cell r="AO49">
            <v>104086</v>
          </cell>
          <cell r="AP49">
            <v>2075573</v>
          </cell>
          <cell r="AQ49">
            <v>2075573</v>
          </cell>
        </row>
        <row r="50">
          <cell r="A50" t="str">
            <v>199804</v>
          </cell>
          <cell r="B50" t="str">
            <v>FAB5</v>
          </cell>
          <cell r="C50" t="str">
            <v>MEMORY</v>
          </cell>
          <cell r="D50" t="str">
            <v>SLOW SRAM</v>
          </cell>
          <cell r="E50" t="str">
            <v>1MSRAM</v>
          </cell>
          <cell r="F50" t="str">
            <v>1MSRAM-5TH FC</v>
          </cell>
          <cell r="G50">
            <v>503233</v>
          </cell>
          <cell r="H50">
            <v>2753222180</v>
          </cell>
          <cell r="I50">
            <v>1524436981</v>
          </cell>
          <cell r="J50">
            <v>280606786</v>
          </cell>
          <cell r="K50">
            <v>77815058</v>
          </cell>
          <cell r="L50">
            <v>224177654</v>
          </cell>
          <cell r="M50">
            <v>189011749</v>
          </cell>
          <cell r="N50">
            <v>771611247</v>
          </cell>
          <cell r="O50">
            <v>516190505</v>
          </cell>
          <cell r="P50">
            <v>31050110</v>
          </cell>
          <cell r="Q50">
            <v>9673107</v>
          </cell>
          <cell r="R50">
            <v>30906995</v>
          </cell>
          <cell r="S50">
            <v>587820717</v>
          </cell>
          <cell r="T50">
            <v>118645</v>
          </cell>
          <cell r="U50">
            <v>42524297</v>
          </cell>
          <cell r="V50">
            <v>93235272</v>
          </cell>
          <cell r="W50">
            <v>29126803</v>
          </cell>
          <cell r="X50">
            <v>165005017</v>
          </cell>
          <cell r="Y50">
            <v>1228785199</v>
          </cell>
          <cell r="Z50">
            <v>612134312</v>
          </cell>
          <cell r="AA50">
            <v>220229833</v>
          </cell>
          <cell r="AB50">
            <v>3029085</v>
          </cell>
          <cell r="AC50">
            <v>0</v>
          </cell>
          <cell r="AD50">
            <v>42891343</v>
          </cell>
          <cell r="AE50">
            <v>48918156</v>
          </cell>
          <cell r="AF50">
            <v>297065895</v>
          </cell>
          <cell r="AG50">
            <v>616650887</v>
          </cell>
          <cell r="AH50">
            <v>191768670</v>
          </cell>
          <cell r="AI50">
            <v>232732411</v>
          </cell>
          <cell r="AJ50">
            <v>-76168999</v>
          </cell>
          <cell r="AK50">
            <v>0</v>
          </cell>
          <cell r="AL50">
            <v>67739275</v>
          </cell>
          <cell r="AM50">
            <v>88882984</v>
          </cell>
          <cell r="AN50">
            <v>37067007</v>
          </cell>
          <cell r="AO50">
            <v>115212144</v>
          </cell>
          <cell r="AP50">
            <v>575687146</v>
          </cell>
          <cell r="AQ50">
            <v>575687146</v>
          </cell>
        </row>
        <row r="51">
          <cell r="A51" t="str">
            <v>199804</v>
          </cell>
          <cell r="B51" t="str">
            <v>FAB5</v>
          </cell>
          <cell r="C51" t="str">
            <v>MEMORY</v>
          </cell>
          <cell r="D51" t="str">
            <v>SYNC SRAM</v>
          </cell>
          <cell r="E51" t="str">
            <v>1MSYNC SRAM</v>
          </cell>
          <cell r="F51" t="str">
            <v>1MSYNC SRAM-PB2</v>
          </cell>
          <cell r="G51">
            <v>4754377</v>
          </cell>
          <cell r="H51">
            <v>16596785999</v>
          </cell>
          <cell r="I51">
            <v>5768118700</v>
          </cell>
          <cell r="J51">
            <v>910158472</v>
          </cell>
          <cell r="K51">
            <v>284575258</v>
          </cell>
          <cell r="L51">
            <v>600066351</v>
          </cell>
          <cell r="M51">
            <v>620167168</v>
          </cell>
          <cell r="N51">
            <v>2414967249</v>
          </cell>
          <cell r="O51">
            <v>1096638676</v>
          </cell>
          <cell r="P51">
            <v>234958240</v>
          </cell>
          <cell r="Q51">
            <v>281214381</v>
          </cell>
          <cell r="R51">
            <v>205127253</v>
          </cell>
          <cell r="S51">
            <v>1817938550</v>
          </cell>
          <cell r="T51">
            <v>0</v>
          </cell>
          <cell r="U51">
            <v>250262636</v>
          </cell>
          <cell r="V51">
            <v>966848838</v>
          </cell>
          <cell r="W51">
            <v>318101427</v>
          </cell>
          <cell r="X51">
            <v>1535212901</v>
          </cell>
          <cell r="Y51">
            <v>10828667299</v>
          </cell>
          <cell r="Z51">
            <v>3723022348</v>
          </cell>
          <cell r="AA51">
            <v>1327574446</v>
          </cell>
          <cell r="AB51">
            <v>18141701</v>
          </cell>
          <cell r="AC51">
            <v>8682138</v>
          </cell>
          <cell r="AD51">
            <v>256883616</v>
          </cell>
          <cell r="AE51">
            <v>320988073</v>
          </cell>
          <cell r="AF51">
            <v>1790752374</v>
          </cell>
          <cell r="AG51">
            <v>7105644951</v>
          </cell>
          <cell r="AH51">
            <v>933567640</v>
          </cell>
          <cell r="AI51">
            <v>312996082</v>
          </cell>
          <cell r="AJ51">
            <v>-1180329461</v>
          </cell>
          <cell r="AK51">
            <v>0</v>
          </cell>
          <cell r="AL51">
            <v>53909000</v>
          </cell>
          <cell r="AM51">
            <v>535782000</v>
          </cell>
          <cell r="AN51">
            <v>222000669</v>
          </cell>
          <cell r="AO51">
            <v>681633874</v>
          </cell>
          <cell r="AP51">
            <v>7726216509</v>
          </cell>
          <cell r="AQ51">
            <v>7726216509</v>
          </cell>
        </row>
        <row r="52">
          <cell r="A52" t="str">
            <v>199804</v>
          </cell>
          <cell r="B52" t="str">
            <v>FAB5</v>
          </cell>
          <cell r="C52" t="str">
            <v>MEMORY</v>
          </cell>
          <cell r="D52" t="str">
            <v>SLOW SRAM</v>
          </cell>
          <cell r="E52" t="str">
            <v>2MSRAM</v>
          </cell>
          <cell r="F52" t="str">
            <v>2MSRAM FC</v>
          </cell>
          <cell r="G52">
            <v>204701</v>
          </cell>
          <cell r="H52">
            <v>1281841354</v>
          </cell>
          <cell r="I52">
            <v>1156729219</v>
          </cell>
          <cell r="J52">
            <v>226192139</v>
          </cell>
          <cell r="K52">
            <v>60707641</v>
          </cell>
          <cell r="L52">
            <v>115928674</v>
          </cell>
          <cell r="M52">
            <v>151241287</v>
          </cell>
          <cell r="N52">
            <v>554069741</v>
          </cell>
          <cell r="O52">
            <v>10284606</v>
          </cell>
          <cell r="P52">
            <v>11605525</v>
          </cell>
          <cell r="Q52">
            <v>2305106</v>
          </cell>
          <cell r="R52">
            <v>497137594</v>
          </cell>
          <cell r="S52">
            <v>521332831</v>
          </cell>
          <cell r="T52">
            <v>30759</v>
          </cell>
          <cell r="U52">
            <v>20572557</v>
          </cell>
          <cell r="V52">
            <v>44556938</v>
          </cell>
          <cell r="W52">
            <v>16166393</v>
          </cell>
          <cell r="X52">
            <v>81326647</v>
          </cell>
          <cell r="Y52">
            <v>125112135</v>
          </cell>
          <cell r="Z52">
            <v>300229022</v>
          </cell>
          <cell r="AA52">
            <v>102534292</v>
          </cell>
          <cell r="AB52">
            <v>1042245</v>
          </cell>
          <cell r="AC52">
            <v>27075774</v>
          </cell>
          <cell r="AD52">
            <v>14758035</v>
          </cell>
          <cell r="AE52">
            <v>16511147</v>
          </cell>
          <cell r="AF52">
            <v>138307529</v>
          </cell>
          <cell r="AG52">
            <v>-175116887</v>
          </cell>
          <cell r="AH52">
            <v>62332614</v>
          </cell>
          <cell r="AI52">
            <v>182919332</v>
          </cell>
          <cell r="AJ52">
            <v>56021602</v>
          </cell>
          <cell r="AK52">
            <v>0</v>
          </cell>
          <cell r="AL52">
            <v>22121190</v>
          </cell>
          <cell r="AM52">
            <v>41380060</v>
          </cell>
          <cell r="AN52">
            <v>12754001</v>
          </cell>
          <cell r="AO52">
            <v>50642479</v>
          </cell>
          <cell r="AP52">
            <v>-295703605</v>
          </cell>
          <cell r="AQ52">
            <v>-295703605</v>
          </cell>
        </row>
        <row r="53">
          <cell r="A53" t="str">
            <v>199804</v>
          </cell>
          <cell r="B53" t="str">
            <v>FAB5</v>
          </cell>
          <cell r="C53" t="str">
            <v>MEMORY</v>
          </cell>
          <cell r="D53" t="str">
            <v>SLOW SRAM</v>
          </cell>
          <cell r="E53" t="str">
            <v>2MSRAM</v>
          </cell>
          <cell r="F53" t="str">
            <v>2MSRAM TFT</v>
          </cell>
          <cell r="G53">
            <v>131432</v>
          </cell>
          <cell r="H53">
            <v>817234489</v>
          </cell>
          <cell r="I53">
            <v>265495157</v>
          </cell>
          <cell r="J53">
            <v>101651431</v>
          </cell>
          <cell r="K53">
            <v>31536016</v>
          </cell>
          <cell r="L53">
            <v>65270483</v>
          </cell>
          <cell r="M53">
            <v>69312541</v>
          </cell>
          <cell r="N53">
            <v>267770471</v>
          </cell>
          <cell r="O53">
            <v>-2156143</v>
          </cell>
          <cell r="P53">
            <v>293214</v>
          </cell>
          <cell r="Q53">
            <v>417008</v>
          </cell>
          <cell r="R53">
            <v>246862</v>
          </cell>
          <cell r="S53">
            <v>-1199059</v>
          </cell>
          <cell r="T53">
            <v>0</v>
          </cell>
          <cell r="U53">
            <v>-489291</v>
          </cell>
          <cell r="V53">
            <v>157827</v>
          </cell>
          <cell r="W53">
            <v>-744791</v>
          </cell>
          <cell r="X53">
            <v>-1076255</v>
          </cell>
          <cell r="Y53">
            <v>551739332</v>
          </cell>
          <cell r="Z53">
            <v>181404203</v>
          </cell>
          <cell r="AA53">
            <v>65370466</v>
          </cell>
          <cell r="AB53">
            <v>899119</v>
          </cell>
          <cell r="AC53">
            <v>0</v>
          </cell>
          <cell r="AD53">
            <v>12731368</v>
          </cell>
          <cell r="AE53">
            <v>14225660</v>
          </cell>
          <cell r="AF53">
            <v>88177590</v>
          </cell>
          <cell r="AG53">
            <v>370335129</v>
          </cell>
          <cell r="AH53">
            <v>46127558</v>
          </cell>
          <cell r="AI53">
            <v>9883005</v>
          </cell>
          <cell r="AJ53">
            <v>-73891565</v>
          </cell>
          <cell r="AK53">
            <v>0</v>
          </cell>
          <cell r="AL53">
            <v>14103305</v>
          </cell>
          <cell r="AM53">
            <v>26381747</v>
          </cell>
          <cell r="AN53">
            <v>11002541</v>
          </cell>
          <cell r="AO53">
            <v>32286977</v>
          </cell>
          <cell r="AP53">
            <v>406579682</v>
          </cell>
          <cell r="AQ53">
            <v>406579682</v>
          </cell>
        </row>
        <row r="54">
          <cell r="A54" t="str">
            <v>199804</v>
          </cell>
          <cell r="B54" t="str">
            <v>FAB5</v>
          </cell>
          <cell r="C54" t="str">
            <v>MEMORY</v>
          </cell>
          <cell r="D54" t="str">
            <v>SYNC SRAM</v>
          </cell>
          <cell r="E54" t="str">
            <v>2MSYNC SRAM</v>
          </cell>
          <cell r="F54" t="str">
            <v>2MSYNC SRAM-SB</v>
          </cell>
          <cell r="G54">
            <v>15671</v>
          </cell>
          <cell r="H54">
            <v>137258827</v>
          </cell>
          <cell r="I54">
            <v>83136667</v>
          </cell>
          <cell r="J54">
            <v>21324512</v>
          </cell>
          <cell r="K54">
            <v>8386488</v>
          </cell>
          <cell r="L54">
            <v>15962935</v>
          </cell>
          <cell r="M54">
            <v>20034703</v>
          </cell>
          <cell r="N54">
            <v>65708638</v>
          </cell>
          <cell r="O54">
            <v>2545254</v>
          </cell>
          <cell r="P54">
            <v>891991</v>
          </cell>
          <cell r="Q54">
            <v>1440003</v>
          </cell>
          <cell r="R54">
            <v>1215624</v>
          </cell>
          <cell r="S54">
            <v>6092872</v>
          </cell>
          <cell r="T54">
            <v>0</v>
          </cell>
          <cell r="U54">
            <v>1288904</v>
          </cell>
          <cell r="V54">
            <v>7994507</v>
          </cell>
          <cell r="W54">
            <v>2051746</v>
          </cell>
          <cell r="X54">
            <v>11335157</v>
          </cell>
          <cell r="Y54">
            <v>54122160</v>
          </cell>
          <cell r="Z54">
            <v>30362597</v>
          </cell>
          <cell r="AA54">
            <v>10979281</v>
          </cell>
          <cell r="AB54">
            <v>151012</v>
          </cell>
          <cell r="AC54">
            <v>0</v>
          </cell>
          <cell r="AD54">
            <v>2138301</v>
          </cell>
          <cell r="AE54">
            <v>2284113</v>
          </cell>
          <cell r="AF54">
            <v>14809890</v>
          </cell>
          <cell r="AG54">
            <v>23759563</v>
          </cell>
          <cell r="AH54">
            <v>7747364</v>
          </cell>
          <cell r="AI54">
            <v>9220168</v>
          </cell>
          <cell r="AJ54">
            <v>1987216</v>
          </cell>
          <cell r="AK54">
            <v>0</v>
          </cell>
          <cell r="AL54">
            <v>0</v>
          </cell>
          <cell r="AM54">
            <v>0</v>
          </cell>
          <cell r="AN54">
            <v>1847935</v>
          </cell>
          <cell r="AO54">
            <v>5385017</v>
          </cell>
          <cell r="AP54">
            <v>22286759</v>
          </cell>
          <cell r="AQ54">
            <v>22286759</v>
          </cell>
        </row>
        <row r="55">
          <cell r="A55" t="str">
            <v>199804</v>
          </cell>
          <cell r="B55" t="str">
            <v>FAB5</v>
          </cell>
          <cell r="C55" t="str">
            <v>MEMORY</v>
          </cell>
          <cell r="D55" t="str">
            <v>SYNC SRAM</v>
          </cell>
          <cell r="E55" t="str">
            <v>2MSYNC SRAM</v>
          </cell>
          <cell r="F55" t="str">
            <v>2MSYNC SRAM-SPB</v>
          </cell>
          <cell r="G55">
            <v>2058352</v>
          </cell>
          <cell r="H55">
            <v>15515039428</v>
          </cell>
          <cell r="I55">
            <v>4383268204</v>
          </cell>
          <cell r="J55">
            <v>978719225</v>
          </cell>
          <cell r="K55">
            <v>355652306</v>
          </cell>
          <cell r="L55">
            <v>740596002</v>
          </cell>
          <cell r="M55">
            <v>782807356</v>
          </cell>
          <cell r="N55">
            <v>2857774889</v>
          </cell>
          <cell r="O55">
            <v>644197772</v>
          </cell>
          <cell r="P55">
            <v>102261958</v>
          </cell>
          <cell r="Q55">
            <v>128618999</v>
          </cell>
          <cell r="R55">
            <v>94016807</v>
          </cell>
          <cell r="S55">
            <v>969095536</v>
          </cell>
          <cell r="T55">
            <v>0</v>
          </cell>
          <cell r="U55">
            <v>96880308</v>
          </cell>
          <cell r="V55">
            <v>334746904</v>
          </cell>
          <cell r="W55">
            <v>124770567</v>
          </cell>
          <cell r="X55">
            <v>556397779</v>
          </cell>
          <cell r="Y55">
            <v>11131771224</v>
          </cell>
          <cell r="Z55">
            <v>3437313855</v>
          </cell>
          <cell r="AA55">
            <v>1241045712</v>
          </cell>
          <cell r="AB55">
            <v>17056287</v>
          </cell>
          <cell r="AC55">
            <v>978152</v>
          </cell>
          <cell r="AD55">
            <v>241514308</v>
          </cell>
          <cell r="AE55">
            <v>262684818</v>
          </cell>
          <cell r="AF55">
            <v>1674034578</v>
          </cell>
          <cell r="AG55">
            <v>7694457369</v>
          </cell>
          <cell r="AH55">
            <v>875360855</v>
          </cell>
          <cell r="AI55">
            <v>149454059</v>
          </cell>
          <cell r="AJ55">
            <v>-1552160157</v>
          </cell>
          <cell r="AK55">
            <v>0</v>
          </cell>
          <cell r="AL55">
            <v>379248000</v>
          </cell>
          <cell r="AM55">
            <v>504953000</v>
          </cell>
          <cell r="AN55">
            <v>208718402</v>
          </cell>
          <cell r="AO55">
            <v>608694814</v>
          </cell>
          <cell r="AP55">
            <v>8420364165</v>
          </cell>
          <cell r="AQ55">
            <v>8420364165</v>
          </cell>
        </row>
        <row r="56">
          <cell r="A56" t="str">
            <v>199804</v>
          </cell>
          <cell r="B56" t="str">
            <v>FAB5</v>
          </cell>
          <cell r="C56" t="str">
            <v>MEMORY</v>
          </cell>
          <cell r="D56" t="str">
            <v>DRAM</v>
          </cell>
          <cell r="E56" t="str">
            <v>4MDRAM</v>
          </cell>
          <cell r="F56" t="str">
            <v>4MDRAM-5TH I</v>
          </cell>
          <cell r="G56">
            <v>6036540</v>
          </cell>
          <cell r="H56">
            <v>13209861233</v>
          </cell>
          <cell r="I56">
            <v>5289519047</v>
          </cell>
          <cell r="J56">
            <v>1641327830</v>
          </cell>
          <cell r="K56">
            <v>395888239</v>
          </cell>
          <cell r="L56">
            <v>900850157</v>
          </cell>
          <cell r="M56">
            <v>1026785699</v>
          </cell>
          <cell r="N56">
            <v>3964851925</v>
          </cell>
          <cell r="O56">
            <v>471449897</v>
          </cell>
          <cell r="P56">
            <v>115923946</v>
          </cell>
          <cell r="Q56">
            <v>139591657</v>
          </cell>
          <cell r="R56">
            <v>89097330</v>
          </cell>
          <cell r="S56">
            <v>816062830</v>
          </cell>
          <cell r="T56">
            <v>0</v>
          </cell>
          <cell r="U56">
            <v>34312257</v>
          </cell>
          <cell r="V56">
            <v>129047880</v>
          </cell>
          <cell r="W56">
            <v>345244155</v>
          </cell>
          <cell r="X56">
            <v>508604292</v>
          </cell>
          <cell r="Y56">
            <v>7920342186</v>
          </cell>
          <cell r="Z56">
            <v>3131687127</v>
          </cell>
          <cell r="AA56">
            <v>1056654774</v>
          </cell>
          <cell r="AB56">
            <v>11017636</v>
          </cell>
          <cell r="AC56">
            <v>257898260</v>
          </cell>
          <cell r="AD56">
            <v>156007954</v>
          </cell>
          <cell r="AE56">
            <v>224796978</v>
          </cell>
          <cell r="AF56">
            <v>1425311525</v>
          </cell>
          <cell r="AG56">
            <v>4788655059</v>
          </cell>
          <cell r="AH56">
            <v>742311201</v>
          </cell>
          <cell r="AI56">
            <v>838207918</v>
          </cell>
          <cell r="AJ56">
            <v>-950536503</v>
          </cell>
          <cell r="AK56">
            <v>0</v>
          </cell>
          <cell r="AL56">
            <v>11271954</v>
          </cell>
          <cell r="AM56">
            <v>1123449823</v>
          </cell>
          <cell r="AN56">
            <v>134823199</v>
          </cell>
          <cell r="AO56">
            <v>519199445</v>
          </cell>
          <cell r="AP56">
            <v>4692758342</v>
          </cell>
          <cell r="AQ56">
            <v>4692758342</v>
          </cell>
        </row>
        <row r="57">
          <cell r="A57" t="str">
            <v>199804</v>
          </cell>
          <cell r="B57" t="str">
            <v>FAB5</v>
          </cell>
          <cell r="C57" t="str">
            <v>MEMORY</v>
          </cell>
          <cell r="D57" t="str">
            <v>FAST SRAM</v>
          </cell>
          <cell r="E57" t="str">
            <v>4MFSRAM</v>
          </cell>
          <cell r="F57" t="str">
            <v>4MFSRAM-2ND WA</v>
          </cell>
          <cell r="G57">
            <v>90768</v>
          </cell>
          <cell r="H57">
            <v>2252043262</v>
          </cell>
          <cell r="I57">
            <v>288229710</v>
          </cell>
          <cell r="J57">
            <v>68624877</v>
          </cell>
          <cell r="K57">
            <v>30330990</v>
          </cell>
          <cell r="L57">
            <v>52915838</v>
          </cell>
          <cell r="M57">
            <v>82426534</v>
          </cell>
          <cell r="N57">
            <v>234298239</v>
          </cell>
          <cell r="O57">
            <v>17518644</v>
          </cell>
          <cell r="P57">
            <v>3581263</v>
          </cell>
          <cell r="Q57">
            <v>2962836</v>
          </cell>
          <cell r="R57">
            <v>3615544</v>
          </cell>
          <cell r="S57">
            <v>27678287</v>
          </cell>
          <cell r="T57">
            <v>0</v>
          </cell>
          <cell r="U57">
            <v>4382054</v>
          </cell>
          <cell r="V57">
            <v>15581486</v>
          </cell>
          <cell r="W57">
            <v>6289644</v>
          </cell>
          <cell r="X57">
            <v>26253184</v>
          </cell>
          <cell r="Y57">
            <v>1963813552</v>
          </cell>
          <cell r="Z57">
            <v>496996417</v>
          </cell>
          <cell r="AA57">
            <v>180140579</v>
          </cell>
          <cell r="AB57">
            <v>2442248</v>
          </cell>
          <cell r="AC57">
            <v>2600743</v>
          </cell>
          <cell r="AD57">
            <v>34581836</v>
          </cell>
          <cell r="AE57">
            <v>34241083</v>
          </cell>
          <cell r="AF57">
            <v>242989928</v>
          </cell>
          <cell r="AG57">
            <v>1466817135</v>
          </cell>
          <cell r="AH57">
            <v>126148335</v>
          </cell>
          <cell r="AI57">
            <v>-34371433</v>
          </cell>
          <cell r="AJ57">
            <v>-342616096</v>
          </cell>
          <cell r="AK57">
            <v>0</v>
          </cell>
          <cell r="AL57">
            <v>115244381</v>
          </cell>
          <cell r="AM57">
            <v>72706437</v>
          </cell>
          <cell r="AN57">
            <v>29885870</v>
          </cell>
          <cell r="AO57">
            <v>90407975</v>
          </cell>
          <cell r="AP57">
            <v>1627336903</v>
          </cell>
          <cell r="AQ57">
            <v>1627336903</v>
          </cell>
        </row>
        <row r="58">
          <cell r="A58" t="str">
            <v>199804</v>
          </cell>
          <cell r="B58" t="str">
            <v>FAB5</v>
          </cell>
          <cell r="C58" t="str">
            <v>MEMORY</v>
          </cell>
          <cell r="D58" t="str">
            <v>FAST SRAM</v>
          </cell>
          <cell r="E58" t="str">
            <v>4MFSRAM</v>
          </cell>
          <cell r="F58" t="str">
            <v>4MFSRAM-2ND WB</v>
          </cell>
          <cell r="G58">
            <v>66862</v>
          </cell>
          <cell r="H58">
            <v>1678223917</v>
          </cell>
          <cell r="I58">
            <v>205636581</v>
          </cell>
          <cell r="J58">
            <v>43691315</v>
          </cell>
          <cell r="K58">
            <v>23276228</v>
          </cell>
          <cell r="L58">
            <v>38800786</v>
          </cell>
          <cell r="M58">
            <v>46346314</v>
          </cell>
          <cell r="N58">
            <v>152114643</v>
          </cell>
          <cell r="O58">
            <v>18975877</v>
          </cell>
          <cell r="P58">
            <v>3120293</v>
          </cell>
          <cell r="Q58">
            <v>2682177</v>
          </cell>
          <cell r="R58">
            <v>1933027</v>
          </cell>
          <cell r="S58">
            <v>26711374</v>
          </cell>
          <cell r="T58">
            <v>10757</v>
          </cell>
          <cell r="U58">
            <v>3787203</v>
          </cell>
          <cell r="V58">
            <v>17813732</v>
          </cell>
          <cell r="W58">
            <v>5198872</v>
          </cell>
          <cell r="X58">
            <v>26810564</v>
          </cell>
          <cell r="Y58">
            <v>1472587336</v>
          </cell>
          <cell r="Z58">
            <v>369431527</v>
          </cell>
          <cell r="AA58">
            <v>134240861</v>
          </cell>
          <cell r="AB58">
            <v>1840844</v>
          </cell>
          <cell r="AC58">
            <v>404341</v>
          </cell>
          <cell r="AD58">
            <v>26066074</v>
          </cell>
          <cell r="AE58">
            <v>25803175</v>
          </cell>
          <cell r="AF58">
            <v>181076232</v>
          </cell>
          <cell r="AG58">
            <v>1103155809</v>
          </cell>
          <cell r="AH58">
            <v>94574250</v>
          </cell>
          <cell r="AI58">
            <v>-24198197</v>
          </cell>
          <cell r="AJ58">
            <v>-254157818</v>
          </cell>
          <cell r="AK58">
            <v>0</v>
          </cell>
          <cell r="AL58">
            <v>85880178</v>
          </cell>
          <cell r="AM58">
            <v>54180880</v>
          </cell>
          <cell r="AN58">
            <v>22526488</v>
          </cell>
          <cell r="AO58">
            <v>67372075</v>
          </cell>
          <cell r="AP58">
            <v>1221928256</v>
          </cell>
          <cell r="AQ58">
            <v>1221928256</v>
          </cell>
        </row>
        <row r="59">
          <cell r="A59" t="str">
            <v>199804</v>
          </cell>
          <cell r="B59" t="str">
            <v>FAB5</v>
          </cell>
          <cell r="C59" t="str">
            <v>MEMORY</v>
          </cell>
          <cell r="D59" t="str">
            <v>SYNC SRAM</v>
          </cell>
          <cell r="E59" t="str">
            <v>4MSYNC SRAM</v>
          </cell>
          <cell r="F59" t="str">
            <v>4MSYNC SRAM-SP</v>
          </cell>
          <cell r="G59">
            <v>7</v>
          </cell>
          <cell r="H59">
            <v>284042</v>
          </cell>
          <cell r="I59">
            <v>430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87</v>
          </cell>
          <cell r="V59">
            <v>233</v>
          </cell>
          <cell r="W59">
            <v>110</v>
          </cell>
          <cell r="X59">
            <v>430</v>
          </cell>
          <cell r="Y59">
            <v>283612</v>
          </cell>
          <cell r="Z59">
            <v>62412</v>
          </cell>
          <cell r="AA59">
            <v>22717</v>
          </cell>
          <cell r="AB59">
            <v>313</v>
          </cell>
          <cell r="AC59">
            <v>0</v>
          </cell>
          <cell r="AD59">
            <v>4425</v>
          </cell>
          <cell r="AE59">
            <v>4310</v>
          </cell>
          <cell r="AF59">
            <v>30647</v>
          </cell>
          <cell r="AG59">
            <v>221200</v>
          </cell>
          <cell r="AH59">
            <v>16032</v>
          </cell>
          <cell r="AI59">
            <v>14766</v>
          </cell>
          <cell r="AJ59">
            <v>-54411</v>
          </cell>
          <cell r="AK59">
            <v>0</v>
          </cell>
          <cell r="AL59">
            <v>44549</v>
          </cell>
          <cell r="AM59">
            <v>9661</v>
          </cell>
          <cell r="AN59">
            <v>3824</v>
          </cell>
          <cell r="AO59">
            <v>11143</v>
          </cell>
          <cell r="AP59">
            <v>222466</v>
          </cell>
          <cell r="AQ59">
            <v>222466</v>
          </cell>
        </row>
        <row r="60">
          <cell r="A60" t="str">
            <v>199804</v>
          </cell>
          <cell r="B60" t="str">
            <v>FAB5</v>
          </cell>
          <cell r="C60" t="str">
            <v>MEMORY</v>
          </cell>
          <cell r="D60" t="str">
            <v>GRAPHIC</v>
          </cell>
          <cell r="E60" t="str">
            <v>8MWRAM</v>
          </cell>
          <cell r="F60" t="str">
            <v>8MWRAM-2ND</v>
          </cell>
          <cell r="G60">
            <v>517705</v>
          </cell>
          <cell r="H60">
            <v>4969238925</v>
          </cell>
          <cell r="I60">
            <v>1200698537</v>
          </cell>
          <cell r="J60">
            <v>319351183</v>
          </cell>
          <cell r="K60">
            <v>99959765</v>
          </cell>
          <cell r="L60">
            <v>182091264</v>
          </cell>
          <cell r="M60">
            <v>206504944</v>
          </cell>
          <cell r="N60">
            <v>807907156</v>
          </cell>
          <cell r="O60">
            <v>146201906</v>
          </cell>
          <cell r="P60">
            <v>34299763</v>
          </cell>
          <cell r="Q60">
            <v>44647354</v>
          </cell>
          <cell r="R60">
            <v>32007291</v>
          </cell>
          <cell r="S60">
            <v>257156314</v>
          </cell>
          <cell r="T60">
            <v>80422</v>
          </cell>
          <cell r="U60">
            <v>25353241</v>
          </cell>
          <cell r="V60">
            <v>87801674</v>
          </cell>
          <cell r="W60">
            <v>22399730</v>
          </cell>
          <cell r="X60">
            <v>135635067</v>
          </cell>
          <cell r="Y60">
            <v>3768540388</v>
          </cell>
          <cell r="Z60">
            <v>1032643453</v>
          </cell>
          <cell r="AA60">
            <v>331716290</v>
          </cell>
          <cell r="AB60">
            <v>5467137</v>
          </cell>
          <cell r="AC60">
            <v>0</v>
          </cell>
          <cell r="AD60">
            <v>77413779</v>
          </cell>
          <cell r="AE60">
            <v>81877594</v>
          </cell>
          <cell r="AF60">
            <v>536168653</v>
          </cell>
          <cell r="AG60">
            <v>2735896935</v>
          </cell>
          <cell r="AH60">
            <v>280481134</v>
          </cell>
          <cell r="AI60">
            <v>-151295990</v>
          </cell>
          <cell r="AJ60">
            <v>-570845532</v>
          </cell>
          <cell r="AK60">
            <v>0</v>
          </cell>
          <cell r="AL60">
            <v>15891000</v>
          </cell>
          <cell r="AM60">
            <v>141801000</v>
          </cell>
          <cell r="AN60">
            <v>66901545</v>
          </cell>
          <cell r="AO60">
            <v>194955997</v>
          </cell>
          <cell r="AP60">
            <v>3167674059</v>
          </cell>
          <cell r="AQ60">
            <v>3167674059</v>
          </cell>
        </row>
        <row r="61">
          <cell r="A61" t="str">
            <v>199804</v>
          </cell>
          <cell r="B61" t="str">
            <v>FAB6</v>
          </cell>
          <cell r="C61" t="str">
            <v>MEMORY</v>
          </cell>
          <cell r="D61" t="str">
            <v>DRAM</v>
          </cell>
          <cell r="E61" t="str">
            <v>16MDRAM</v>
          </cell>
          <cell r="F61" t="str">
            <v>16MDRAM-2ND W</v>
          </cell>
          <cell r="G61">
            <v>24</v>
          </cell>
          <cell r="H61">
            <v>120000</v>
          </cell>
          <cell r="I61">
            <v>153357</v>
          </cell>
          <cell r="J61">
            <v>26088</v>
          </cell>
          <cell r="K61">
            <v>8002</v>
          </cell>
          <cell r="L61">
            <v>75994</v>
          </cell>
          <cell r="M61">
            <v>26556</v>
          </cell>
          <cell r="N61">
            <v>136640</v>
          </cell>
          <cell r="O61">
            <v>6946</v>
          </cell>
          <cell r="P61">
            <v>1195</v>
          </cell>
          <cell r="Q61">
            <v>937</v>
          </cell>
          <cell r="R61">
            <v>797</v>
          </cell>
          <cell r="S61">
            <v>9875</v>
          </cell>
          <cell r="T61">
            <v>0</v>
          </cell>
          <cell r="U61">
            <v>1261</v>
          </cell>
          <cell r="V61">
            <v>3055</v>
          </cell>
          <cell r="W61">
            <v>2526</v>
          </cell>
          <cell r="X61">
            <v>6842</v>
          </cell>
          <cell r="Y61">
            <v>-33357</v>
          </cell>
          <cell r="Z61">
            <v>32319</v>
          </cell>
          <cell r="AA61">
            <v>9598</v>
          </cell>
          <cell r="AB61">
            <v>0</v>
          </cell>
          <cell r="AC61">
            <v>9773</v>
          </cell>
          <cell r="AD61">
            <v>0</v>
          </cell>
          <cell r="AE61">
            <v>0</v>
          </cell>
          <cell r="AF61">
            <v>12948</v>
          </cell>
          <cell r="AG61">
            <v>-65676</v>
          </cell>
          <cell r="AH61">
            <v>5860</v>
          </cell>
          <cell r="AI61">
            <v>61319</v>
          </cell>
          <cell r="AJ61">
            <v>45329</v>
          </cell>
          <cell r="AK61">
            <v>0</v>
          </cell>
          <cell r="AL61">
            <v>1087</v>
          </cell>
          <cell r="AM61">
            <v>10195</v>
          </cell>
          <cell r="AN61">
            <v>0</v>
          </cell>
          <cell r="AO61">
            <v>4708</v>
          </cell>
          <cell r="AP61">
            <v>-121135</v>
          </cell>
          <cell r="AQ61">
            <v>-121135</v>
          </cell>
        </row>
        <row r="62">
          <cell r="A62" t="str">
            <v>199804</v>
          </cell>
          <cell r="B62" t="str">
            <v>FAB6</v>
          </cell>
          <cell r="C62" t="str">
            <v>MEMORY</v>
          </cell>
          <cell r="D62" t="str">
            <v>DRAM</v>
          </cell>
          <cell r="E62" t="str">
            <v>16MDRAM</v>
          </cell>
          <cell r="F62" t="str">
            <v>16MDRAM-3RD UC</v>
          </cell>
          <cell r="G62">
            <v>39581</v>
          </cell>
          <cell r="H62">
            <v>151864523</v>
          </cell>
          <cell r="I62">
            <v>60585436</v>
          </cell>
          <cell r="J62">
            <v>11139667</v>
          </cell>
          <cell r="K62">
            <v>2347406</v>
          </cell>
          <cell r="L62">
            <v>21079246</v>
          </cell>
          <cell r="M62">
            <v>7616097</v>
          </cell>
          <cell r="N62">
            <v>42182416</v>
          </cell>
          <cell r="O62">
            <v>2802492</v>
          </cell>
          <cell r="P62">
            <v>358667</v>
          </cell>
          <cell r="Q62">
            <v>1238761</v>
          </cell>
          <cell r="R62">
            <v>516656</v>
          </cell>
          <cell r="S62">
            <v>4916576</v>
          </cell>
          <cell r="T62">
            <v>0</v>
          </cell>
          <cell r="U62">
            <v>1432618</v>
          </cell>
          <cell r="V62">
            <v>8436213</v>
          </cell>
          <cell r="W62">
            <v>3617613</v>
          </cell>
          <cell r="X62">
            <v>13486444</v>
          </cell>
          <cell r="Y62">
            <v>91279087</v>
          </cell>
          <cell r="Z62">
            <v>34229778</v>
          </cell>
          <cell r="AA62">
            <v>12147622</v>
          </cell>
          <cell r="AB62">
            <v>161635</v>
          </cell>
          <cell r="AC62">
            <v>403110</v>
          </cell>
          <cell r="AD62">
            <v>2333403</v>
          </cell>
          <cell r="AE62">
            <v>2798201</v>
          </cell>
          <cell r="AF62">
            <v>16385807</v>
          </cell>
          <cell r="AG62">
            <v>57049309</v>
          </cell>
          <cell r="AH62">
            <v>11815838</v>
          </cell>
          <cell r="AI62">
            <v>19630451</v>
          </cell>
          <cell r="AJ62">
            <v>-2583810</v>
          </cell>
          <cell r="AK62">
            <v>0</v>
          </cell>
          <cell r="AL62">
            <v>1376063</v>
          </cell>
          <cell r="AM62">
            <v>12902221</v>
          </cell>
          <cell r="AN62">
            <v>1977944</v>
          </cell>
          <cell r="AO62">
            <v>5958033</v>
          </cell>
          <cell r="AP62">
            <v>49234696</v>
          </cell>
          <cell r="AQ62">
            <v>49234696</v>
          </cell>
        </row>
        <row r="63">
          <cell r="A63" t="str">
            <v>199804</v>
          </cell>
          <cell r="B63" t="str">
            <v>FAB6</v>
          </cell>
          <cell r="C63" t="str">
            <v>MEMORY</v>
          </cell>
          <cell r="D63" t="str">
            <v>DRAM</v>
          </cell>
          <cell r="E63" t="str">
            <v>16MDRAM</v>
          </cell>
          <cell r="F63" t="str">
            <v>16MDRAM-3RD UE</v>
          </cell>
          <cell r="G63">
            <v>3326</v>
          </cell>
          <cell r="H63">
            <v>16545653</v>
          </cell>
          <cell r="I63">
            <v>10473271</v>
          </cell>
          <cell r="J63">
            <v>2101095</v>
          </cell>
          <cell r="K63">
            <v>100768</v>
          </cell>
          <cell r="L63">
            <v>2903609</v>
          </cell>
          <cell r="M63">
            <v>524097</v>
          </cell>
          <cell r="N63">
            <v>5629569</v>
          </cell>
          <cell r="O63">
            <v>565170</v>
          </cell>
          <cell r="P63">
            <v>227917</v>
          </cell>
          <cell r="Q63">
            <v>1394943</v>
          </cell>
          <cell r="R63">
            <v>469735</v>
          </cell>
          <cell r="S63">
            <v>2657765</v>
          </cell>
          <cell r="T63">
            <v>0</v>
          </cell>
          <cell r="U63">
            <v>306123</v>
          </cell>
          <cell r="V63">
            <v>859513</v>
          </cell>
          <cell r="W63">
            <v>1020301</v>
          </cell>
          <cell r="X63">
            <v>2185937</v>
          </cell>
          <cell r="Y63">
            <v>6072382</v>
          </cell>
          <cell r="Z63">
            <v>3701644</v>
          </cell>
          <cell r="AA63">
            <v>1323482</v>
          </cell>
          <cell r="AB63">
            <v>17887</v>
          </cell>
          <cell r="AC63">
            <v>23326</v>
          </cell>
          <cell r="AD63">
            <v>258239</v>
          </cell>
          <cell r="AE63">
            <v>293470</v>
          </cell>
          <cell r="AF63">
            <v>1785240</v>
          </cell>
          <cell r="AG63">
            <v>2370738</v>
          </cell>
          <cell r="AH63">
            <v>1294909</v>
          </cell>
          <cell r="AI63">
            <v>3766387</v>
          </cell>
          <cell r="AJ63">
            <v>1342736</v>
          </cell>
          <cell r="AK63">
            <v>0</v>
          </cell>
          <cell r="AL63">
            <v>149924</v>
          </cell>
          <cell r="AM63">
            <v>1405699</v>
          </cell>
          <cell r="AN63">
            <v>218899</v>
          </cell>
          <cell r="AO63">
            <v>649129</v>
          </cell>
          <cell r="AP63">
            <v>-100740</v>
          </cell>
          <cell r="AQ63">
            <v>-100740</v>
          </cell>
        </row>
        <row r="64">
          <cell r="A64" t="str">
            <v>199804</v>
          </cell>
          <cell r="B64" t="str">
            <v>FAB6</v>
          </cell>
          <cell r="C64" t="str">
            <v>MEMORY</v>
          </cell>
          <cell r="D64" t="str">
            <v>DRAM</v>
          </cell>
          <cell r="E64" t="str">
            <v>16MDRAM</v>
          </cell>
          <cell r="F64" t="str">
            <v>16MDRAM-4TH SB</v>
          </cell>
          <cell r="G64">
            <v>6487401</v>
          </cell>
          <cell r="H64">
            <v>21366685158</v>
          </cell>
          <cell r="I64">
            <v>9767999002</v>
          </cell>
          <cell r="J64">
            <v>2020533629</v>
          </cell>
          <cell r="K64">
            <v>295579621</v>
          </cell>
          <cell r="L64">
            <v>1192710348</v>
          </cell>
          <cell r="M64">
            <v>1051691164</v>
          </cell>
          <cell r="N64">
            <v>4560514762</v>
          </cell>
          <cell r="O64">
            <v>2501048780</v>
          </cell>
          <cell r="P64">
            <v>278676405</v>
          </cell>
          <cell r="Q64">
            <v>426461538</v>
          </cell>
          <cell r="R64">
            <v>316045981</v>
          </cell>
          <cell r="S64">
            <v>3522232704</v>
          </cell>
          <cell r="T64">
            <v>0</v>
          </cell>
          <cell r="U64">
            <v>268782651</v>
          </cell>
          <cell r="V64">
            <v>720352980</v>
          </cell>
          <cell r="W64">
            <v>696115905</v>
          </cell>
          <cell r="X64">
            <v>1685251536</v>
          </cell>
          <cell r="Y64">
            <v>11598686156</v>
          </cell>
          <cell r="Z64">
            <v>4826384529</v>
          </cell>
          <cell r="AA64">
            <v>1709118006</v>
          </cell>
          <cell r="AB64">
            <v>22851827</v>
          </cell>
          <cell r="AC64">
            <v>48543677</v>
          </cell>
          <cell r="AD64">
            <v>329893111</v>
          </cell>
          <cell r="AE64">
            <v>410565156</v>
          </cell>
          <cell r="AF64">
            <v>2305412752</v>
          </cell>
          <cell r="AG64">
            <v>6772301627</v>
          </cell>
          <cell r="AH64">
            <v>1665441207</v>
          </cell>
          <cell r="AI64">
            <v>2040671931</v>
          </cell>
          <cell r="AJ64">
            <v>-1086129819</v>
          </cell>
          <cell r="AK64">
            <v>0</v>
          </cell>
          <cell r="AL64">
            <v>193606248</v>
          </cell>
          <cell r="AM64">
            <v>1815287009</v>
          </cell>
          <cell r="AN64">
            <v>279638604</v>
          </cell>
          <cell r="AO64">
            <v>838269889</v>
          </cell>
          <cell r="AP64">
            <v>6397070903</v>
          </cell>
          <cell r="AQ64">
            <v>6397070903</v>
          </cell>
        </row>
        <row r="65">
          <cell r="A65" t="str">
            <v>199804</v>
          </cell>
          <cell r="B65" t="str">
            <v>FAB6</v>
          </cell>
          <cell r="C65" t="str">
            <v>MEMORY</v>
          </cell>
          <cell r="D65" t="str">
            <v>DRAM</v>
          </cell>
          <cell r="E65" t="str">
            <v>16MDRAM</v>
          </cell>
          <cell r="F65" t="str">
            <v>16MDRAM-BW2ND</v>
          </cell>
          <cell r="G65">
            <v>2297</v>
          </cell>
          <cell r="H65">
            <v>7887634</v>
          </cell>
          <cell r="I65">
            <v>6151010</v>
          </cell>
          <cell r="J65">
            <v>1428866</v>
          </cell>
          <cell r="K65">
            <v>222275</v>
          </cell>
          <cell r="L65">
            <v>1306812</v>
          </cell>
          <cell r="M65">
            <v>821778</v>
          </cell>
          <cell r="N65">
            <v>3779731</v>
          </cell>
          <cell r="O65">
            <v>176946</v>
          </cell>
          <cell r="P65">
            <v>119386</v>
          </cell>
          <cell r="Q65">
            <v>212285</v>
          </cell>
          <cell r="R65">
            <v>150159</v>
          </cell>
          <cell r="S65">
            <v>658776</v>
          </cell>
          <cell r="T65">
            <v>0</v>
          </cell>
          <cell r="U65">
            <v>193946</v>
          </cell>
          <cell r="V65">
            <v>743515</v>
          </cell>
          <cell r="W65">
            <v>775042</v>
          </cell>
          <cell r="X65">
            <v>1712503</v>
          </cell>
          <cell r="Y65">
            <v>1736624</v>
          </cell>
          <cell r="Z65">
            <v>2002261</v>
          </cell>
          <cell r="AA65">
            <v>630932</v>
          </cell>
          <cell r="AB65">
            <v>2954</v>
          </cell>
          <cell r="AC65">
            <v>424024</v>
          </cell>
          <cell r="AD65">
            <v>42645</v>
          </cell>
          <cell r="AE65">
            <v>50649</v>
          </cell>
          <cell r="AF65">
            <v>851057</v>
          </cell>
          <cell r="AG65">
            <v>-265637</v>
          </cell>
          <cell r="AH65">
            <v>465573</v>
          </cell>
          <cell r="AI65">
            <v>1856024</v>
          </cell>
          <cell r="AJ65">
            <v>768830</v>
          </cell>
          <cell r="AK65">
            <v>0</v>
          </cell>
          <cell r="AL65">
            <v>71470</v>
          </cell>
          <cell r="AM65">
            <v>670123</v>
          </cell>
          <cell r="AN65">
            <v>36149</v>
          </cell>
          <cell r="AO65">
            <v>309452</v>
          </cell>
          <cell r="AP65">
            <v>-1656088</v>
          </cell>
          <cell r="AQ65">
            <v>-1656088</v>
          </cell>
        </row>
        <row r="66">
          <cell r="A66" t="str">
            <v>199804</v>
          </cell>
          <cell r="B66" t="str">
            <v>FAB6</v>
          </cell>
          <cell r="C66" t="str">
            <v>MEMORY</v>
          </cell>
          <cell r="D66" t="str">
            <v>DRAM</v>
          </cell>
          <cell r="E66" t="str">
            <v>16MDRAM</v>
          </cell>
          <cell r="F66" t="str">
            <v>16MDRAM-BW3RD</v>
          </cell>
          <cell r="G66">
            <v>1939645</v>
          </cell>
          <cell r="H66">
            <v>6576543214</v>
          </cell>
          <cell r="I66">
            <v>3360155299</v>
          </cell>
          <cell r="J66">
            <v>1106287334</v>
          </cell>
          <cell r="K66">
            <v>194416568</v>
          </cell>
          <cell r="L66">
            <v>-31777948</v>
          </cell>
          <cell r="M66">
            <v>685834636</v>
          </cell>
          <cell r="N66">
            <v>1954760590</v>
          </cell>
          <cell r="O66">
            <v>763402484</v>
          </cell>
          <cell r="P66">
            <v>74117063</v>
          </cell>
          <cell r="Q66">
            <v>169319386</v>
          </cell>
          <cell r="R66">
            <v>82144491</v>
          </cell>
          <cell r="S66">
            <v>1088983424</v>
          </cell>
          <cell r="T66">
            <v>0</v>
          </cell>
          <cell r="U66">
            <v>68873890</v>
          </cell>
          <cell r="V66">
            <v>57967213</v>
          </cell>
          <cell r="W66">
            <v>189570182</v>
          </cell>
          <cell r="X66">
            <v>316411285</v>
          </cell>
          <cell r="Y66">
            <v>3216387915</v>
          </cell>
          <cell r="Z66">
            <v>1535065562</v>
          </cell>
          <cell r="AA66">
            <v>526056679</v>
          </cell>
          <cell r="AB66">
            <v>5804434</v>
          </cell>
          <cell r="AC66">
            <v>106764496</v>
          </cell>
          <cell r="AD66">
            <v>83793865</v>
          </cell>
          <cell r="AE66">
            <v>103053256</v>
          </cell>
          <cell r="AF66">
            <v>709592832</v>
          </cell>
          <cell r="AG66">
            <v>1681322353</v>
          </cell>
          <cell r="AH66">
            <v>479149788</v>
          </cell>
          <cell r="AI66">
            <v>427227690</v>
          </cell>
          <cell r="AJ66">
            <v>-520141877</v>
          </cell>
          <cell r="AK66">
            <v>0</v>
          </cell>
          <cell r="AL66">
            <v>59590896</v>
          </cell>
          <cell r="AM66">
            <v>558734930</v>
          </cell>
          <cell r="AN66">
            <v>71029068</v>
          </cell>
          <cell r="AO66">
            <v>258014673</v>
          </cell>
          <cell r="AP66">
            <v>1733244451</v>
          </cell>
          <cell r="AQ66">
            <v>1733244451</v>
          </cell>
        </row>
        <row r="67">
          <cell r="A67" t="str">
            <v>199804</v>
          </cell>
          <cell r="B67" t="str">
            <v>FAB6</v>
          </cell>
          <cell r="C67" t="str">
            <v>MEMORY</v>
          </cell>
          <cell r="D67" t="str">
            <v>DRAM</v>
          </cell>
          <cell r="E67" t="str">
            <v>16MDRAM</v>
          </cell>
          <cell r="F67" t="str">
            <v>16MDRAM-BW4TH</v>
          </cell>
          <cell r="G67">
            <v>487175</v>
          </cell>
          <cell r="H67">
            <v>1682221383</v>
          </cell>
          <cell r="I67">
            <v>759997203</v>
          </cell>
          <cell r="J67">
            <v>182654025</v>
          </cell>
          <cell r="K67">
            <v>52417338</v>
          </cell>
          <cell r="L67">
            <v>26339948</v>
          </cell>
          <cell r="M67">
            <v>143495238</v>
          </cell>
          <cell r="N67">
            <v>404906549</v>
          </cell>
          <cell r="O67">
            <v>286834656</v>
          </cell>
          <cell r="P67">
            <v>12624342</v>
          </cell>
          <cell r="Q67">
            <v>22520211</v>
          </cell>
          <cell r="R67">
            <v>11857067</v>
          </cell>
          <cell r="S67">
            <v>333836276</v>
          </cell>
          <cell r="T67">
            <v>0</v>
          </cell>
          <cell r="U67">
            <v>14774230</v>
          </cell>
          <cell r="V67">
            <v>-20778156</v>
          </cell>
          <cell r="W67">
            <v>27258304</v>
          </cell>
          <cell r="X67">
            <v>21254378</v>
          </cell>
          <cell r="Y67">
            <v>922224180</v>
          </cell>
          <cell r="Z67">
            <v>380779978</v>
          </cell>
          <cell r="AA67">
            <v>134560640</v>
          </cell>
          <cell r="AB67">
            <v>1769653</v>
          </cell>
          <cell r="AC67">
            <v>6005315</v>
          </cell>
          <cell r="AD67">
            <v>25547032</v>
          </cell>
          <cell r="AE67">
            <v>31389791</v>
          </cell>
          <cell r="AF67">
            <v>181507547</v>
          </cell>
          <cell r="AG67">
            <v>541444202</v>
          </cell>
          <cell r="AH67">
            <v>130318974</v>
          </cell>
          <cell r="AI67">
            <v>82911338</v>
          </cell>
          <cell r="AJ67">
            <v>-162904087</v>
          </cell>
          <cell r="AK67">
            <v>0</v>
          </cell>
          <cell r="AL67">
            <v>15242822</v>
          </cell>
          <cell r="AM67">
            <v>142919434</v>
          </cell>
          <cell r="AN67">
            <v>21655306</v>
          </cell>
          <cell r="AO67">
            <v>65997863</v>
          </cell>
          <cell r="AP67">
            <v>588851838</v>
          </cell>
          <cell r="AQ67">
            <v>588851838</v>
          </cell>
        </row>
        <row r="68">
          <cell r="A68" t="str">
            <v>199804</v>
          </cell>
          <cell r="B68" t="str">
            <v>FAB6</v>
          </cell>
          <cell r="C68" t="str">
            <v>MEMORY</v>
          </cell>
          <cell r="D68" t="str">
            <v>DRAM</v>
          </cell>
          <cell r="E68" t="str">
            <v>16MDRAM</v>
          </cell>
          <cell r="F68" t="str">
            <v>16MDRAM-XC</v>
          </cell>
          <cell r="G68">
            <v>44100</v>
          </cell>
          <cell r="H68">
            <v>137105900</v>
          </cell>
          <cell r="I68">
            <v>79252126</v>
          </cell>
          <cell r="J68">
            <v>12901696</v>
          </cell>
          <cell r="K68">
            <v>5570300</v>
          </cell>
          <cell r="L68">
            <v>18284565</v>
          </cell>
          <cell r="M68">
            <v>13946376</v>
          </cell>
          <cell r="N68">
            <v>50702937</v>
          </cell>
          <cell r="O68">
            <v>14127060</v>
          </cell>
          <cell r="P68">
            <v>1905127</v>
          </cell>
          <cell r="Q68">
            <v>2674093</v>
          </cell>
          <cell r="R68">
            <v>1579058</v>
          </cell>
          <cell r="S68">
            <v>20285338</v>
          </cell>
          <cell r="T68">
            <v>0</v>
          </cell>
          <cell r="U68">
            <v>1408191</v>
          </cell>
          <cell r="V68">
            <v>4403794</v>
          </cell>
          <cell r="W68">
            <v>2451866</v>
          </cell>
          <cell r="X68">
            <v>8263851</v>
          </cell>
          <cell r="Y68">
            <v>57853774</v>
          </cell>
          <cell r="Z68">
            <v>30837627</v>
          </cell>
          <cell r="AA68">
            <v>10967081</v>
          </cell>
          <cell r="AB68">
            <v>150843</v>
          </cell>
          <cell r="AC68">
            <v>0</v>
          </cell>
          <cell r="AD68">
            <v>2177602</v>
          </cell>
          <cell r="AE68">
            <v>2748711</v>
          </cell>
          <cell r="AF68">
            <v>14793390</v>
          </cell>
          <cell r="AG68">
            <v>27016147</v>
          </cell>
          <cell r="AH68">
            <v>10801359</v>
          </cell>
          <cell r="AI68">
            <v>21364429</v>
          </cell>
          <cell r="AJ68">
            <v>1248855</v>
          </cell>
          <cell r="AK68">
            <v>0</v>
          </cell>
          <cell r="AL68">
            <v>1242334</v>
          </cell>
          <cell r="AM68">
            <v>11648347</v>
          </cell>
          <cell r="AN68">
            <v>1845876</v>
          </cell>
          <cell r="AO68">
            <v>5379017</v>
          </cell>
          <cell r="AP68">
            <v>16453077</v>
          </cell>
          <cell r="AQ68">
            <v>16453077</v>
          </cell>
        </row>
        <row r="69">
          <cell r="A69" t="str">
            <v>199804</v>
          </cell>
          <cell r="B69" t="str">
            <v>FAB6</v>
          </cell>
          <cell r="C69" t="str">
            <v>MEMORY</v>
          </cell>
          <cell r="D69" t="str">
            <v>GRAPHIC</v>
          </cell>
          <cell r="E69" t="str">
            <v>16MRDRAM</v>
          </cell>
          <cell r="F69" t="str">
            <v>16MRDRAM</v>
          </cell>
          <cell r="G69">
            <v>3250</v>
          </cell>
          <cell r="H69">
            <v>33953637</v>
          </cell>
          <cell r="I69">
            <v>781096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23805</v>
          </cell>
          <cell r="P69">
            <v>1355</v>
          </cell>
          <cell r="Q69">
            <v>1174</v>
          </cell>
          <cell r="R69">
            <v>624</v>
          </cell>
          <cell r="S69">
            <v>26958</v>
          </cell>
          <cell r="T69">
            <v>0</v>
          </cell>
          <cell r="U69">
            <v>119898</v>
          </cell>
          <cell r="V69">
            <v>419850</v>
          </cell>
          <cell r="W69">
            <v>214390</v>
          </cell>
          <cell r="X69">
            <v>754138</v>
          </cell>
          <cell r="Y69">
            <v>33172541</v>
          </cell>
          <cell r="Z69">
            <v>7500487</v>
          </cell>
          <cell r="AA69">
            <v>2715935</v>
          </cell>
          <cell r="AB69">
            <v>37356</v>
          </cell>
          <cell r="AC69">
            <v>0</v>
          </cell>
          <cell r="AD69">
            <v>528950</v>
          </cell>
          <cell r="AE69">
            <v>554732</v>
          </cell>
          <cell r="AF69">
            <v>3663514</v>
          </cell>
          <cell r="AG69">
            <v>25672054</v>
          </cell>
          <cell r="AH69">
            <v>1916461</v>
          </cell>
          <cell r="AI69">
            <v>-3327337</v>
          </cell>
          <cell r="AJ69">
            <v>-6172547</v>
          </cell>
          <cell r="AK69">
            <v>0</v>
          </cell>
          <cell r="AL69">
            <v>0</v>
          </cell>
          <cell r="AM69">
            <v>1056000</v>
          </cell>
          <cell r="AN69">
            <v>457122</v>
          </cell>
          <cell r="AO69">
            <v>1332088</v>
          </cell>
          <cell r="AP69">
            <v>30915852</v>
          </cell>
          <cell r="AQ69">
            <v>30915852</v>
          </cell>
        </row>
        <row r="70">
          <cell r="A70" t="str">
            <v>199804</v>
          </cell>
          <cell r="B70" t="str">
            <v>FAB6</v>
          </cell>
          <cell r="C70" t="str">
            <v>MEMORY</v>
          </cell>
          <cell r="D70" t="str">
            <v>SYNC DRAM</v>
          </cell>
          <cell r="E70" t="str">
            <v>16MSYNC DRAM</v>
          </cell>
          <cell r="F70" t="str">
            <v>16MSDRAM-4TH *16</v>
          </cell>
          <cell r="G70">
            <v>592003</v>
          </cell>
          <cell r="H70">
            <v>1887385272</v>
          </cell>
          <cell r="I70">
            <v>1092919352</v>
          </cell>
          <cell r="J70">
            <v>195127527</v>
          </cell>
          <cell r="K70">
            <v>59655532</v>
          </cell>
          <cell r="L70">
            <v>182129517</v>
          </cell>
          <cell r="M70">
            <v>143303905</v>
          </cell>
          <cell r="N70">
            <v>580216481</v>
          </cell>
          <cell r="O70">
            <v>387226451</v>
          </cell>
          <cell r="P70">
            <v>12157357</v>
          </cell>
          <cell r="Q70">
            <v>19904501</v>
          </cell>
          <cell r="R70">
            <v>11233706</v>
          </cell>
          <cell r="S70">
            <v>430522015</v>
          </cell>
          <cell r="T70">
            <v>0</v>
          </cell>
          <cell r="U70">
            <v>15266506</v>
          </cell>
          <cell r="V70">
            <v>35106116</v>
          </cell>
          <cell r="W70">
            <v>31808234</v>
          </cell>
          <cell r="X70">
            <v>82180856</v>
          </cell>
          <cell r="Y70">
            <v>794465920</v>
          </cell>
          <cell r="Z70">
            <v>424713326</v>
          </cell>
          <cell r="AA70">
            <v>150971658</v>
          </cell>
          <cell r="AB70">
            <v>2051766</v>
          </cell>
          <cell r="AC70">
            <v>1807984</v>
          </cell>
          <cell r="AD70">
            <v>29052685</v>
          </cell>
          <cell r="AE70">
            <v>37185006</v>
          </cell>
          <cell r="AF70">
            <v>203644227</v>
          </cell>
          <cell r="AG70">
            <v>369752594</v>
          </cell>
          <cell r="AH70">
            <v>162737212</v>
          </cell>
          <cell r="AI70">
            <v>251519485</v>
          </cell>
          <cell r="AJ70">
            <v>-36700525</v>
          </cell>
          <cell r="AK70">
            <v>0</v>
          </cell>
          <cell r="AL70">
            <v>28291169</v>
          </cell>
          <cell r="AM70">
            <v>160774334</v>
          </cell>
          <cell r="AN70">
            <v>25107539</v>
          </cell>
          <cell r="AO70">
            <v>74046968</v>
          </cell>
          <cell r="AP70">
            <v>280970321</v>
          </cell>
          <cell r="AQ70">
            <v>280970321</v>
          </cell>
        </row>
        <row r="71">
          <cell r="A71" t="str">
            <v>199804</v>
          </cell>
          <cell r="B71" t="str">
            <v>FAB6</v>
          </cell>
          <cell r="C71" t="str">
            <v>MEMORY</v>
          </cell>
          <cell r="D71" t="str">
            <v>SYNC DRAM</v>
          </cell>
          <cell r="E71" t="str">
            <v>16MSYNC DRAM</v>
          </cell>
          <cell r="F71" t="str">
            <v>16MSDRAM-4TH *8</v>
          </cell>
          <cell r="G71">
            <v>2827554</v>
          </cell>
          <cell r="H71">
            <v>9224662013</v>
          </cell>
          <cell r="I71">
            <v>4237700828</v>
          </cell>
          <cell r="J71">
            <v>710002607</v>
          </cell>
          <cell r="K71">
            <v>56489924</v>
          </cell>
          <cell r="L71">
            <v>225676139</v>
          </cell>
          <cell r="M71">
            <v>170138361</v>
          </cell>
          <cell r="N71">
            <v>1162307031</v>
          </cell>
          <cell r="O71">
            <v>1651449065</v>
          </cell>
          <cell r="P71">
            <v>121365524</v>
          </cell>
          <cell r="Q71">
            <v>214781493</v>
          </cell>
          <cell r="R71">
            <v>204029515</v>
          </cell>
          <cell r="S71">
            <v>2191625597</v>
          </cell>
          <cell r="T71">
            <v>0</v>
          </cell>
          <cell r="U71">
            <v>115747987</v>
          </cell>
          <cell r="V71">
            <v>421062081</v>
          </cell>
          <cell r="W71">
            <v>346958132</v>
          </cell>
          <cell r="X71">
            <v>883768200</v>
          </cell>
          <cell r="Y71">
            <v>4986961185</v>
          </cell>
          <cell r="Z71">
            <v>2153897511</v>
          </cell>
          <cell r="AA71">
            <v>737879344</v>
          </cell>
          <cell r="AB71">
            <v>8054676</v>
          </cell>
          <cell r="AC71">
            <v>153179367</v>
          </cell>
          <cell r="AD71">
            <v>114052994</v>
          </cell>
          <cell r="AE71">
            <v>145412800</v>
          </cell>
          <cell r="AF71">
            <v>995318330</v>
          </cell>
          <cell r="AG71">
            <v>2833063674</v>
          </cell>
          <cell r="AH71">
            <v>741661609</v>
          </cell>
          <cell r="AI71">
            <v>847625415</v>
          </cell>
          <cell r="AJ71">
            <v>-536911466</v>
          </cell>
          <cell r="AK71">
            <v>0</v>
          </cell>
          <cell r="AL71">
            <v>138274087</v>
          </cell>
          <cell r="AM71">
            <v>785790214</v>
          </cell>
          <cell r="AN71">
            <v>98565418</v>
          </cell>
          <cell r="AO71">
            <v>361907162</v>
          </cell>
          <cell r="AP71">
            <v>2727099868</v>
          </cell>
          <cell r="AQ71">
            <v>2727099868</v>
          </cell>
        </row>
        <row r="72">
          <cell r="A72" t="str">
            <v>199804</v>
          </cell>
          <cell r="B72" t="str">
            <v>FAB6</v>
          </cell>
          <cell r="C72" t="str">
            <v>MEMORY</v>
          </cell>
          <cell r="D72" t="str">
            <v>GRAPHIC</v>
          </cell>
          <cell r="E72" t="str">
            <v>16MSYNC GRAM</v>
          </cell>
          <cell r="F72" t="str">
            <v>16MSGRAM-1ST</v>
          </cell>
          <cell r="G72">
            <v>940451</v>
          </cell>
          <cell r="H72">
            <v>9124871924</v>
          </cell>
          <cell r="I72">
            <v>2200787176</v>
          </cell>
          <cell r="J72">
            <v>359532000</v>
          </cell>
          <cell r="K72">
            <v>106561000</v>
          </cell>
          <cell r="L72">
            <v>-48436000</v>
          </cell>
          <cell r="M72">
            <v>322858000</v>
          </cell>
          <cell r="N72">
            <v>740515000</v>
          </cell>
          <cell r="O72">
            <v>1049430000</v>
          </cell>
          <cell r="P72">
            <v>50428000</v>
          </cell>
          <cell r="Q72">
            <v>62467000</v>
          </cell>
          <cell r="R72">
            <v>42841000</v>
          </cell>
          <cell r="S72">
            <v>1205166000</v>
          </cell>
          <cell r="T72">
            <v>0</v>
          </cell>
          <cell r="U72">
            <v>40536000</v>
          </cell>
          <cell r="V72">
            <v>131763000</v>
          </cell>
          <cell r="W72">
            <v>82807000</v>
          </cell>
          <cell r="X72">
            <v>255106000</v>
          </cell>
          <cell r="Y72">
            <v>6924084748</v>
          </cell>
          <cell r="Z72">
            <v>2482585600</v>
          </cell>
          <cell r="AA72">
            <v>1193613361</v>
          </cell>
          <cell r="AB72">
            <v>9991952</v>
          </cell>
          <cell r="AC72">
            <v>3454517</v>
          </cell>
          <cell r="AD72">
            <v>141484436</v>
          </cell>
          <cell r="AE72">
            <v>149490104</v>
          </cell>
          <cell r="AF72">
            <v>984551230</v>
          </cell>
          <cell r="AG72">
            <v>4441499148</v>
          </cell>
          <cell r="AH72">
            <v>513754705</v>
          </cell>
          <cell r="AI72">
            <v>-370396274</v>
          </cell>
          <cell r="AJ72">
            <v>-1258226282</v>
          </cell>
          <cell r="AK72">
            <v>0</v>
          </cell>
          <cell r="AL72">
            <v>147163000</v>
          </cell>
          <cell r="AM72">
            <v>260403000</v>
          </cell>
          <cell r="AN72">
            <v>122271865</v>
          </cell>
          <cell r="AO72">
            <v>357992143</v>
          </cell>
          <cell r="AP72">
            <v>5325650127</v>
          </cell>
          <cell r="AQ72">
            <v>5325650127</v>
          </cell>
        </row>
        <row r="73">
          <cell r="A73" t="str">
            <v>199804</v>
          </cell>
          <cell r="B73" t="str">
            <v>FAB6</v>
          </cell>
          <cell r="C73" t="str">
            <v>MEMORY</v>
          </cell>
          <cell r="D73" t="str">
            <v>GRAPHIC</v>
          </cell>
          <cell r="E73" t="str">
            <v>18MRDRAM</v>
          </cell>
          <cell r="F73" t="str">
            <v>18MRDRAM</v>
          </cell>
          <cell r="G73">
            <v>260</v>
          </cell>
          <cell r="H73">
            <v>2595535</v>
          </cell>
          <cell r="I73">
            <v>831676</v>
          </cell>
          <cell r="J73">
            <v>111588</v>
          </cell>
          <cell r="K73">
            <v>66743</v>
          </cell>
          <cell r="L73">
            <v>214230</v>
          </cell>
          <cell r="M73">
            <v>150158</v>
          </cell>
          <cell r="N73">
            <v>542719</v>
          </cell>
          <cell r="O73">
            <v>150995</v>
          </cell>
          <cell r="P73">
            <v>21197</v>
          </cell>
          <cell r="Q73">
            <v>18351</v>
          </cell>
          <cell r="R73">
            <v>9768</v>
          </cell>
          <cell r="S73">
            <v>200311</v>
          </cell>
          <cell r="T73">
            <v>0</v>
          </cell>
          <cell r="U73">
            <v>13404</v>
          </cell>
          <cell r="V73">
            <v>47063</v>
          </cell>
          <cell r="W73">
            <v>28179</v>
          </cell>
          <cell r="X73">
            <v>88646</v>
          </cell>
          <cell r="Y73">
            <v>1763859</v>
          </cell>
          <cell r="Z73">
            <v>581584</v>
          </cell>
          <cell r="AA73">
            <v>207605</v>
          </cell>
          <cell r="AB73">
            <v>2668</v>
          </cell>
          <cell r="AC73">
            <v>13740</v>
          </cell>
          <cell r="AD73">
            <v>37774</v>
          </cell>
          <cell r="AE73">
            <v>39745</v>
          </cell>
          <cell r="AF73">
            <v>280052</v>
          </cell>
          <cell r="AG73">
            <v>1182275</v>
          </cell>
          <cell r="AH73">
            <v>141386</v>
          </cell>
          <cell r="AI73">
            <v>-68262</v>
          </cell>
          <cell r="AJ73">
            <v>-202738</v>
          </cell>
          <cell r="AK73">
            <v>0</v>
          </cell>
          <cell r="AL73">
            <v>0</v>
          </cell>
          <cell r="AM73">
            <v>0</v>
          </cell>
          <cell r="AN73">
            <v>32645</v>
          </cell>
          <cell r="AO73">
            <v>101831</v>
          </cell>
          <cell r="AP73">
            <v>1391923</v>
          </cell>
          <cell r="AQ73">
            <v>1391923</v>
          </cell>
        </row>
        <row r="74">
          <cell r="A74" t="str">
            <v>199804</v>
          </cell>
          <cell r="B74" t="str">
            <v>FAB6</v>
          </cell>
          <cell r="C74" t="str">
            <v>MEMORY</v>
          </cell>
          <cell r="D74" t="str">
            <v>FAST SRAM</v>
          </cell>
          <cell r="E74" t="str">
            <v>4MFSRAM</v>
          </cell>
          <cell r="F74" t="str">
            <v>4MFSRAM-2ND WA</v>
          </cell>
          <cell r="G74">
            <v>44</v>
          </cell>
          <cell r="H74">
            <v>980687</v>
          </cell>
          <cell r="I74">
            <v>20870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3084</v>
          </cell>
          <cell r="V74">
            <v>12897</v>
          </cell>
          <cell r="W74">
            <v>4889</v>
          </cell>
          <cell r="X74">
            <v>20870</v>
          </cell>
          <cell r="Y74">
            <v>959817</v>
          </cell>
          <cell r="Z74">
            <v>215818</v>
          </cell>
          <cell r="AA74">
            <v>78445</v>
          </cell>
          <cell r="AB74">
            <v>1079</v>
          </cell>
          <cell r="AC74">
            <v>0</v>
          </cell>
          <cell r="AD74">
            <v>15278</v>
          </cell>
          <cell r="AE74">
            <v>15203</v>
          </cell>
          <cell r="AF74">
            <v>105813</v>
          </cell>
          <cell r="AG74">
            <v>743999</v>
          </cell>
          <cell r="AH74">
            <v>55353</v>
          </cell>
          <cell r="AI74">
            <v>-43836</v>
          </cell>
          <cell r="AJ74">
            <v>-178253</v>
          </cell>
          <cell r="AK74">
            <v>0</v>
          </cell>
          <cell r="AL74">
            <v>50185</v>
          </cell>
          <cell r="AM74">
            <v>31661</v>
          </cell>
          <cell r="AN74">
            <v>13203</v>
          </cell>
          <cell r="AO74">
            <v>39368</v>
          </cell>
          <cell r="AP74">
            <v>843188</v>
          </cell>
          <cell r="AQ74">
            <v>843188</v>
          </cell>
        </row>
        <row r="75">
          <cell r="A75" t="str">
            <v>199804</v>
          </cell>
          <cell r="B75" t="str">
            <v>FAB6</v>
          </cell>
          <cell r="C75" t="str">
            <v>MEMORY</v>
          </cell>
          <cell r="D75" t="str">
            <v>SYNC SRAM</v>
          </cell>
          <cell r="E75" t="str">
            <v>4MSYNC SRAM</v>
          </cell>
          <cell r="F75" t="str">
            <v>4MSYNC SRAM-SB</v>
          </cell>
          <cell r="G75">
            <v>4082</v>
          </cell>
          <cell r="H75">
            <v>129427228</v>
          </cell>
          <cell r="I75">
            <v>27959735</v>
          </cell>
          <cell r="J75">
            <v>5078942</v>
          </cell>
          <cell r="K75">
            <v>2538063</v>
          </cell>
          <cell r="L75">
            <v>8582496</v>
          </cell>
          <cell r="M75">
            <v>5616278</v>
          </cell>
          <cell r="N75">
            <v>21815779</v>
          </cell>
          <cell r="O75">
            <v>2034881</v>
          </cell>
          <cell r="P75">
            <v>419361</v>
          </cell>
          <cell r="Q75">
            <v>503912</v>
          </cell>
          <cell r="R75">
            <v>374069</v>
          </cell>
          <cell r="S75">
            <v>3332223</v>
          </cell>
          <cell r="T75">
            <v>0</v>
          </cell>
          <cell r="U75">
            <v>365345</v>
          </cell>
          <cell r="V75">
            <v>1690036</v>
          </cell>
          <cell r="W75">
            <v>756352</v>
          </cell>
          <cell r="X75">
            <v>2811733</v>
          </cell>
          <cell r="Y75">
            <v>101467493</v>
          </cell>
          <cell r="Z75">
            <v>28454572</v>
          </cell>
          <cell r="AA75">
            <v>10352842</v>
          </cell>
          <cell r="AB75">
            <v>142396</v>
          </cell>
          <cell r="AC75">
            <v>0</v>
          </cell>
          <cell r="AD75">
            <v>2016296</v>
          </cell>
          <cell r="AE75">
            <v>1978159</v>
          </cell>
          <cell r="AF75">
            <v>13964879</v>
          </cell>
          <cell r="AG75">
            <v>73012921</v>
          </cell>
          <cell r="AH75">
            <v>7305324</v>
          </cell>
          <cell r="AI75">
            <v>-7436113</v>
          </cell>
          <cell r="AJ75">
            <v>-14256373</v>
          </cell>
          <cell r="AK75">
            <v>0</v>
          </cell>
          <cell r="AL75">
            <v>0</v>
          </cell>
          <cell r="AM75">
            <v>0</v>
          </cell>
          <cell r="AN75">
            <v>1742497</v>
          </cell>
          <cell r="AO75">
            <v>5077763</v>
          </cell>
          <cell r="AP75">
            <v>87754358</v>
          </cell>
          <cell r="AQ75">
            <v>87754358</v>
          </cell>
        </row>
        <row r="76">
          <cell r="A76" t="str">
            <v>199804</v>
          </cell>
          <cell r="B76" t="str">
            <v>FAB6</v>
          </cell>
          <cell r="C76" t="str">
            <v>MEMORY</v>
          </cell>
          <cell r="D76" t="str">
            <v>SYNC SRAM</v>
          </cell>
          <cell r="E76" t="str">
            <v>4MSYNC SRAM</v>
          </cell>
          <cell r="F76" t="str">
            <v>4MSYNC SRAM-SP</v>
          </cell>
          <cell r="G76">
            <v>71485</v>
          </cell>
          <cell r="H76">
            <v>2414298732</v>
          </cell>
          <cell r="I76">
            <v>361560023</v>
          </cell>
          <cell r="J76">
            <v>63501744</v>
          </cell>
          <cell r="K76">
            <v>32952409</v>
          </cell>
          <cell r="L76">
            <v>105767029</v>
          </cell>
          <cell r="M76">
            <v>80739161</v>
          </cell>
          <cell r="N76">
            <v>282960343</v>
          </cell>
          <cell r="O76">
            <v>35429126</v>
          </cell>
          <cell r="P76">
            <v>4054416</v>
          </cell>
          <cell r="Q76">
            <v>7061573</v>
          </cell>
          <cell r="R76">
            <v>4647576</v>
          </cell>
          <cell r="S76">
            <v>51192691</v>
          </cell>
          <cell r="T76">
            <v>0</v>
          </cell>
          <cell r="U76">
            <v>4623474</v>
          </cell>
          <cell r="V76">
            <v>16446399</v>
          </cell>
          <cell r="W76">
            <v>6337116</v>
          </cell>
          <cell r="X76">
            <v>27406989</v>
          </cell>
          <cell r="Y76">
            <v>2052738709</v>
          </cell>
          <cell r="Z76">
            <v>530707387</v>
          </cell>
          <cell r="AA76">
            <v>193119373</v>
          </cell>
          <cell r="AB76">
            <v>2656201</v>
          </cell>
          <cell r="AC76">
            <v>0</v>
          </cell>
          <cell r="AD76">
            <v>37611390</v>
          </cell>
          <cell r="AE76">
            <v>36823531</v>
          </cell>
          <cell r="AF76">
            <v>260496892</v>
          </cell>
          <cell r="AG76">
            <v>1522031322</v>
          </cell>
          <cell r="AH76">
            <v>136271419</v>
          </cell>
          <cell r="AI76">
            <v>256372902</v>
          </cell>
          <cell r="AJ76">
            <v>-331622059</v>
          </cell>
          <cell r="AK76">
            <v>0</v>
          </cell>
          <cell r="AL76">
            <v>378655451</v>
          </cell>
          <cell r="AM76">
            <v>82116339</v>
          </cell>
          <cell r="AN76">
            <v>32504035</v>
          </cell>
          <cell r="AO76">
            <v>94719136</v>
          </cell>
          <cell r="AP76">
            <v>1401929839</v>
          </cell>
          <cell r="AQ76">
            <v>1401929839</v>
          </cell>
        </row>
        <row r="77">
          <cell r="A77" t="str">
            <v>199804</v>
          </cell>
          <cell r="B77" t="str">
            <v>FAB6</v>
          </cell>
          <cell r="C77" t="str">
            <v>MEMORY</v>
          </cell>
          <cell r="D77" t="str">
            <v>DRAM</v>
          </cell>
          <cell r="E77" t="str">
            <v>64MDRAM</v>
          </cell>
          <cell r="F77" t="str">
            <v>64MDRAM-2ND XB</v>
          </cell>
          <cell r="G77">
            <v>59528</v>
          </cell>
          <cell r="H77">
            <v>1026144769</v>
          </cell>
          <cell r="I77">
            <v>1601716396</v>
          </cell>
          <cell r="J77">
            <v>351254539</v>
          </cell>
          <cell r="K77">
            <v>65110674</v>
          </cell>
          <cell r="L77">
            <v>755056711</v>
          </cell>
          <cell r="M77">
            <v>227652304</v>
          </cell>
          <cell r="N77">
            <v>1399074228</v>
          </cell>
          <cell r="O77">
            <v>23311009</v>
          </cell>
          <cell r="P77">
            <v>13371</v>
          </cell>
          <cell r="Q77">
            <v>367845</v>
          </cell>
          <cell r="R77">
            <v>-1057</v>
          </cell>
          <cell r="S77">
            <v>23691168</v>
          </cell>
          <cell r="T77">
            <v>0</v>
          </cell>
          <cell r="U77">
            <v>12519210</v>
          </cell>
          <cell r="V77">
            <v>127227546</v>
          </cell>
          <cell r="W77">
            <v>39204244</v>
          </cell>
          <cell r="X77">
            <v>178951000</v>
          </cell>
          <cell r="Y77">
            <v>-575571627</v>
          </cell>
          <cell r="Z77">
            <v>226093091</v>
          </cell>
          <cell r="AA77">
            <v>82130089</v>
          </cell>
          <cell r="AB77">
            <v>1128960</v>
          </cell>
          <cell r="AC77">
            <v>0</v>
          </cell>
          <cell r="AD77">
            <v>15985899</v>
          </cell>
          <cell r="AE77">
            <v>16129646</v>
          </cell>
          <cell r="AF77">
            <v>110718497</v>
          </cell>
          <cell r="AG77">
            <v>-801664718</v>
          </cell>
          <cell r="AH77">
            <v>58756936</v>
          </cell>
          <cell r="AI77">
            <v>741068414</v>
          </cell>
          <cell r="AJ77">
            <v>539992986</v>
          </cell>
          <cell r="AK77">
            <v>0</v>
          </cell>
          <cell r="AL77">
            <v>59399768</v>
          </cell>
          <cell r="AM77">
            <v>87602237</v>
          </cell>
          <cell r="AN77">
            <v>13815129</v>
          </cell>
          <cell r="AO77">
            <v>40258294</v>
          </cell>
          <cell r="AP77">
            <v>-1483976196</v>
          </cell>
          <cell r="AQ77">
            <v>-1483976196</v>
          </cell>
        </row>
        <row r="78">
          <cell r="A78" t="str">
            <v>199804</v>
          </cell>
          <cell r="B78" t="str">
            <v>FAB6</v>
          </cell>
          <cell r="C78" t="str">
            <v>MEMORY</v>
          </cell>
          <cell r="D78" t="str">
            <v>DRAM</v>
          </cell>
          <cell r="E78" t="str">
            <v>64MDRAM</v>
          </cell>
          <cell r="F78" t="str">
            <v>64MDRAM-2ND XC</v>
          </cell>
          <cell r="G78">
            <v>111587</v>
          </cell>
          <cell r="H78">
            <v>1671568284</v>
          </cell>
          <cell r="I78">
            <v>790492454</v>
          </cell>
          <cell r="J78">
            <v>158534332</v>
          </cell>
          <cell r="K78">
            <v>24337874</v>
          </cell>
          <cell r="L78">
            <v>308013337</v>
          </cell>
          <cell r="M78">
            <v>88379846</v>
          </cell>
          <cell r="N78">
            <v>579265389</v>
          </cell>
          <cell r="O78">
            <v>55077978</v>
          </cell>
          <cell r="P78">
            <v>5636455</v>
          </cell>
          <cell r="Q78">
            <v>14261282</v>
          </cell>
          <cell r="R78">
            <v>7780587</v>
          </cell>
          <cell r="S78">
            <v>82756302</v>
          </cell>
          <cell r="T78">
            <v>0</v>
          </cell>
          <cell r="U78">
            <v>15134416</v>
          </cell>
          <cell r="V78">
            <v>78104847</v>
          </cell>
          <cell r="W78">
            <v>35231500</v>
          </cell>
          <cell r="X78">
            <v>128470763</v>
          </cell>
          <cell r="Y78">
            <v>881075830</v>
          </cell>
          <cell r="Z78">
            <v>370562792</v>
          </cell>
          <cell r="AA78">
            <v>135455716</v>
          </cell>
          <cell r="AB78">
            <v>1830992</v>
          </cell>
          <cell r="AC78">
            <v>592229</v>
          </cell>
          <cell r="AD78">
            <v>25926614</v>
          </cell>
          <cell r="AE78">
            <v>26399142</v>
          </cell>
          <cell r="AF78">
            <v>180358099</v>
          </cell>
          <cell r="AG78">
            <v>510513038</v>
          </cell>
          <cell r="AH78">
            <v>95494492</v>
          </cell>
          <cell r="AI78">
            <v>352882788</v>
          </cell>
          <cell r="AJ78">
            <v>25433733</v>
          </cell>
          <cell r="AK78">
            <v>0</v>
          </cell>
          <cell r="AL78">
            <v>96760972</v>
          </cell>
          <cell r="AM78">
            <v>142702204</v>
          </cell>
          <cell r="AN78">
            <v>22405967</v>
          </cell>
          <cell r="AO78">
            <v>65579912</v>
          </cell>
          <cell r="AP78">
            <v>253124742</v>
          </cell>
          <cell r="AQ78">
            <v>253124742</v>
          </cell>
        </row>
        <row r="79">
          <cell r="A79" t="str">
            <v>199804</v>
          </cell>
          <cell r="B79" t="str">
            <v>FAB6</v>
          </cell>
          <cell r="C79" t="str">
            <v>MEMORY</v>
          </cell>
          <cell r="D79" t="str">
            <v>SYNC DRAM</v>
          </cell>
          <cell r="E79" t="str">
            <v>64MSYNC DRAM</v>
          </cell>
          <cell r="F79" t="str">
            <v>64MSYNC DRAM-2ND</v>
          </cell>
          <cell r="G79">
            <v>1424438</v>
          </cell>
          <cell r="H79">
            <v>21503226625</v>
          </cell>
          <cell r="I79">
            <v>8560925548</v>
          </cell>
          <cell r="J79">
            <v>1767161848</v>
          </cell>
          <cell r="K79">
            <v>185218945</v>
          </cell>
          <cell r="L79">
            <v>1476550647</v>
          </cell>
          <cell r="M79">
            <v>730433284</v>
          </cell>
          <cell r="N79">
            <v>4159364724</v>
          </cell>
          <cell r="O79">
            <v>1188890505</v>
          </cell>
          <cell r="P79">
            <v>126685108</v>
          </cell>
          <cell r="Q79">
            <v>240377126</v>
          </cell>
          <cell r="R79">
            <v>182280632</v>
          </cell>
          <cell r="S79">
            <v>1738233371</v>
          </cell>
          <cell r="T79">
            <v>0</v>
          </cell>
          <cell r="U79">
            <v>236413814</v>
          </cell>
          <cell r="V79">
            <v>1865291413</v>
          </cell>
          <cell r="W79">
            <v>561622226</v>
          </cell>
          <cell r="X79">
            <v>2663327453</v>
          </cell>
          <cell r="Y79">
            <v>12942301077</v>
          </cell>
          <cell r="Z79">
            <v>4763826501</v>
          </cell>
          <cell r="AA79">
            <v>1720040460</v>
          </cell>
          <cell r="AB79">
            <v>23119407</v>
          </cell>
          <cell r="AC79">
            <v>40023214</v>
          </cell>
          <cell r="AD79">
            <v>327367075</v>
          </cell>
          <cell r="AE79">
            <v>333131123</v>
          </cell>
          <cell r="AF79">
            <v>2320145222</v>
          </cell>
          <cell r="AG79">
            <v>8178474576</v>
          </cell>
          <cell r="AH79">
            <v>1199061106</v>
          </cell>
          <cell r="AI79">
            <v>2596907680</v>
          </cell>
          <cell r="AJ79">
            <v>-743539778</v>
          </cell>
          <cell r="AK79">
            <v>0</v>
          </cell>
          <cell r="AL79">
            <v>362499428</v>
          </cell>
          <cell r="AM79">
            <v>1831720239</v>
          </cell>
          <cell r="AN79">
            <v>282912977</v>
          </cell>
          <cell r="AO79">
            <v>863314814</v>
          </cell>
          <cell r="AP79">
            <v>6780628002</v>
          </cell>
          <cell r="AQ79">
            <v>6780628002</v>
          </cell>
        </row>
        <row r="80">
          <cell r="A80" t="str">
            <v>199804</v>
          </cell>
          <cell r="B80" t="str">
            <v>FAB6</v>
          </cell>
          <cell r="C80" t="str">
            <v>MEMORY</v>
          </cell>
          <cell r="D80" t="str">
            <v>GRAPHIC</v>
          </cell>
          <cell r="E80" t="str">
            <v>8MSYNC GRAM</v>
          </cell>
          <cell r="F80" t="str">
            <v>8MSGRAM-3RD</v>
          </cell>
          <cell r="G80">
            <v>3480422</v>
          </cell>
          <cell r="H80">
            <v>19564887965</v>
          </cell>
          <cell r="I80">
            <v>6592300529</v>
          </cell>
          <cell r="J80">
            <v>980078559</v>
          </cell>
          <cell r="K80">
            <v>252175123</v>
          </cell>
          <cell r="L80">
            <v>669745623</v>
          </cell>
          <cell r="M80">
            <v>661316233</v>
          </cell>
          <cell r="N80">
            <v>2563315538</v>
          </cell>
          <cell r="O80">
            <v>722332797</v>
          </cell>
          <cell r="P80">
            <v>76633120</v>
          </cell>
          <cell r="Q80">
            <v>81675084</v>
          </cell>
          <cell r="R80">
            <v>2138332001</v>
          </cell>
          <cell r="S80">
            <v>3018973002</v>
          </cell>
          <cell r="T80">
            <v>0</v>
          </cell>
          <cell r="U80">
            <v>143652409</v>
          </cell>
          <cell r="V80">
            <v>550890695</v>
          </cell>
          <cell r="W80">
            <v>315468885</v>
          </cell>
          <cell r="X80">
            <v>1010011989</v>
          </cell>
          <cell r="Y80">
            <v>12972587436</v>
          </cell>
          <cell r="Z80">
            <v>3979221438</v>
          </cell>
          <cell r="AA80">
            <v>1188722758</v>
          </cell>
          <cell r="AB80">
            <v>21355907</v>
          </cell>
          <cell r="AC80">
            <v>12391747</v>
          </cell>
          <cell r="AD80">
            <v>302396062</v>
          </cell>
          <cell r="AE80">
            <v>343351683</v>
          </cell>
          <cell r="AF80">
            <v>2111003281</v>
          </cell>
          <cell r="AG80">
            <v>8993365998</v>
          </cell>
          <cell r="AH80">
            <v>1099701078</v>
          </cell>
          <cell r="AI80">
            <v>-210969815</v>
          </cell>
          <cell r="AJ80">
            <v>-1856117716</v>
          </cell>
          <cell r="AK80">
            <v>0</v>
          </cell>
          <cell r="AL80">
            <v>57907457</v>
          </cell>
          <cell r="AM80">
            <v>558326773</v>
          </cell>
          <cell r="AN80">
            <v>261332873</v>
          </cell>
          <cell r="AO80">
            <v>767580798</v>
          </cell>
          <cell r="AP80">
            <v>10304036891</v>
          </cell>
          <cell r="AQ80">
            <v>10304036891</v>
          </cell>
        </row>
        <row r="81">
          <cell r="A81" t="str">
            <v>199804</v>
          </cell>
          <cell r="B81" t="str">
            <v>FAB7</v>
          </cell>
          <cell r="C81" t="str">
            <v>MEMORY</v>
          </cell>
          <cell r="D81" t="str">
            <v>DRAM</v>
          </cell>
          <cell r="E81" t="str">
            <v>16MDRAM</v>
          </cell>
          <cell r="F81" t="str">
            <v>16MDRAM-2ND W</v>
          </cell>
          <cell r="G81">
            <v>30004</v>
          </cell>
          <cell r="H81">
            <v>102202596</v>
          </cell>
          <cell r="I81">
            <v>10136522</v>
          </cell>
          <cell r="J81">
            <v>2612009</v>
          </cell>
          <cell r="K81">
            <v>830873</v>
          </cell>
          <cell r="L81">
            <v>3671452</v>
          </cell>
          <cell r="M81">
            <v>2438113</v>
          </cell>
          <cell r="N81">
            <v>9552447</v>
          </cell>
          <cell r="O81">
            <v>195261</v>
          </cell>
          <cell r="P81">
            <v>33544</v>
          </cell>
          <cell r="Q81">
            <v>55400</v>
          </cell>
          <cell r="R81">
            <v>49850</v>
          </cell>
          <cell r="S81">
            <v>334055</v>
          </cell>
          <cell r="T81">
            <v>0</v>
          </cell>
          <cell r="U81">
            <v>48335</v>
          </cell>
          <cell r="V81">
            <v>48883</v>
          </cell>
          <cell r="W81">
            <v>152802</v>
          </cell>
          <cell r="X81">
            <v>250020</v>
          </cell>
          <cell r="Y81">
            <v>92066074</v>
          </cell>
          <cell r="Z81">
            <v>22965129</v>
          </cell>
          <cell r="AA81">
            <v>8175170</v>
          </cell>
          <cell r="AB81">
            <v>111830</v>
          </cell>
          <cell r="AC81">
            <v>45350</v>
          </cell>
          <cell r="AD81">
            <v>1614403</v>
          </cell>
          <cell r="AE81">
            <v>1990964</v>
          </cell>
          <cell r="AF81">
            <v>11027412</v>
          </cell>
          <cell r="AG81">
            <v>69100945</v>
          </cell>
          <cell r="AH81">
            <v>8034962</v>
          </cell>
          <cell r="AI81">
            <v>-872328</v>
          </cell>
          <cell r="AJ81">
            <v>-15859544</v>
          </cell>
          <cell r="AK81">
            <v>0</v>
          </cell>
          <cell r="AL81">
            <v>926070</v>
          </cell>
          <cell r="AM81">
            <v>8683005</v>
          </cell>
          <cell r="AN81">
            <v>1368471</v>
          </cell>
          <cell r="AO81">
            <v>4009670</v>
          </cell>
          <cell r="AP81">
            <v>78008235</v>
          </cell>
          <cell r="AQ81">
            <v>78008235</v>
          </cell>
        </row>
        <row r="82">
          <cell r="A82" t="str">
            <v>199804</v>
          </cell>
          <cell r="B82" t="str">
            <v>FAB7</v>
          </cell>
          <cell r="C82" t="str">
            <v>MEMORY</v>
          </cell>
          <cell r="D82" t="str">
            <v>DRAM</v>
          </cell>
          <cell r="E82" t="str">
            <v>16MDRAM</v>
          </cell>
          <cell r="F82" t="str">
            <v>16MDRAM-3RD UC</v>
          </cell>
          <cell r="G82">
            <v>88829</v>
          </cell>
          <cell r="H82">
            <v>314111280</v>
          </cell>
          <cell r="I82">
            <v>403556013</v>
          </cell>
          <cell r="J82">
            <v>73215404</v>
          </cell>
          <cell r="K82">
            <v>23767384</v>
          </cell>
          <cell r="L82">
            <v>201687230</v>
          </cell>
          <cell r="M82">
            <v>69469922</v>
          </cell>
          <cell r="N82">
            <v>368139940</v>
          </cell>
          <cell r="O82">
            <v>16745571</v>
          </cell>
          <cell r="P82">
            <v>1694704</v>
          </cell>
          <cell r="Q82">
            <v>2553350</v>
          </cell>
          <cell r="R82">
            <v>2104036</v>
          </cell>
          <cell r="S82">
            <v>23097661</v>
          </cell>
          <cell r="T82">
            <v>0</v>
          </cell>
          <cell r="U82">
            <v>2167464</v>
          </cell>
          <cell r="V82">
            <v>6463901</v>
          </cell>
          <cell r="W82">
            <v>3687047</v>
          </cell>
          <cell r="X82">
            <v>12318412</v>
          </cell>
          <cell r="Y82">
            <v>-89444733</v>
          </cell>
          <cell r="Z82">
            <v>70784584</v>
          </cell>
          <cell r="AA82">
            <v>25125717</v>
          </cell>
          <cell r="AB82">
            <v>337384</v>
          </cell>
          <cell r="AC82">
            <v>607215</v>
          </cell>
          <cell r="AD82">
            <v>4870513</v>
          </cell>
          <cell r="AE82">
            <v>5951921</v>
          </cell>
          <cell r="AF82">
            <v>33891834</v>
          </cell>
          <cell r="AG82">
            <v>-160229317</v>
          </cell>
          <cell r="AH82">
            <v>24522771</v>
          </cell>
          <cell r="AI82">
            <v>165693185</v>
          </cell>
          <cell r="AJ82">
            <v>119708530</v>
          </cell>
          <cell r="AK82">
            <v>0</v>
          </cell>
          <cell r="AL82">
            <v>2846203</v>
          </cell>
          <cell r="AM82">
            <v>26686503</v>
          </cell>
          <cell r="AN82">
            <v>4128561</v>
          </cell>
          <cell r="AO82">
            <v>12323388</v>
          </cell>
          <cell r="AP82">
            <v>-301399731</v>
          </cell>
          <cell r="AQ82">
            <v>-301399731</v>
          </cell>
        </row>
        <row r="83">
          <cell r="A83" t="str">
            <v>199804</v>
          </cell>
          <cell r="B83" t="str">
            <v>FAB7</v>
          </cell>
          <cell r="C83" t="str">
            <v>MEMORY</v>
          </cell>
          <cell r="D83" t="str">
            <v>DRAM</v>
          </cell>
          <cell r="E83" t="str">
            <v>16MDRAM</v>
          </cell>
          <cell r="F83" t="str">
            <v>16MDRAM-3RD UE</v>
          </cell>
          <cell r="G83">
            <v>248325</v>
          </cell>
          <cell r="H83">
            <v>953822491</v>
          </cell>
          <cell r="I83">
            <v>634421947</v>
          </cell>
          <cell r="J83">
            <v>126258151</v>
          </cell>
          <cell r="K83">
            <v>19134037</v>
          </cell>
          <cell r="L83">
            <v>245447803</v>
          </cell>
          <cell r="M83">
            <v>80365313</v>
          </cell>
          <cell r="N83">
            <v>471205304</v>
          </cell>
          <cell r="O83">
            <v>78620814</v>
          </cell>
          <cell r="P83">
            <v>9110774</v>
          </cell>
          <cell r="Q83">
            <v>25858818</v>
          </cell>
          <cell r="R83">
            <v>14447000</v>
          </cell>
          <cell r="S83">
            <v>128037406</v>
          </cell>
          <cell r="T83">
            <v>0</v>
          </cell>
          <cell r="U83">
            <v>13048165</v>
          </cell>
          <cell r="V83">
            <v>-12746690</v>
          </cell>
          <cell r="W83">
            <v>34877762</v>
          </cell>
          <cell r="X83">
            <v>35179237</v>
          </cell>
          <cell r="Y83">
            <v>319400544</v>
          </cell>
          <cell r="Z83">
            <v>215780232</v>
          </cell>
          <cell r="AA83">
            <v>76296120</v>
          </cell>
          <cell r="AB83">
            <v>995275</v>
          </cell>
          <cell r="AC83">
            <v>4006434</v>
          </cell>
          <cell r="AD83">
            <v>14367982</v>
          </cell>
          <cell r="AE83">
            <v>17199319</v>
          </cell>
          <cell r="AF83">
            <v>102915102</v>
          </cell>
          <cell r="AG83">
            <v>103620312</v>
          </cell>
          <cell r="AH83">
            <v>73670014</v>
          </cell>
          <cell r="AI83">
            <v>203813797</v>
          </cell>
          <cell r="AJ83">
            <v>64535385</v>
          </cell>
          <cell r="AK83">
            <v>0</v>
          </cell>
          <cell r="AL83">
            <v>8642708</v>
          </cell>
          <cell r="AM83">
            <v>81035571</v>
          </cell>
          <cell r="AN83">
            <v>12179228</v>
          </cell>
          <cell r="AO83">
            <v>37420905</v>
          </cell>
          <cell r="AP83">
            <v>-26523471</v>
          </cell>
          <cell r="AQ83">
            <v>-26523471</v>
          </cell>
        </row>
        <row r="84">
          <cell r="A84" t="str">
            <v>199804</v>
          </cell>
          <cell r="B84" t="str">
            <v>FAB7</v>
          </cell>
          <cell r="C84" t="str">
            <v>MEMORY</v>
          </cell>
          <cell r="D84" t="str">
            <v>DRAM</v>
          </cell>
          <cell r="E84" t="str">
            <v>16MDRAM</v>
          </cell>
          <cell r="F84" t="str">
            <v>16MDRAM-4TH SB</v>
          </cell>
          <cell r="G84">
            <v>2074670</v>
          </cell>
          <cell r="H84">
            <v>7079517764</v>
          </cell>
          <cell r="I84">
            <v>4457497992</v>
          </cell>
          <cell r="J84">
            <v>999386151</v>
          </cell>
          <cell r="K84">
            <v>147970851</v>
          </cell>
          <cell r="L84">
            <v>822825008</v>
          </cell>
          <cell r="M84">
            <v>565861697</v>
          </cell>
          <cell r="N84">
            <v>2536043707</v>
          </cell>
          <cell r="O84">
            <v>900207272</v>
          </cell>
          <cell r="P84">
            <v>111328384</v>
          </cell>
          <cell r="Q84">
            <v>181208103</v>
          </cell>
          <cell r="R84">
            <v>125067554</v>
          </cell>
          <cell r="S84">
            <v>1317811313</v>
          </cell>
          <cell r="T84">
            <v>0</v>
          </cell>
          <cell r="U84">
            <v>129302730</v>
          </cell>
          <cell r="V84">
            <v>177671802</v>
          </cell>
          <cell r="W84">
            <v>296668440</v>
          </cell>
          <cell r="X84">
            <v>603642972</v>
          </cell>
          <cell r="Y84">
            <v>2622019772</v>
          </cell>
          <cell r="Z84">
            <v>1600075915</v>
          </cell>
          <cell r="AA84">
            <v>566289577</v>
          </cell>
          <cell r="AB84">
            <v>7519238</v>
          </cell>
          <cell r="AC84">
            <v>19959923</v>
          </cell>
          <cell r="AD84">
            <v>108549125</v>
          </cell>
          <cell r="AE84">
            <v>133895508</v>
          </cell>
          <cell r="AF84">
            <v>763862544</v>
          </cell>
          <cell r="AG84">
            <v>1021943857</v>
          </cell>
          <cell r="AH84">
            <v>550392682</v>
          </cell>
          <cell r="AI84">
            <v>1108492229</v>
          </cell>
          <cell r="AJ84">
            <v>73115928</v>
          </cell>
          <cell r="AK84">
            <v>0</v>
          </cell>
          <cell r="AL84">
            <v>64148410</v>
          </cell>
          <cell r="AM84">
            <v>601467030</v>
          </cell>
          <cell r="AN84">
            <v>92013217</v>
          </cell>
          <cell r="AO84">
            <v>277747644</v>
          </cell>
          <cell r="AP84">
            <v>463844310</v>
          </cell>
          <cell r="AQ84">
            <v>463844310</v>
          </cell>
        </row>
        <row r="85">
          <cell r="A85" t="str">
            <v>199804</v>
          </cell>
          <cell r="B85" t="str">
            <v>FAB7</v>
          </cell>
          <cell r="C85" t="str">
            <v>MEMORY</v>
          </cell>
          <cell r="D85" t="str">
            <v>SYNC DRAM</v>
          </cell>
          <cell r="E85" t="str">
            <v>16MSYNC DRAM</v>
          </cell>
          <cell r="F85" t="str">
            <v>16MSDRAM-4TH *8</v>
          </cell>
          <cell r="G85">
            <v>3650823</v>
          </cell>
          <cell r="H85">
            <v>11834266753</v>
          </cell>
          <cell r="I85">
            <v>8904514506</v>
          </cell>
          <cell r="J85">
            <v>1943858535</v>
          </cell>
          <cell r="K85">
            <v>178826488</v>
          </cell>
          <cell r="L85">
            <v>1157364508</v>
          </cell>
          <cell r="M85">
            <v>695328199</v>
          </cell>
          <cell r="N85">
            <v>3975377730</v>
          </cell>
          <cell r="O85">
            <v>2362268295</v>
          </cell>
          <cell r="P85">
            <v>208722131</v>
          </cell>
          <cell r="Q85">
            <v>266724637</v>
          </cell>
          <cell r="R85">
            <v>287876988</v>
          </cell>
          <cell r="S85">
            <v>3125592051</v>
          </cell>
          <cell r="T85">
            <v>0</v>
          </cell>
          <cell r="U85">
            <v>320839494</v>
          </cell>
          <cell r="V85">
            <v>770364366</v>
          </cell>
          <cell r="W85">
            <v>712340865</v>
          </cell>
          <cell r="X85">
            <v>1803544725</v>
          </cell>
          <cell r="Y85">
            <v>2929752247</v>
          </cell>
          <cell r="Z85">
            <v>2766106166</v>
          </cell>
          <cell r="AA85">
            <v>946621241</v>
          </cell>
          <cell r="AB85">
            <v>10271137</v>
          </cell>
          <cell r="AC85">
            <v>201060123</v>
          </cell>
          <cell r="AD85">
            <v>145437642</v>
          </cell>
          <cell r="AE85">
            <v>185827760</v>
          </cell>
          <cell r="AF85">
            <v>1276888263</v>
          </cell>
          <cell r="AG85">
            <v>163646081</v>
          </cell>
          <cell r="AH85">
            <v>949781049</v>
          </cell>
          <cell r="AI85">
            <v>2284724964</v>
          </cell>
          <cell r="AJ85">
            <v>509271184</v>
          </cell>
          <cell r="AK85">
            <v>0</v>
          </cell>
          <cell r="AL85">
            <v>177391045</v>
          </cell>
          <cell r="AM85">
            <v>1008085825</v>
          </cell>
          <cell r="AN85">
            <v>125688254</v>
          </cell>
          <cell r="AO85">
            <v>464288656</v>
          </cell>
          <cell r="AP85">
            <v>-1171297834</v>
          </cell>
          <cell r="AQ85">
            <v>-1171297834</v>
          </cell>
        </row>
        <row r="86">
          <cell r="A86" t="str">
            <v>199804</v>
          </cell>
          <cell r="B86" t="str">
            <v>FAB7</v>
          </cell>
          <cell r="C86" t="str">
            <v>MEMORY</v>
          </cell>
          <cell r="D86" t="str">
            <v>SYNC DRAM</v>
          </cell>
          <cell r="E86" t="str">
            <v>16MSYNC DRAM</v>
          </cell>
          <cell r="F86" t="str">
            <v>16MSYNC DRAM-3RD</v>
          </cell>
          <cell r="G86">
            <v>646130</v>
          </cell>
          <cell r="H86">
            <v>2062428334</v>
          </cell>
          <cell r="I86">
            <v>572617739</v>
          </cell>
          <cell r="J86">
            <v>115226187</v>
          </cell>
          <cell r="K86">
            <v>25424618</v>
          </cell>
          <cell r="L86">
            <v>-46412121</v>
          </cell>
          <cell r="M86">
            <v>69366831</v>
          </cell>
          <cell r="N86">
            <v>163605515</v>
          </cell>
          <cell r="O86">
            <v>228718680</v>
          </cell>
          <cell r="P86">
            <v>19991507</v>
          </cell>
          <cell r="Q86">
            <v>33137240</v>
          </cell>
          <cell r="R86">
            <v>18000209</v>
          </cell>
          <cell r="S86">
            <v>299847636</v>
          </cell>
          <cell r="T86">
            <v>0</v>
          </cell>
          <cell r="U86">
            <v>18222209</v>
          </cell>
          <cell r="V86">
            <v>49148840</v>
          </cell>
          <cell r="W86">
            <v>41793539</v>
          </cell>
          <cell r="X86">
            <v>109164588</v>
          </cell>
          <cell r="Y86">
            <v>1489810595</v>
          </cell>
          <cell r="Z86">
            <v>464730760</v>
          </cell>
          <cell r="AA86">
            <v>164973337</v>
          </cell>
          <cell r="AB86">
            <v>2226088</v>
          </cell>
          <cell r="AC86">
            <v>3142941</v>
          </cell>
          <cell r="AD86">
            <v>31521085</v>
          </cell>
          <cell r="AE86">
            <v>40336366</v>
          </cell>
          <cell r="AF86">
            <v>222530943</v>
          </cell>
          <cell r="AG86">
            <v>1025079835</v>
          </cell>
          <cell r="AH86">
            <v>177395458</v>
          </cell>
          <cell r="AI86">
            <v>46315797</v>
          </cell>
          <cell r="AJ86">
            <v>-268439441</v>
          </cell>
          <cell r="AK86">
            <v>0</v>
          </cell>
          <cell r="AL86">
            <v>30914997</v>
          </cell>
          <cell r="AM86">
            <v>175685136</v>
          </cell>
          <cell r="AN86">
            <v>27240748</v>
          </cell>
          <cell r="AO86">
            <v>80914357</v>
          </cell>
          <cell r="AP86">
            <v>1156159496</v>
          </cell>
          <cell r="AQ86">
            <v>1156159496</v>
          </cell>
        </row>
        <row r="87">
          <cell r="A87" t="str">
            <v>199804</v>
          </cell>
          <cell r="B87" t="str">
            <v>FAB7</v>
          </cell>
          <cell r="C87" t="str">
            <v>MEMORY</v>
          </cell>
          <cell r="D87" t="str">
            <v>DRAM</v>
          </cell>
          <cell r="E87" t="str">
            <v>64MDRAM</v>
          </cell>
          <cell r="F87" t="str">
            <v>64MDRAM-2ND XC</v>
          </cell>
          <cell r="G87">
            <v>1151059</v>
          </cell>
          <cell r="H87">
            <v>17084912730</v>
          </cell>
          <cell r="I87">
            <v>10236380436</v>
          </cell>
          <cell r="J87">
            <v>1991824024</v>
          </cell>
          <cell r="K87">
            <v>311763591</v>
          </cell>
          <cell r="L87">
            <v>4037935056</v>
          </cell>
          <cell r="M87">
            <v>1132733448</v>
          </cell>
          <cell r="N87">
            <v>7474256119</v>
          </cell>
          <cell r="O87">
            <v>905742469</v>
          </cell>
          <cell r="P87">
            <v>88333939</v>
          </cell>
          <cell r="Q87">
            <v>191793074</v>
          </cell>
          <cell r="R87">
            <v>105272584</v>
          </cell>
          <cell r="S87">
            <v>1291142066</v>
          </cell>
          <cell r="T87">
            <v>0</v>
          </cell>
          <cell r="U87">
            <v>165553821</v>
          </cell>
          <cell r="V87">
            <v>889957882</v>
          </cell>
          <cell r="W87">
            <v>415470548</v>
          </cell>
          <cell r="X87">
            <v>1470982251</v>
          </cell>
          <cell r="Y87">
            <v>6848532294</v>
          </cell>
          <cell r="Z87">
            <v>3789708744</v>
          </cell>
          <cell r="AA87">
            <v>1385293319</v>
          </cell>
          <cell r="AB87">
            <v>18686310</v>
          </cell>
          <cell r="AC87">
            <v>8122212</v>
          </cell>
          <cell r="AD87">
            <v>264595120</v>
          </cell>
          <cell r="AE87">
            <v>269591742</v>
          </cell>
          <cell r="AF87">
            <v>1843420041</v>
          </cell>
          <cell r="AG87">
            <v>3058823550</v>
          </cell>
          <cell r="AH87">
            <v>975273560</v>
          </cell>
          <cell r="AI87">
            <v>4521157519</v>
          </cell>
          <cell r="AJ87">
            <v>1174681123</v>
          </cell>
          <cell r="AK87">
            <v>0</v>
          </cell>
          <cell r="AL87">
            <v>988983110</v>
          </cell>
          <cell r="AM87">
            <v>1458543307</v>
          </cell>
          <cell r="AN87">
            <v>228664998</v>
          </cell>
          <cell r="AO87">
            <v>670284981</v>
          </cell>
          <cell r="AP87">
            <v>-487060409</v>
          </cell>
          <cell r="AQ87">
            <v>-487060409</v>
          </cell>
        </row>
        <row r="88">
          <cell r="A88" t="str">
            <v>199804</v>
          </cell>
          <cell r="B88" t="str">
            <v>FAB7</v>
          </cell>
          <cell r="C88" t="str">
            <v>MEMORY</v>
          </cell>
          <cell r="D88" t="str">
            <v>DRAM</v>
          </cell>
          <cell r="E88" t="str">
            <v>64MDRAM</v>
          </cell>
          <cell r="F88" t="str">
            <v>64MDRAM-3RD WB</v>
          </cell>
          <cell r="G88">
            <v>461640</v>
          </cell>
          <cell r="H88">
            <v>6711268661</v>
          </cell>
          <cell r="I88">
            <v>3418016599</v>
          </cell>
          <cell r="J88">
            <v>640772729</v>
          </cell>
          <cell r="K88">
            <v>93809487</v>
          </cell>
          <cell r="L88">
            <v>1273160752</v>
          </cell>
          <cell r="M88">
            <v>373213102</v>
          </cell>
          <cell r="N88">
            <v>2380956070</v>
          </cell>
          <cell r="O88">
            <v>351162293</v>
          </cell>
          <cell r="P88">
            <v>33512653</v>
          </cell>
          <cell r="Q88">
            <v>58892596</v>
          </cell>
          <cell r="R88">
            <v>34627953</v>
          </cell>
          <cell r="S88">
            <v>478195495</v>
          </cell>
          <cell r="T88">
            <v>0</v>
          </cell>
          <cell r="U88">
            <v>64401316</v>
          </cell>
          <cell r="V88">
            <v>349511501</v>
          </cell>
          <cell r="W88">
            <v>144952217</v>
          </cell>
          <cell r="X88">
            <v>558865034</v>
          </cell>
          <cell r="Y88">
            <v>3293252062</v>
          </cell>
          <cell r="Z88">
            <v>1490562161</v>
          </cell>
          <cell r="AA88">
            <v>547282215</v>
          </cell>
          <cell r="AB88">
            <v>7371517</v>
          </cell>
          <cell r="AC88">
            <v>893910</v>
          </cell>
          <cell r="AD88">
            <v>104379532</v>
          </cell>
          <cell r="AE88">
            <v>106505604</v>
          </cell>
          <cell r="AF88">
            <v>724129383</v>
          </cell>
          <cell r="AG88">
            <v>1802689901</v>
          </cell>
          <cell r="AH88">
            <v>383954606</v>
          </cell>
          <cell r="AI88">
            <v>1500144410</v>
          </cell>
          <cell r="AJ88">
            <v>185205076</v>
          </cell>
          <cell r="AK88">
            <v>0</v>
          </cell>
          <cell r="AL88">
            <v>388490795</v>
          </cell>
          <cell r="AM88">
            <v>572942694</v>
          </cell>
          <cell r="AN88">
            <v>90205541</v>
          </cell>
          <cell r="AO88">
            <v>263300304</v>
          </cell>
          <cell r="AP88">
            <v>686500097</v>
          </cell>
          <cell r="AQ88">
            <v>686500097</v>
          </cell>
        </row>
        <row r="89">
          <cell r="A89" t="str">
            <v>199804</v>
          </cell>
          <cell r="B89" t="str">
            <v>FAB7</v>
          </cell>
          <cell r="C89" t="str">
            <v>MEMORY</v>
          </cell>
          <cell r="D89" t="str">
            <v>SYNC DRAM</v>
          </cell>
          <cell r="E89" t="str">
            <v>64MSYNC DRAM</v>
          </cell>
          <cell r="F89" t="str">
            <v>64MSYNC DRAM-2ND</v>
          </cell>
          <cell r="G89">
            <v>1717574</v>
          </cell>
          <cell r="H89">
            <v>25968635305</v>
          </cell>
          <cell r="I89">
            <v>19567912350</v>
          </cell>
          <cell r="J89">
            <v>4585933317</v>
          </cell>
          <cell r="K89">
            <v>669863740</v>
          </cell>
          <cell r="L89">
            <v>5403396223</v>
          </cell>
          <cell r="M89">
            <v>2412606208</v>
          </cell>
          <cell r="N89">
            <v>13071799488</v>
          </cell>
          <cell r="O89">
            <v>1562934999</v>
          </cell>
          <cell r="P89">
            <v>189767279</v>
          </cell>
          <cell r="Q89">
            <v>308099966</v>
          </cell>
          <cell r="R89">
            <v>243721668</v>
          </cell>
          <cell r="S89">
            <v>2304523912</v>
          </cell>
          <cell r="T89">
            <v>0</v>
          </cell>
          <cell r="U89">
            <v>365853545</v>
          </cell>
          <cell r="V89">
            <v>3049557448</v>
          </cell>
          <cell r="W89">
            <v>776177957</v>
          </cell>
          <cell r="X89">
            <v>4191588950</v>
          </cell>
          <cell r="Y89">
            <v>6400722955</v>
          </cell>
          <cell r="Z89">
            <v>5753028093</v>
          </cell>
          <cell r="AA89">
            <v>2077227925</v>
          </cell>
          <cell r="AB89">
            <v>27920478</v>
          </cell>
          <cell r="AC89">
            <v>48316202</v>
          </cell>
          <cell r="AD89">
            <v>395349446</v>
          </cell>
          <cell r="AE89">
            <v>402262193</v>
          </cell>
          <cell r="AF89">
            <v>2801951849</v>
          </cell>
          <cell r="AG89">
            <v>647694862</v>
          </cell>
          <cell r="AH89">
            <v>1448061956</v>
          </cell>
          <cell r="AI89">
            <v>7068954073</v>
          </cell>
          <cell r="AJ89">
            <v>3034821209</v>
          </cell>
          <cell r="AK89">
            <v>0</v>
          </cell>
          <cell r="AL89">
            <v>437776886</v>
          </cell>
          <cell r="AM89">
            <v>2212099418</v>
          </cell>
          <cell r="AN89">
            <v>341663833</v>
          </cell>
          <cell r="AO89">
            <v>1042592727</v>
          </cell>
          <cell r="AP89">
            <v>-4973197255</v>
          </cell>
          <cell r="AQ89">
            <v>-4973197255</v>
          </cell>
        </row>
        <row r="90">
          <cell r="A90" t="str">
            <v>199804</v>
          </cell>
          <cell r="B90" t="str">
            <v>FAB7</v>
          </cell>
          <cell r="C90" t="str">
            <v>MEMORY</v>
          </cell>
          <cell r="D90" t="str">
            <v>SYNC DRAM</v>
          </cell>
          <cell r="E90" t="str">
            <v>64MSYNC DRAM</v>
          </cell>
          <cell r="F90" t="str">
            <v>64MSYNC DRAM-3RD</v>
          </cell>
          <cell r="G90">
            <v>422776</v>
          </cell>
          <cell r="H90">
            <v>6248915961</v>
          </cell>
          <cell r="I90">
            <v>2733751159</v>
          </cell>
          <cell r="J90">
            <v>523466188</v>
          </cell>
          <cell r="K90">
            <v>53454303</v>
          </cell>
          <cell r="L90">
            <v>796829636</v>
          </cell>
          <cell r="M90">
            <v>201495131</v>
          </cell>
          <cell r="N90">
            <v>1575245258</v>
          </cell>
          <cell r="O90">
            <v>333644760</v>
          </cell>
          <cell r="P90">
            <v>37820316</v>
          </cell>
          <cell r="Q90">
            <v>70663228</v>
          </cell>
          <cell r="R90">
            <v>50770155</v>
          </cell>
          <cell r="S90">
            <v>492898459</v>
          </cell>
          <cell r="T90">
            <v>0</v>
          </cell>
          <cell r="U90">
            <v>63635839</v>
          </cell>
          <cell r="V90">
            <v>433248317</v>
          </cell>
          <cell r="W90">
            <v>168723286</v>
          </cell>
          <cell r="X90">
            <v>665607442</v>
          </cell>
          <cell r="Y90">
            <v>3515164802</v>
          </cell>
          <cell r="Z90">
            <v>1391399983</v>
          </cell>
          <cell r="AA90">
            <v>499850014</v>
          </cell>
          <cell r="AB90">
            <v>6568543</v>
          </cell>
          <cell r="AC90">
            <v>22904678</v>
          </cell>
          <cell r="AD90">
            <v>93009543</v>
          </cell>
          <cell r="AE90">
            <v>94824544</v>
          </cell>
          <cell r="AF90">
            <v>674242661</v>
          </cell>
          <cell r="AG90">
            <v>2123764819</v>
          </cell>
          <cell r="AH90">
            <v>344366986</v>
          </cell>
          <cell r="AI90">
            <v>926219402</v>
          </cell>
          <cell r="AJ90">
            <v>-42690780</v>
          </cell>
          <cell r="AK90">
            <v>0</v>
          </cell>
          <cell r="AL90">
            <v>105343652</v>
          </cell>
          <cell r="AM90">
            <v>532304579</v>
          </cell>
          <cell r="AN90">
            <v>80379512</v>
          </cell>
          <cell r="AO90">
            <v>250882439</v>
          </cell>
          <cell r="AP90">
            <v>1541912403</v>
          </cell>
          <cell r="AQ90">
            <v>1541912403</v>
          </cell>
        </row>
        <row r="91">
          <cell r="A91" t="str">
            <v>199804</v>
          </cell>
          <cell r="B91" t="str">
            <v>FAB7</v>
          </cell>
          <cell r="C91" t="str">
            <v>MEMORY</v>
          </cell>
          <cell r="D91" t="str">
            <v>GRAPHIC</v>
          </cell>
          <cell r="E91" t="str">
            <v>8MSYNC GRAM</v>
          </cell>
          <cell r="F91" t="str">
            <v>8MSGRAM-2ND</v>
          </cell>
          <cell r="G91">
            <v>706499</v>
          </cell>
          <cell r="H91">
            <v>4162339690</v>
          </cell>
          <cell r="I91">
            <v>2097929114</v>
          </cell>
          <cell r="J91">
            <v>282703309</v>
          </cell>
          <cell r="K91">
            <v>53107124</v>
          </cell>
          <cell r="L91">
            <v>865202907</v>
          </cell>
          <cell r="M91">
            <v>189392851</v>
          </cell>
          <cell r="N91">
            <v>1390406191</v>
          </cell>
          <cell r="O91">
            <v>370479179</v>
          </cell>
          <cell r="P91">
            <v>32798522</v>
          </cell>
          <cell r="Q91">
            <v>45034155</v>
          </cell>
          <cell r="R91">
            <v>54093566</v>
          </cell>
          <cell r="S91">
            <v>502405422</v>
          </cell>
          <cell r="T91">
            <v>0</v>
          </cell>
          <cell r="U91">
            <v>29373227</v>
          </cell>
          <cell r="V91">
            <v>107721595</v>
          </cell>
          <cell r="W91">
            <v>68022679</v>
          </cell>
          <cell r="X91">
            <v>205117501</v>
          </cell>
          <cell r="Y91">
            <v>2064410576</v>
          </cell>
          <cell r="Z91">
            <v>847305969</v>
          </cell>
          <cell r="AA91">
            <v>245498445</v>
          </cell>
          <cell r="AB91">
            <v>4336526</v>
          </cell>
          <cell r="AC91">
            <v>17783776</v>
          </cell>
          <cell r="AD91">
            <v>61404541</v>
          </cell>
          <cell r="AE91">
            <v>69176470</v>
          </cell>
          <cell r="AF91">
            <v>449106211</v>
          </cell>
          <cell r="AG91">
            <v>1217104607</v>
          </cell>
          <cell r="AH91">
            <v>228325468</v>
          </cell>
          <cell r="AI91">
            <v>446002564</v>
          </cell>
          <cell r="AJ91">
            <v>98536061</v>
          </cell>
          <cell r="AK91">
            <v>0</v>
          </cell>
          <cell r="AL91">
            <v>12319543</v>
          </cell>
          <cell r="AM91">
            <v>118781451</v>
          </cell>
          <cell r="AN91">
            <v>53066240</v>
          </cell>
          <cell r="AO91">
            <v>163299269</v>
          </cell>
          <cell r="AP91">
            <v>999427511</v>
          </cell>
          <cell r="AQ91">
            <v>999427511</v>
          </cell>
        </row>
        <row r="92">
          <cell r="A92" t="str">
            <v>199804</v>
          </cell>
          <cell r="B92" t="str">
            <v>FAB8</v>
          </cell>
          <cell r="C92" t="str">
            <v>MEMORY</v>
          </cell>
          <cell r="D92" t="str">
            <v>SYNC DRAM</v>
          </cell>
          <cell r="E92" t="str">
            <v>256MSYNC DRAM</v>
          </cell>
          <cell r="F92" t="str">
            <v>256MSYNC DRAM-1ST</v>
          </cell>
          <cell r="G92">
            <v>72</v>
          </cell>
          <cell r="H92">
            <v>38510644</v>
          </cell>
          <cell r="I92">
            <v>2393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1288</v>
          </cell>
          <cell r="V92">
            <v>353</v>
          </cell>
          <cell r="W92">
            <v>752</v>
          </cell>
          <cell r="X92">
            <v>2393</v>
          </cell>
          <cell r="Y92">
            <v>38508251</v>
          </cell>
          <cell r="Z92">
            <v>8447800</v>
          </cell>
          <cell r="AA92">
            <v>3080454</v>
          </cell>
          <cell r="AB92">
            <v>42369</v>
          </cell>
          <cell r="AC92">
            <v>0</v>
          </cell>
          <cell r="AD92">
            <v>599942</v>
          </cell>
          <cell r="AE92">
            <v>569832</v>
          </cell>
          <cell r="AF92">
            <v>4155203</v>
          </cell>
          <cell r="AG92">
            <v>30060451</v>
          </cell>
          <cell r="AH92">
            <v>2173675</v>
          </cell>
          <cell r="AI92">
            <v>-2051621</v>
          </cell>
          <cell r="AJ92">
            <v>-7402967</v>
          </cell>
          <cell r="AK92">
            <v>0</v>
          </cell>
          <cell r="AL92">
            <v>0</v>
          </cell>
          <cell r="AM92">
            <v>3322000</v>
          </cell>
          <cell r="AN92">
            <v>518474</v>
          </cell>
          <cell r="AO92">
            <v>1510872</v>
          </cell>
          <cell r="AP92">
            <v>34285747</v>
          </cell>
          <cell r="AQ92">
            <v>34285747</v>
          </cell>
        </row>
        <row r="93">
          <cell r="A93" t="str">
            <v>199804</v>
          </cell>
          <cell r="B93" t="str">
            <v>FAB8</v>
          </cell>
          <cell r="C93" t="str">
            <v>MEMORY</v>
          </cell>
          <cell r="D93" t="str">
            <v>DRAM</v>
          </cell>
          <cell r="E93" t="str">
            <v>64MDRAM</v>
          </cell>
          <cell r="F93" t="str">
            <v>64MDRAM-2ND XC</v>
          </cell>
          <cell r="G93">
            <v>998973</v>
          </cell>
          <cell r="H93">
            <v>15145456467</v>
          </cell>
          <cell r="I93">
            <v>9665552436</v>
          </cell>
          <cell r="J93">
            <v>1919953985</v>
          </cell>
          <cell r="K93">
            <v>323698841</v>
          </cell>
          <cell r="L93">
            <v>4038321924</v>
          </cell>
          <cell r="M93">
            <v>1146809852</v>
          </cell>
          <cell r="N93">
            <v>7428784602</v>
          </cell>
          <cell r="O93">
            <v>736862461</v>
          </cell>
          <cell r="P93">
            <v>67797784</v>
          </cell>
          <cell r="Q93">
            <v>167147282</v>
          </cell>
          <cell r="R93">
            <v>83741153</v>
          </cell>
          <cell r="S93">
            <v>1055548680</v>
          </cell>
          <cell r="T93">
            <v>0</v>
          </cell>
          <cell r="U93">
            <v>148238907</v>
          </cell>
          <cell r="V93">
            <v>676074508</v>
          </cell>
          <cell r="W93">
            <v>356905739</v>
          </cell>
          <cell r="X93">
            <v>1181219154</v>
          </cell>
          <cell r="Y93">
            <v>5479904031</v>
          </cell>
          <cell r="Z93">
            <v>3357301507</v>
          </cell>
          <cell r="AA93">
            <v>1227499110</v>
          </cell>
          <cell r="AB93">
            <v>16594873</v>
          </cell>
          <cell r="AC93">
            <v>5003966</v>
          </cell>
          <cell r="AD93">
            <v>234980821</v>
          </cell>
          <cell r="AE93">
            <v>239065251</v>
          </cell>
          <cell r="AF93">
            <v>1634157486</v>
          </cell>
          <cell r="AG93">
            <v>2122602524</v>
          </cell>
          <cell r="AH93">
            <v>865373481</v>
          </cell>
          <cell r="AI93">
            <v>4288770560</v>
          </cell>
          <cell r="AJ93">
            <v>1321816794</v>
          </cell>
          <cell r="AK93">
            <v>0</v>
          </cell>
          <cell r="AL93">
            <v>876715080</v>
          </cell>
          <cell r="AM93">
            <v>1292971435</v>
          </cell>
          <cell r="AN93">
            <v>203072115</v>
          </cell>
          <cell r="AO93">
            <v>594195136</v>
          </cell>
          <cell r="AP93">
            <v>-1300794555</v>
          </cell>
          <cell r="AQ93">
            <v>-1300794555</v>
          </cell>
        </row>
        <row r="94">
          <cell r="A94" t="str">
            <v>199804</v>
          </cell>
          <cell r="B94" t="str">
            <v>FAB8</v>
          </cell>
          <cell r="C94" t="str">
            <v>MEMORY</v>
          </cell>
          <cell r="D94" t="str">
            <v>DRAM</v>
          </cell>
          <cell r="E94" t="str">
            <v>64MDRAM</v>
          </cell>
          <cell r="F94" t="str">
            <v>64MDRAM-3RD WB</v>
          </cell>
          <cell r="G94">
            <v>1304990</v>
          </cell>
          <cell r="H94">
            <v>19021451715</v>
          </cell>
          <cell r="I94">
            <v>11938254806</v>
          </cell>
          <cell r="J94">
            <v>2322624897</v>
          </cell>
          <cell r="K94">
            <v>353889931</v>
          </cell>
          <cell r="L94">
            <v>4606716234</v>
          </cell>
          <cell r="M94">
            <v>1399358263</v>
          </cell>
          <cell r="N94">
            <v>8682589325</v>
          </cell>
          <cell r="O94">
            <v>1010730348</v>
          </cell>
          <cell r="P94">
            <v>96859480</v>
          </cell>
          <cell r="Q94">
            <v>203271304</v>
          </cell>
          <cell r="R94">
            <v>111926712</v>
          </cell>
          <cell r="S94">
            <v>1422787844</v>
          </cell>
          <cell r="T94">
            <v>0</v>
          </cell>
          <cell r="U94">
            <v>217156081</v>
          </cell>
          <cell r="V94">
            <v>1167882333</v>
          </cell>
          <cell r="W94">
            <v>447839223</v>
          </cell>
          <cell r="X94">
            <v>1832877637</v>
          </cell>
          <cell r="Y94">
            <v>7083196909</v>
          </cell>
          <cell r="Z94">
            <v>4224827933</v>
          </cell>
          <cell r="AA94">
            <v>1551357998</v>
          </cell>
          <cell r="AB94">
            <v>20892093</v>
          </cell>
          <cell r="AC94">
            <v>2583024</v>
          </cell>
          <cell r="AD94">
            <v>295828688</v>
          </cell>
          <cell r="AE94">
            <v>301798294</v>
          </cell>
          <cell r="AF94">
            <v>2052367836</v>
          </cell>
          <cell r="AG94">
            <v>2858368976</v>
          </cell>
          <cell r="AH94">
            <v>1088207091</v>
          </cell>
          <cell r="AI94">
            <v>5274021121</v>
          </cell>
          <cell r="AJ94">
            <v>1547155072</v>
          </cell>
          <cell r="AK94">
            <v>0</v>
          </cell>
          <cell r="AL94">
            <v>1101082275</v>
          </cell>
          <cell r="AM94">
            <v>1623866123</v>
          </cell>
          <cell r="AN94">
            <v>255657287</v>
          </cell>
          <cell r="AO94">
            <v>746260364</v>
          </cell>
          <cell r="AP94">
            <v>-1327445054</v>
          </cell>
          <cell r="AQ94">
            <v>-1327445054</v>
          </cell>
        </row>
        <row r="95">
          <cell r="A95" t="str">
            <v>199804</v>
          </cell>
          <cell r="B95" t="str">
            <v>FAB8</v>
          </cell>
          <cell r="C95" t="str">
            <v>MEMORY</v>
          </cell>
          <cell r="D95" t="str">
            <v>SYNC DRAM</v>
          </cell>
          <cell r="E95" t="str">
            <v>64MSYNC DRAM</v>
          </cell>
          <cell r="F95" t="str">
            <v>64MSYNC DRAM-3RD</v>
          </cell>
          <cell r="G95">
            <v>3686260</v>
          </cell>
          <cell r="H95">
            <v>54312847230</v>
          </cell>
          <cell r="I95">
            <v>32192699573</v>
          </cell>
          <cell r="J95">
            <v>6256868957</v>
          </cell>
          <cell r="K95">
            <v>678965674</v>
          </cell>
          <cell r="L95">
            <v>10132444619</v>
          </cell>
          <cell r="M95">
            <v>2686733790</v>
          </cell>
          <cell r="N95">
            <v>19755013040</v>
          </cell>
          <cell r="O95">
            <v>3866137109</v>
          </cell>
          <cell r="P95">
            <v>444625089</v>
          </cell>
          <cell r="Q95">
            <v>631337900</v>
          </cell>
          <cell r="R95">
            <v>606197013</v>
          </cell>
          <cell r="S95">
            <v>5548297111</v>
          </cell>
          <cell r="T95">
            <v>0</v>
          </cell>
          <cell r="U95">
            <v>674908163</v>
          </cell>
          <cell r="V95">
            <v>4575854610</v>
          </cell>
          <cell r="W95">
            <v>1638626649</v>
          </cell>
          <cell r="X95">
            <v>6889389422</v>
          </cell>
          <cell r="Y95">
            <v>22120147657</v>
          </cell>
          <cell r="Z95">
            <v>12077851437</v>
          </cell>
          <cell r="AA95">
            <v>4344477912</v>
          </cell>
          <cell r="AB95">
            <v>57442967</v>
          </cell>
          <cell r="AC95">
            <v>172933605</v>
          </cell>
          <cell r="AD95">
            <v>813383110</v>
          </cell>
          <cell r="AE95">
            <v>829391272</v>
          </cell>
          <cell r="AF95">
            <v>5860222571</v>
          </cell>
          <cell r="AG95">
            <v>10042296220</v>
          </cell>
          <cell r="AH95">
            <v>3002671065</v>
          </cell>
          <cell r="AI95">
            <v>11639112242</v>
          </cell>
          <cell r="AJ95">
            <v>3213460414</v>
          </cell>
          <cell r="AK95">
            <v>0</v>
          </cell>
          <cell r="AL95">
            <v>915601034</v>
          </cell>
          <cell r="AM95">
            <v>4626558764</v>
          </cell>
          <cell r="AN95">
            <v>702931538</v>
          </cell>
          <cell r="AO95">
            <v>2180560492</v>
          </cell>
          <cell r="AP95">
            <v>1405855043</v>
          </cell>
          <cell r="AQ95">
            <v>1405855043</v>
          </cell>
        </row>
        <row r="96">
          <cell r="A96" t="str">
            <v>199804</v>
          </cell>
          <cell r="B96" t="str">
            <v>FABU</v>
          </cell>
          <cell r="C96" t="str">
            <v>MEMORY</v>
          </cell>
          <cell r="D96" t="str">
            <v>DRAM</v>
          </cell>
          <cell r="E96" t="str">
            <v>64MDRAM</v>
          </cell>
          <cell r="F96" t="str">
            <v>64MDRAM-3RD WB</v>
          </cell>
          <cell r="G96">
            <v>71</v>
          </cell>
          <cell r="H96">
            <v>1147082</v>
          </cell>
          <cell r="I96">
            <v>741861</v>
          </cell>
          <cell r="J96">
            <v>180133</v>
          </cell>
          <cell r="K96">
            <v>36464</v>
          </cell>
          <cell r="L96">
            <v>378967</v>
          </cell>
          <cell r="M96">
            <v>123014</v>
          </cell>
          <cell r="N96">
            <v>718578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2987</v>
          </cell>
          <cell r="V96">
            <v>14794</v>
          </cell>
          <cell r="W96">
            <v>5502</v>
          </cell>
          <cell r="X96">
            <v>23283</v>
          </cell>
          <cell r="Y96">
            <v>405221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405221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405221</v>
          </cell>
          <cell r="AQ96">
            <v>405221</v>
          </cell>
        </row>
        <row r="97">
          <cell r="A97" t="str">
            <v>199804</v>
          </cell>
          <cell r="B97" t="str">
            <v>FABZ</v>
          </cell>
          <cell r="C97" t="str">
            <v>SAS-MEMO</v>
          </cell>
          <cell r="D97" t="str">
            <v>SAS-DRAM</v>
          </cell>
          <cell r="E97" t="str">
            <v>SAS-64MDRAM</v>
          </cell>
          <cell r="F97" t="str">
            <v>SAS-64MDRAM-XC</v>
          </cell>
          <cell r="G97">
            <v>720977</v>
          </cell>
          <cell r="H97">
            <v>961144837</v>
          </cell>
          <cell r="I97">
            <v>902809055</v>
          </cell>
          <cell r="J97">
            <v>15538282</v>
          </cell>
          <cell r="K97">
            <v>27550612</v>
          </cell>
          <cell r="L97">
            <v>79811473</v>
          </cell>
          <cell r="M97">
            <v>62161174</v>
          </cell>
          <cell r="N97">
            <v>185061541</v>
          </cell>
          <cell r="O97">
            <v>301516134</v>
          </cell>
          <cell r="P97">
            <v>21944807</v>
          </cell>
          <cell r="Q97">
            <v>31090138</v>
          </cell>
          <cell r="R97">
            <v>20889546</v>
          </cell>
          <cell r="S97">
            <v>375440625</v>
          </cell>
          <cell r="T97">
            <v>0</v>
          </cell>
          <cell r="U97">
            <v>52054133</v>
          </cell>
          <cell r="V97">
            <v>189297506</v>
          </cell>
          <cell r="W97">
            <v>100955250</v>
          </cell>
          <cell r="X97">
            <v>342306889</v>
          </cell>
          <cell r="Y97">
            <v>58335782</v>
          </cell>
          <cell r="Z97">
            <v>101938081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101938081</v>
          </cell>
          <cell r="AG97">
            <v>-43602299</v>
          </cell>
          <cell r="AH97">
            <v>0</v>
          </cell>
          <cell r="AI97">
            <v>145770587</v>
          </cell>
          <cell r="AJ97">
            <v>145770587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-189372886</v>
          </cell>
          <cell r="AQ97">
            <v>-189372886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V14"/>
  <sheetViews>
    <sheetView zoomScale="53" workbookViewId="0">
      <pane xSplit="2" ySplit="4" topLeftCell="C5" activePane="bottomRight" state="frozenSplit"/>
      <selection pane="topRight"/>
      <selection pane="bottomLeft"/>
      <selection pane="bottomRight" activeCell="AO26" sqref="AO26"/>
    </sheetView>
  </sheetViews>
  <sheetFormatPr defaultRowHeight="13"/>
  <cols>
    <col min="1" max="1" width="4.6328125" style="96" customWidth="1"/>
    <col min="2" max="2" width="40.7265625" style="105" customWidth="1"/>
    <col min="3" max="3" width="2.7265625" style="96" customWidth="1"/>
    <col min="4" max="7" width="11.6328125" style="96" customWidth="1"/>
    <col min="8" max="8" width="2.7265625" style="96" customWidth="1"/>
    <col min="9" max="12" width="10.26953125" style="96" customWidth="1"/>
    <col min="13" max="13" width="2.7265625" style="96" customWidth="1"/>
    <col min="14" max="17" width="10.26953125" style="96" customWidth="1"/>
    <col min="18" max="18" width="2.7265625" style="96" customWidth="1"/>
    <col min="19" max="22" width="10.26953125" style="96" customWidth="1"/>
    <col min="23" max="23" width="2.7265625" style="96" customWidth="1"/>
    <col min="24" max="26" width="10.26953125" style="96" customWidth="1"/>
    <col min="27" max="27" width="8.7265625" style="96" customWidth="1"/>
    <col min="28" max="28" width="2.7265625" style="96" customWidth="1"/>
    <col min="29" max="30" width="10.26953125" style="96" customWidth="1"/>
    <col min="31" max="32" width="8.7265625" style="96" customWidth="1"/>
    <col min="33" max="33" width="2.7265625" style="96" customWidth="1"/>
    <col min="34" max="36" width="10.26953125" style="96" customWidth="1"/>
    <col min="37" max="37" width="8.7265625" style="96" customWidth="1"/>
    <col min="38" max="38" width="2.7265625" style="96" customWidth="1"/>
    <col min="39" max="42" width="8.7265625" style="96" customWidth="1"/>
    <col min="43" max="43" width="2.7265625" style="96" customWidth="1"/>
    <col min="44" max="47" width="8.7265625" style="96" customWidth="1"/>
    <col min="48" max="48" width="2.7265625" style="96" customWidth="1"/>
    <col min="49" max="52" width="8.7265625" style="96" customWidth="1"/>
    <col min="53" max="53" width="2.7265625" style="96" customWidth="1"/>
    <col min="54" max="57" width="7.6328125" style="96" customWidth="1"/>
    <col min="58" max="58" width="2.7265625" style="96" customWidth="1"/>
    <col min="59" max="60" width="11" style="96" customWidth="1"/>
    <col min="61" max="62" width="8.7265625" style="96" customWidth="1"/>
    <col min="63" max="63" width="2.7265625" style="96" customWidth="1"/>
    <col min="64" max="65" width="11" style="96" customWidth="1"/>
    <col min="66" max="67" width="8.7265625" style="96" customWidth="1"/>
    <col min="68" max="68" width="2.7265625" style="96" customWidth="1"/>
    <col min="69" max="69" width="8.7265625" style="96" customWidth="1"/>
    <col min="70" max="70" width="11" style="96" customWidth="1"/>
    <col min="71" max="72" width="8.7265625" style="96" customWidth="1"/>
    <col min="73" max="74" width="2.7265625" style="96" customWidth="1"/>
    <col min="75" max="16384" width="8.7265625" style="96"/>
  </cols>
  <sheetData>
    <row r="1" spans="1:74">
      <c r="A1" s="94"/>
      <c r="B1" s="95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</row>
    <row r="2" spans="1:74">
      <c r="A2" s="98" t="s">
        <v>70</v>
      </c>
      <c r="B2" s="98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</row>
    <row r="3" spans="1:74">
      <c r="A3" s="94"/>
      <c r="B3" s="95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</row>
    <row r="4" spans="1:74" s="99" customFormat="1" ht="13" customHeight="1">
      <c r="B4" s="100"/>
      <c r="D4" s="108" t="s">
        <v>10</v>
      </c>
      <c r="E4" s="109"/>
      <c r="F4" s="109"/>
      <c r="G4" s="109"/>
      <c r="I4" s="108" t="s">
        <v>11</v>
      </c>
      <c r="J4" s="109"/>
      <c r="K4" s="109"/>
      <c r="L4" s="109"/>
      <c r="N4" s="108" t="s">
        <v>12</v>
      </c>
      <c r="O4" s="109"/>
      <c r="P4" s="109"/>
      <c r="Q4" s="109"/>
      <c r="S4" s="108" t="s">
        <v>13</v>
      </c>
      <c r="T4" s="109"/>
      <c r="U4" s="109"/>
      <c r="V4" s="109"/>
      <c r="X4" s="108" t="s">
        <v>14</v>
      </c>
      <c r="Y4" s="109"/>
      <c r="Z4" s="109"/>
      <c r="AA4" s="109"/>
      <c r="AC4" s="108" t="s">
        <v>15</v>
      </c>
      <c r="AD4" s="109"/>
      <c r="AE4" s="109"/>
      <c r="AF4" s="109"/>
      <c r="AH4" s="108" t="s">
        <v>16</v>
      </c>
      <c r="AI4" s="109"/>
      <c r="AJ4" s="109"/>
      <c r="AK4" s="109"/>
      <c r="AM4" s="108" t="s">
        <v>17</v>
      </c>
      <c r="AN4" s="109"/>
      <c r="AO4" s="109"/>
      <c r="AP4" s="109"/>
      <c r="AR4" s="108" t="s">
        <v>18</v>
      </c>
      <c r="AS4" s="109"/>
      <c r="AT4" s="109"/>
      <c r="AU4" s="109"/>
      <c r="AW4" s="108" t="s">
        <v>19</v>
      </c>
      <c r="AX4" s="109"/>
      <c r="AY4" s="109"/>
      <c r="AZ4" s="109"/>
      <c r="BB4" s="108" t="s">
        <v>20</v>
      </c>
      <c r="BC4" s="109"/>
      <c r="BD4" s="109"/>
      <c r="BE4" s="109"/>
      <c r="BG4" s="108" t="s">
        <v>21</v>
      </c>
      <c r="BH4" s="109"/>
      <c r="BI4" s="109"/>
      <c r="BJ4" s="109"/>
      <c r="BL4" s="108" t="s">
        <v>22</v>
      </c>
      <c r="BM4" s="109"/>
      <c r="BN4" s="109"/>
      <c r="BO4" s="109"/>
      <c r="BQ4" s="108" t="s">
        <v>23</v>
      </c>
      <c r="BR4" s="109"/>
      <c r="BS4" s="109"/>
      <c r="BT4" s="109"/>
    </row>
    <row r="5" spans="1:74">
      <c r="A5" s="35" t="s">
        <v>24</v>
      </c>
      <c r="B5" s="107" t="s">
        <v>0</v>
      </c>
      <c r="D5" s="106">
        <v>2023</v>
      </c>
      <c r="E5" s="106">
        <v>2022</v>
      </c>
      <c r="F5" s="106">
        <v>2021</v>
      </c>
      <c r="G5" s="106">
        <v>2020</v>
      </c>
      <c r="I5" s="106">
        <f>D5</f>
        <v>2023</v>
      </c>
      <c r="J5" s="106">
        <f t="shared" ref="J5:L5" si="0">E5</f>
        <v>2022</v>
      </c>
      <c r="K5" s="106">
        <f t="shared" si="0"/>
        <v>2021</v>
      </c>
      <c r="L5" s="106">
        <f t="shared" si="0"/>
        <v>2020</v>
      </c>
      <c r="N5" s="106">
        <f>I5</f>
        <v>2023</v>
      </c>
      <c r="O5" s="106">
        <f t="shared" ref="O5" si="1">J5</f>
        <v>2022</v>
      </c>
      <c r="P5" s="106">
        <f t="shared" ref="P5" si="2">K5</f>
        <v>2021</v>
      </c>
      <c r="Q5" s="106">
        <f t="shared" ref="Q5" si="3">L5</f>
        <v>2020</v>
      </c>
      <c r="S5" s="106">
        <f>N5</f>
        <v>2023</v>
      </c>
      <c r="T5" s="106">
        <f t="shared" ref="T5" si="4">O5</f>
        <v>2022</v>
      </c>
      <c r="U5" s="106">
        <f t="shared" ref="U5" si="5">P5</f>
        <v>2021</v>
      </c>
      <c r="V5" s="106">
        <f t="shared" ref="V5" si="6">Q5</f>
        <v>2020</v>
      </c>
      <c r="X5" s="106">
        <f>S5</f>
        <v>2023</v>
      </c>
      <c r="Y5" s="106">
        <f t="shared" ref="Y5" si="7">T5</f>
        <v>2022</v>
      </c>
      <c r="Z5" s="106">
        <f t="shared" ref="Z5" si="8">U5</f>
        <v>2021</v>
      </c>
      <c r="AA5" s="106">
        <f t="shared" ref="AA5" si="9">V5</f>
        <v>2020</v>
      </c>
      <c r="AC5" s="106">
        <f>X5</f>
        <v>2023</v>
      </c>
      <c r="AD5" s="106">
        <f t="shared" ref="AD5" si="10">Y5</f>
        <v>2022</v>
      </c>
      <c r="AE5" s="106">
        <f t="shared" ref="AE5" si="11">Z5</f>
        <v>2021</v>
      </c>
      <c r="AF5" s="106">
        <f t="shared" ref="AF5" si="12">AA5</f>
        <v>2020</v>
      </c>
      <c r="AH5" s="106">
        <f>AC5</f>
        <v>2023</v>
      </c>
      <c r="AI5" s="106">
        <f t="shared" ref="AI5" si="13">AD5</f>
        <v>2022</v>
      </c>
      <c r="AJ5" s="106">
        <f t="shared" ref="AJ5" si="14">AE5</f>
        <v>2021</v>
      </c>
      <c r="AK5" s="106">
        <f t="shared" ref="AK5" si="15">AF5</f>
        <v>2020</v>
      </c>
      <c r="AM5" s="106">
        <f>AH5</f>
        <v>2023</v>
      </c>
      <c r="AN5" s="106">
        <f t="shared" ref="AN5" si="16">AI5</f>
        <v>2022</v>
      </c>
      <c r="AO5" s="106">
        <f t="shared" ref="AO5" si="17">AJ5</f>
        <v>2021</v>
      </c>
      <c r="AP5" s="106">
        <f t="shared" ref="AP5" si="18">AK5</f>
        <v>2020</v>
      </c>
      <c r="AR5" s="106">
        <f>AM5</f>
        <v>2023</v>
      </c>
      <c r="AS5" s="106">
        <f t="shared" ref="AS5" si="19">AN5</f>
        <v>2022</v>
      </c>
      <c r="AT5" s="106">
        <f t="shared" ref="AT5" si="20">AO5</f>
        <v>2021</v>
      </c>
      <c r="AU5" s="106">
        <f t="shared" ref="AU5" si="21">AP5</f>
        <v>2020</v>
      </c>
      <c r="AW5" s="106">
        <f>AR5</f>
        <v>2023</v>
      </c>
      <c r="AX5" s="106">
        <f t="shared" ref="AX5" si="22">AS5</f>
        <v>2022</v>
      </c>
      <c r="AY5" s="106">
        <f t="shared" ref="AY5" si="23">AT5</f>
        <v>2021</v>
      </c>
      <c r="AZ5" s="106">
        <f t="shared" ref="AZ5" si="24">AU5</f>
        <v>2020</v>
      </c>
      <c r="BB5" s="106">
        <f>AW5</f>
        <v>2023</v>
      </c>
      <c r="BC5" s="106">
        <f t="shared" ref="BC5" si="25">AX5</f>
        <v>2022</v>
      </c>
      <c r="BD5" s="106">
        <f t="shared" ref="BD5" si="26">AY5</f>
        <v>2021</v>
      </c>
      <c r="BE5" s="106">
        <f t="shared" ref="BE5" si="27">AZ5</f>
        <v>2020</v>
      </c>
      <c r="BG5" s="106">
        <f>BB5</f>
        <v>2023</v>
      </c>
      <c r="BH5" s="106">
        <f t="shared" ref="BH5" si="28">BC5</f>
        <v>2022</v>
      </c>
      <c r="BI5" s="106">
        <f t="shared" ref="BI5" si="29">BD5</f>
        <v>2021</v>
      </c>
      <c r="BJ5" s="106">
        <f t="shared" ref="BJ5" si="30">BE5</f>
        <v>2020</v>
      </c>
      <c r="BL5" s="106">
        <f>BG5</f>
        <v>2023</v>
      </c>
      <c r="BM5" s="106">
        <f t="shared" ref="BM5" si="31">BH5</f>
        <v>2022</v>
      </c>
      <c r="BN5" s="106">
        <f t="shared" ref="BN5" si="32">BI5</f>
        <v>2021</v>
      </c>
      <c r="BO5" s="106">
        <f t="shared" ref="BO5" si="33">BJ5</f>
        <v>2020</v>
      </c>
      <c r="BQ5" s="106">
        <f>BL5</f>
        <v>2023</v>
      </c>
      <c r="BR5" s="106">
        <f t="shared" ref="BR5" si="34">BM5</f>
        <v>2022</v>
      </c>
      <c r="BS5" s="106">
        <f t="shared" ref="BS5" si="35">BN5</f>
        <v>2021</v>
      </c>
      <c r="BT5" s="106">
        <f t="shared" ref="BT5" si="36">BO5</f>
        <v>2020</v>
      </c>
    </row>
    <row r="6" spans="1:74">
      <c r="A6" s="39">
        <v>1</v>
      </c>
      <c r="B6" s="101" t="s">
        <v>1</v>
      </c>
      <c r="D6" s="102" t="s">
        <v>25</v>
      </c>
      <c r="E6" s="102" t="s">
        <v>26</v>
      </c>
      <c r="F6" s="102" t="s">
        <v>27</v>
      </c>
      <c r="G6" s="102" t="s">
        <v>28</v>
      </c>
      <c r="I6" s="103">
        <v>2554437.9352271501</v>
      </c>
      <c r="J6" s="103">
        <v>2077588.9708239799</v>
      </c>
      <c r="K6" s="103">
        <v>1800295.6897532099</v>
      </c>
      <c r="L6" s="103">
        <v>1740672.7828746201</v>
      </c>
      <c r="N6" s="103">
        <v>1502155.41063336</v>
      </c>
      <c r="O6" s="103">
        <v>1216201.7740728899</v>
      </c>
      <c r="P6" s="103">
        <v>1041737.74593427</v>
      </c>
      <c r="Q6" s="103">
        <v>1038532.11009174</v>
      </c>
      <c r="S6" s="103">
        <v>1052282.5245937901</v>
      </c>
      <c r="T6" s="103">
        <v>861387.19675109501</v>
      </c>
      <c r="U6" s="103">
        <v>758557.94381894695</v>
      </c>
      <c r="V6" s="103">
        <v>702140.67278287502</v>
      </c>
      <c r="X6" s="104"/>
      <c r="Y6" s="104"/>
      <c r="Z6" s="104"/>
      <c r="AA6" s="104"/>
      <c r="AC6" s="103">
        <v>715154.19476069405</v>
      </c>
      <c r="AD6" s="103">
        <v>731003.52677140106</v>
      </c>
      <c r="AE6" s="103">
        <v>680086.43238940102</v>
      </c>
      <c r="AF6" s="103">
        <v>617737.00305810396</v>
      </c>
      <c r="AH6" s="103">
        <v>452083.563612247</v>
      </c>
      <c r="AI6" s="103">
        <v>218018.59570375099</v>
      </c>
      <c r="AJ6" s="103">
        <v>194472.876151484</v>
      </c>
      <c r="AK6" s="103">
        <v>199388.37920489299</v>
      </c>
      <c r="AM6" s="103">
        <v>213330.385763236</v>
      </c>
      <c r="AN6" s="103">
        <v>159239.07235224999</v>
      </c>
      <c r="AO6" s="103">
        <v>150119.41316956701</v>
      </c>
      <c r="AP6" s="103">
        <v>152905.19877675801</v>
      </c>
      <c r="AR6" s="103">
        <v>600198.96098154096</v>
      </c>
      <c r="AS6" s="103">
        <v>643368.60104734404</v>
      </c>
      <c r="AT6" s="103">
        <v>564085.06766746298</v>
      </c>
      <c r="AU6" s="103">
        <v>502752.293577982</v>
      </c>
      <c r="AW6" s="103">
        <v>143694.042223942</v>
      </c>
      <c r="AX6" s="103">
        <v>42748.744255637401</v>
      </c>
      <c r="AY6" s="103">
        <v>37529.853292391599</v>
      </c>
      <c r="AZ6" s="103">
        <v>44036.697247706397</v>
      </c>
      <c r="BB6" s="103">
        <v>45318.890239858498</v>
      </c>
      <c r="BC6" s="103">
        <v>33130.276798118997</v>
      </c>
      <c r="BD6" s="103">
        <v>34118.048447628702</v>
      </c>
      <c r="BE6" s="103">
        <v>34250.7645259938</v>
      </c>
      <c r="BG6" s="103">
        <v>340444.346192108</v>
      </c>
      <c r="BH6" s="103">
        <v>445655.65886502102</v>
      </c>
      <c r="BI6" s="103">
        <v>390083.02058455598</v>
      </c>
      <c r="BJ6" s="103">
        <v>325382.26299694198</v>
      </c>
      <c r="BL6" s="103">
        <v>295125.455952249</v>
      </c>
      <c r="BM6" s="103">
        <v>412525.38206690201</v>
      </c>
      <c r="BN6" s="103">
        <v>355964.97213692701</v>
      </c>
      <c r="BO6" s="103">
        <v>291131.49847094802</v>
      </c>
      <c r="BQ6" s="103">
        <v>590250.91190449905</v>
      </c>
      <c r="BR6" s="103">
        <v>646574.75686651701</v>
      </c>
      <c r="BS6" s="103">
        <v>561810.53110428702</v>
      </c>
      <c r="BT6" s="103">
        <v>477064.220183486</v>
      </c>
    </row>
    <row r="7" spans="1:74">
      <c r="A7" s="39">
        <f>A6+1</f>
        <v>2</v>
      </c>
      <c r="B7" s="101" t="s">
        <v>2</v>
      </c>
      <c r="D7" s="102" t="s">
        <v>25</v>
      </c>
      <c r="E7" s="102" t="s">
        <v>26</v>
      </c>
      <c r="F7" s="102" t="s">
        <v>27</v>
      </c>
      <c r="G7" s="102" t="s">
        <v>28</v>
      </c>
      <c r="I7" s="103">
        <v>12372.167569359999</v>
      </c>
      <c r="J7" s="103">
        <v>4780.4851982473001</v>
      </c>
      <c r="K7" s="103">
        <v>4185.6021835551001</v>
      </c>
      <c r="L7" s="103">
        <v>2361.4678899082</v>
      </c>
      <c r="N7" s="103">
        <v>9414.7231126339993</v>
      </c>
      <c r="O7" s="103">
        <v>4218.5529550069004</v>
      </c>
      <c r="P7" s="103">
        <v>2277.8346411918001</v>
      </c>
      <c r="Q7" s="103">
        <v>1677.1865443424999</v>
      </c>
      <c r="S7" s="103">
        <v>2957.4444567260002</v>
      </c>
      <c r="T7" s="103">
        <v>561.9322432404</v>
      </c>
      <c r="U7" s="103">
        <v>1907.7675423633</v>
      </c>
      <c r="V7" s="103">
        <v>684.28134556570001</v>
      </c>
      <c r="X7" s="103">
        <v>686.52592019450003</v>
      </c>
      <c r="Y7" s="103">
        <v>574.97061023829997</v>
      </c>
      <c r="Z7" s="103">
        <v>306.0388945752</v>
      </c>
      <c r="AA7" s="103">
        <v>111.07033639140001</v>
      </c>
      <c r="AC7" s="103">
        <v>1879.9602078036</v>
      </c>
      <c r="AD7" s="103">
        <v>970.93085390609997</v>
      </c>
      <c r="AE7" s="103">
        <v>1391.3340156943</v>
      </c>
      <c r="AF7" s="103">
        <v>622.75229357789999</v>
      </c>
      <c r="AH7" s="103">
        <v>1798.1651376146999</v>
      </c>
      <c r="AI7" s="103">
        <v>347.54729079840001</v>
      </c>
      <c r="AJ7" s="103">
        <v>1321.5057432049</v>
      </c>
      <c r="AK7" s="103">
        <v>263.73088685020002</v>
      </c>
      <c r="AM7" s="103">
        <v>25.312258207100001</v>
      </c>
      <c r="AN7" s="104"/>
      <c r="AO7" s="103">
        <v>14.2158535198</v>
      </c>
      <c r="AP7" s="103">
        <v>9.1743119265999997</v>
      </c>
      <c r="AR7" s="103">
        <v>1159.2793191113001</v>
      </c>
      <c r="AS7" s="103">
        <v>214.38495244200001</v>
      </c>
      <c r="AT7" s="103">
        <v>586.26179915839998</v>
      </c>
      <c r="AU7" s="103">
        <v>420.55045871549999</v>
      </c>
      <c r="AW7" s="103">
        <v>44.434619210699999</v>
      </c>
      <c r="AX7" s="103">
        <v>44.886181468399997</v>
      </c>
      <c r="AY7" s="103">
        <v>50.949619015099998</v>
      </c>
      <c r="AZ7" s="103">
        <v>7.8287461773000002</v>
      </c>
      <c r="BB7" s="104"/>
      <c r="BC7" s="104"/>
      <c r="BD7" s="103">
        <v>-23.882633913300001</v>
      </c>
      <c r="BE7" s="103">
        <v>-0.244648318</v>
      </c>
      <c r="BG7" s="103">
        <v>687.85232673810003</v>
      </c>
      <c r="BH7" s="103">
        <v>110.18488831889999</v>
      </c>
      <c r="BI7" s="103">
        <v>529.39838507900004</v>
      </c>
      <c r="BJ7" s="103">
        <v>307.76758409780001</v>
      </c>
      <c r="BL7" s="103">
        <v>687.85232673810003</v>
      </c>
      <c r="BM7" s="103">
        <v>110.18488831889999</v>
      </c>
      <c r="BN7" s="103">
        <v>553.16729216420003</v>
      </c>
      <c r="BO7" s="103">
        <v>308.01223241589997</v>
      </c>
      <c r="BQ7" s="103">
        <v>1124.5716812201999</v>
      </c>
      <c r="BR7" s="103">
        <v>169.49877097359999</v>
      </c>
      <c r="BS7" s="103">
        <v>532.12782895479995</v>
      </c>
      <c r="BT7" s="103">
        <v>412.59938837919998</v>
      </c>
    </row>
    <row r="8" spans="1:74">
      <c r="A8" s="39">
        <f t="shared" ref="A8:A14" si="37">A7+1</f>
        <v>3</v>
      </c>
      <c r="B8" s="101" t="s">
        <v>3</v>
      </c>
      <c r="D8" s="102" t="s">
        <v>25</v>
      </c>
      <c r="E8" s="102" t="s">
        <v>26</v>
      </c>
      <c r="F8" s="102" t="s">
        <v>27</v>
      </c>
      <c r="G8" s="102" t="s">
        <v>28</v>
      </c>
      <c r="I8" s="103">
        <v>12285.783768229599</v>
      </c>
      <c r="J8" s="103">
        <v>5836.8890906339002</v>
      </c>
      <c r="K8" s="103">
        <v>3109.7102007445001</v>
      </c>
      <c r="L8" s="103">
        <v>2271.8821412676998</v>
      </c>
      <c r="N8" s="103">
        <v>4499.5021632343996</v>
      </c>
      <c r="O8" s="103">
        <v>2282.3422605536998</v>
      </c>
      <c r="P8" s="103">
        <v>1505.4155771322</v>
      </c>
      <c r="Q8" s="103">
        <v>1594.3609751302999</v>
      </c>
      <c r="S8" s="103">
        <v>7786.2816049951998</v>
      </c>
      <c r="T8" s="103">
        <v>3554.5468300801999</v>
      </c>
      <c r="U8" s="103">
        <v>1604.2946236123</v>
      </c>
      <c r="V8" s="103">
        <v>677.52116613739997</v>
      </c>
      <c r="X8" s="103">
        <v>5512.1225162274004</v>
      </c>
      <c r="Y8" s="103">
        <v>9792.5253442275007</v>
      </c>
      <c r="Z8" s="103">
        <v>6703.3696173622002</v>
      </c>
      <c r="AA8" s="103">
        <v>2536.428144342</v>
      </c>
      <c r="AC8" s="104"/>
      <c r="AD8" s="104"/>
      <c r="AE8" s="104"/>
      <c r="AF8" s="104"/>
      <c r="AH8" s="103">
        <v>6054.7391258955004</v>
      </c>
      <c r="AI8" s="103">
        <v>10398.402178847</v>
      </c>
      <c r="AJ8" s="103">
        <v>7247.3057250386</v>
      </c>
      <c r="AK8" s="103">
        <v>3619.7576098439999</v>
      </c>
      <c r="AM8" s="103">
        <v>791.87876719819997</v>
      </c>
      <c r="AN8" s="104"/>
      <c r="AO8" s="104"/>
      <c r="AP8" s="104"/>
      <c r="AR8" s="103">
        <v>1731.5424790996999</v>
      </c>
      <c r="AS8" s="103">
        <v>-6843.8553487667996</v>
      </c>
      <c r="AT8" s="103">
        <v>-5643.0111014263002</v>
      </c>
      <c r="AU8" s="103">
        <v>-2942.2364437065999</v>
      </c>
      <c r="AW8" s="104"/>
      <c r="AX8" s="104"/>
      <c r="AY8" s="104"/>
      <c r="AZ8" s="104"/>
      <c r="BB8" s="104"/>
      <c r="BC8" s="104"/>
      <c r="BD8" s="104"/>
      <c r="BE8" s="104"/>
      <c r="BG8" s="103">
        <v>2716.9027677685999</v>
      </c>
      <c r="BH8" s="103">
        <v>-6792.9550612800003</v>
      </c>
      <c r="BI8" s="103">
        <v>-5545.6726058959002</v>
      </c>
      <c r="BJ8" s="103">
        <v>-2941.4173735695999</v>
      </c>
      <c r="BL8" s="103">
        <v>2716.9027677685999</v>
      </c>
      <c r="BM8" s="103">
        <v>-6792.9550612800003</v>
      </c>
      <c r="BN8" s="103">
        <v>-5545.6726058959002</v>
      </c>
      <c r="BO8" s="103">
        <v>-2941.4173735695999</v>
      </c>
      <c r="BQ8" s="103">
        <v>1839.8951868987999</v>
      </c>
      <c r="BR8" s="103">
        <v>-6399.3584505975996</v>
      </c>
      <c r="BS8" s="103">
        <v>-5097.3587659375999</v>
      </c>
      <c r="BT8" s="103">
        <v>-1858.0879080674999</v>
      </c>
    </row>
    <row r="9" spans="1:74">
      <c r="A9" s="39">
        <f t="shared" si="37"/>
        <v>4</v>
      </c>
      <c r="B9" s="101" t="s">
        <v>4</v>
      </c>
      <c r="D9" s="102" t="s">
        <v>25</v>
      </c>
      <c r="E9" s="102" t="s">
        <v>26</v>
      </c>
      <c r="F9" s="102" t="s">
        <v>27</v>
      </c>
      <c r="G9" s="102" t="s">
        <v>28</v>
      </c>
      <c r="I9" s="103">
        <v>6522565.4913230902</v>
      </c>
      <c r="J9" s="103">
        <v>5697329.2722026296</v>
      </c>
      <c r="K9" s="103">
        <v>3409633.79961333</v>
      </c>
      <c r="L9" s="103">
        <v>2021659.9388379201</v>
      </c>
      <c r="N9" s="103">
        <v>2730266.3866475099</v>
      </c>
      <c r="O9" s="103">
        <v>2391499.4122047699</v>
      </c>
      <c r="P9" s="103">
        <v>1514108.9503013799</v>
      </c>
      <c r="Q9" s="103">
        <v>841875.229357798</v>
      </c>
      <c r="S9" s="103">
        <v>3792299.1046755798</v>
      </c>
      <c r="T9" s="103">
        <v>3305829.8599978602</v>
      </c>
      <c r="U9" s="103">
        <v>1895524.8493119499</v>
      </c>
      <c r="V9" s="103">
        <v>1179784.7094801201</v>
      </c>
      <c r="X9" s="103">
        <v>1872489.2229468301</v>
      </c>
      <c r="Y9" s="103">
        <v>1821994.2289195301</v>
      </c>
      <c r="Z9" s="103">
        <v>1153213.92016377</v>
      </c>
      <c r="AA9" s="103">
        <v>587236.697247706</v>
      </c>
      <c r="AC9" s="103">
        <v>1436615.45263623</v>
      </c>
      <c r="AD9" s="103">
        <v>1467186.06390937</v>
      </c>
      <c r="AE9" s="103">
        <v>700299.10155805701</v>
      </c>
      <c r="AF9" s="103">
        <v>578702.14067278302</v>
      </c>
      <c r="AH9" s="103">
        <v>2941661.3241958702</v>
      </c>
      <c r="AI9" s="103">
        <v>2836732.9272202598</v>
      </c>
      <c r="AJ9" s="103">
        <v>1620628.9093597201</v>
      </c>
      <c r="AK9" s="103">
        <v>815535.16819571902</v>
      </c>
      <c r="AM9" s="103">
        <v>205269.149994473</v>
      </c>
      <c r="AN9" s="103">
        <v>172524.31334829499</v>
      </c>
      <c r="AO9" s="103">
        <v>102628.226998749</v>
      </c>
      <c r="AP9" s="103">
        <v>72469.724770642206</v>
      </c>
      <c r="AR9" s="103">
        <v>850637.78047971695</v>
      </c>
      <c r="AS9" s="103">
        <v>469096.93277760001</v>
      </c>
      <c r="AT9" s="103">
        <v>274895.93995223503</v>
      </c>
      <c r="AU9" s="103">
        <v>364249.541284404</v>
      </c>
      <c r="AW9" s="103">
        <v>423450.86769094702</v>
      </c>
      <c r="AX9" s="103">
        <v>236460.403975633</v>
      </c>
      <c r="AY9" s="103">
        <v>227298.98783122899</v>
      </c>
      <c r="AZ9" s="103">
        <v>107559.633027523</v>
      </c>
      <c r="BB9" s="103">
        <v>3568.0336022991</v>
      </c>
      <c r="BC9" s="103">
        <v>3111.0398632040001</v>
      </c>
      <c r="BD9" s="103">
        <v>1696.8042761286999</v>
      </c>
      <c r="BE9" s="103">
        <v>1690.5198776758</v>
      </c>
      <c r="BG9" s="103">
        <v>-1131775.1740908599</v>
      </c>
      <c r="BH9" s="103">
        <v>100673.292722026</v>
      </c>
      <c r="BI9" s="103">
        <v>44643.466393722199</v>
      </c>
      <c r="BJ9" s="103">
        <v>159078.899082569</v>
      </c>
      <c r="BL9" s="103">
        <v>-1111958.6603293901</v>
      </c>
      <c r="BM9" s="103">
        <v>148546.54269530799</v>
      </c>
      <c r="BN9" s="103">
        <v>42907.994996019501</v>
      </c>
      <c r="BO9" s="103">
        <v>156484.403669725</v>
      </c>
      <c r="BQ9" s="103">
        <v>-983293.90958328696</v>
      </c>
      <c r="BR9" s="103">
        <v>236144.06326814101</v>
      </c>
      <c r="BS9" s="103">
        <v>49235.755714773099</v>
      </c>
      <c r="BT9" s="103">
        <v>256582.26299694201</v>
      </c>
    </row>
    <row r="10" spans="1:74">
      <c r="A10" s="39">
        <f t="shared" si="37"/>
        <v>5</v>
      </c>
      <c r="B10" s="101" t="s">
        <v>5</v>
      </c>
      <c r="D10" s="102" t="s">
        <v>25</v>
      </c>
      <c r="E10" s="102" t="s">
        <v>26</v>
      </c>
      <c r="F10" s="102" t="s">
        <v>27</v>
      </c>
      <c r="G10" s="102" t="s">
        <v>28</v>
      </c>
      <c r="I10" s="103">
        <v>1189893</v>
      </c>
      <c r="J10" s="103">
        <v>843323</v>
      </c>
      <c r="K10" s="103">
        <v>724526</v>
      </c>
      <c r="L10" s="103">
        <v>376226</v>
      </c>
      <c r="N10" s="103">
        <v>222906</v>
      </c>
      <c r="O10" s="103">
        <v>171425</v>
      </c>
      <c r="P10" s="103">
        <v>147755</v>
      </c>
      <c r="Q10" s="103">
        <v>69255</v>
      </c>
      <c r="S10" s="103">
        <v>966987</v>
      </c>
      <c r="T10" s="103">
        <v>671898</v>
      </c>
      <c r="U10" s="103">
        <v>576771</v>
      </c>
      <c r="V10" s="103">
        <v>306971</v>
      </c>
      <c r="X10" s="103">
        <v>685167</v>
      </c>
      <c r="Y10" s="103">
        <v>463066</v>
      </c>
      <c r="Z10" s="103">
        <v>314975</v>
      </c>
      <c r="AA10" s="103">
        <v>151325</v>
      </c>
      <c r="AC10" s="103">
        <v>216272</v>
      </c>
      <c r="AD10" s="103">
        <v>160790</v>
      </c>
      <c r="AE10" s="103">
        <v>247502</v>
      </c>
      <c r="AF10" s="103">
        <v>142624</v>
      </c>
      <c r="AH10" s="103">
        <v>821590</v>
      </c>
      <c r="AI10" s="103">
        <v>564558</v>
      </c>
      <c r="AJ10" s="103">
        <v>405803</v>
      </c>
      <c r="AK10" s="103">
        <v>220998</v>
      </c>
      <c r="AM10" s="103">
        <v>136423</v>
      </c>
      <c r="AN10" s="103">
        <v>101492</v>
      </c>
      <c r="AO10" s="103">
        <v>90828</v>
      </c>
      <c r="AP10" s="103">
        <v>69673</v>
      </c>
      <c r="AR10" s="103">
        <v>145397</v>
      </c>
      <c r="AS10" s="103">
        <v>107340</v>
      </c>
      <c r="AT10" s="103">
        <v>170968</v>
      </c>
      <c r="AU10" s="103">
        <v>85973</v>
      </c>
      <c r="AW10" s="103">
        <v>120763</v>
      </c>
      <c r="AX10" s="103">
        <v>28551</v>
      </c>
      <c r="AY10" s="103">
        <v>16879</v>
      </c>
      <c r="AZ10" s="103">
        <v>58162</v>
      </c>
      <c r="BB10" s="103">
        <v>7139</v>
      </c>
      <c r="BC10" s="103">
        <v>5223</v>
      </c>
      <c r="BD10" s="103">
        <v>4752</v>
      </c>
      <c r="BE10" s="103">
        <v>2560</v>
      </c>
      <c r="BG10" s="103">
        <v>-696</v>
      </c>
      <c r="BH10" s="103">
        <v>61955</v>
      </c>
      <c r="BI10" s="103">
        <v>107045</v>
      </c>
      <c r="BJ10" s="103">
        <v>-103670</v>
      </c>
      <c r="BL10" s="103">
        <v>-7835</v>
      </c>
      <c r="BM10" s="103">
        <v>56732</v>
      </c>
      <c r="BN10" s="103">
        <v>102293</v>
      </c>
      <c r="BO10" s="103">
        <v>-106230</v>
      </c>
      <c r="BQ10" s="103">
        <v>14947</v>
      </c>
      <c r="BR10" s="103">
        <v>87537</v>
      </c>
      <c r="BS10" s="103">
        <v>131961</v>
      </c>
      <c r="BT10" s="103">
        <v>-100583</v>
      </c>
    </row>
    <row r="11" spans="1:74">
      <c r="A11" s="39">
        <f t="shared" si="37"/>
        <v>6</v>
      </c>
      <c r="B11" s="101" t="s">
        <v>6</v>
      </c>
      <c r="D11" s="102" t="s">
        <v>29</v>
      </c>
      <c r="E11" s="102" t="s">
        <v>30</v>
      </c>
      <c r="F11" s="102" t="s">
        <v>31</v>
      </c>
      <c r="G11" s="102" t="s">
        <v>32</v>
      </c>
      <c r="I11" s="103">
        <v>350881.60800000001</v>
      </c>
      <c r="J11" s="103">
        <v>204393.66200000001</v>
      </c>
      <c r="K11" s="103">
        <v>190791.788</v>
      </c>
      <c r="L11" s="103">
        <v>175984.2672</v>
      </c>
      <c r="N11" s="103">
        <v>184871.625</v>
      </c>
      <c r="O11" s="103">
        <v>73786.829500000007</v>
      </c>
      <c r="P11" s="103">
        <v>54024.635499999997</v>
      </c>
      <c r="Q11" s="103">
        <v>51307.3344</v>
      </c>
      <c r="S11" s="103">
        <v>166009.98300000001</v>
      </c>
      <c r="T11" s="103">
        <v>130606.8325</v>
      </c>
      <c r="U11" s="103">
        <v>136767.1525</v>
      </c>
      <c r="V11" s="103">
        <v>124676.9328</v>
      </c>
      <c r="X11" s="103">
        <v>99425.885999999999</v>
      </c>
      <c r="Y11" s="103">
        <v>55668.262900000002</v>
      </c>
      <c r="Z11" s="103">
        <v>58012.828500000003</v>
      </c>
      <c r="AA11" s="103">
        <v>49001.232000000004</v>
      </c>
      <c r="AC11" s="103">
        <v>102644.01</v>
      </c>
      <c r="AD11" s="103">
        <v>76055.670899999997</v>
      </c>
      <c r="AE11" s="103">
        <v>76630.092000000004</v>
      </c>
      <c r="AF11" s="103">
        <v>65642.64</v>
      </c>
      <c r="AH11" s="103">
        <v>89465.868000000002</v>
      </c>
      <c r="AI11" s="103">
        <v>67512.258300000001</v>
      </c>
      <c r="AJ11" s="103">
        <v>74030.010999999999</v>
      </c>
      <c r="AK11" s="103">
        <v>74040.489600000001</v>
      </c>
      <c r="AM11" s="103">
        <v>26099.895</v>
      </c>
      <c r="AN11" s="103">
        <v>12961.0967</v>
      </c>
      <c r="AO11" s="103">
        <v>13892.950500000001</v>
      </c>
      <c r="AP11" s="103">
        <v>15006.1968</v>
      </c>
      <c r="AR11" s="103">
        <v>76544.115000000005</v>
      </c>
      <c r="AS11" s="103">
        <v>63094.574200000003</v>
      </c>
      <c r="AT11" s="103">
        <v>62737.141499999998</v>
      </c>
      <c r="AU11" s="103">
        <v>50636.443200000002</v>
      </c>
      <c r="AW11" s="103">
        <v>10619.304</v>
      </c>
      <c r="AX11" s="103">
        <v>3294.3973000000001</v>
      </c>
      <c r="AY11" s="103">
        <v>2689.4670000000001</v>
      </c>
      <c r="AZ11" s="103">
        <v>1862.5152</v>
      </c>
      <c r="BB11" s="104"/>
      <c r="BC11" s="103">
        <v>0</v>
      </c>
      <c r="BD11" s="103">
        <v>0</v>
      </c>
      <c r="BE11" s="103">
        <v>0</v>
      </c>
      <c r="BG11" s="103">
        <v>45072.680999999997</v>
      </c>
      <c r="BH11" s="103">
        <v>42939.741000000002</v>
      </c>
      <c r="BI11" s="103">
        <v>51960.870499999997</v>
      </c>
      <c r="BJ11" s="103">
        <v>20812.7808</v>
      </c>
      <c r="BL11" s="104"/>
      <c r="BM11" s="104"/>
      <c r="BN11" s="104"/>
      <c r="BO11" s="104"/>
      <c r="BQ11" s="103">
        <v>60853.866000000002</v>
      </c>
      <c r="BR11" s="103">
        <v>52668.295400000003</v>
      </c>
      <c r="BS11" s="103">
        <v>63772.967499999999</v>
      </c>
      <c r="BT11" s="103">
        <v>26784.676800000001</v>
      </c>
    </row>
    <row r="12" spans="1:74">
      <c r="A12" s="39">
        <f t="shared" si="37"/>
        <v>7</v>
      </c>
      <c r="B12" s="101" t="s">
        <v>7</v>
      </c>
      <c r="D12" s="102" t="s">
        <v>25</v>
      </c>
      <c r="E12" s="102" t="s">
        <v>26</v>
      </c>
      <c r="F12" s="102" t="s">
        <v>27</v>
      </c>
      <c r="G12" s="102" t="s">
        <v>28</v>
      </c>
      <c r="I12" s="103">
        <v>1601138</v>
      </c>
      <c r="J12" s="103">
        <v>1496137</v>
      </c>
      <c r="K12" s="103">
        <v>1487013</v>
      </c>
      <c r="L12" s="103">
        <v>1426489</v>
      </c>
      <c r="N12" s="103">
        <v>663212</v>
      </c>
      <c r="O12" s="103">
        <v>614025</v>
      </c>
      <c r="P12" s="103">
        <v>599778</v>
      </c>
      <c r="Q12" s="103">
        <v>534823</v>
      </c>
      <c r="S12" s="103">
        <v>937926</v>
      </c>
      <c r="T12" s="103">
        <v>882112</v>
      </c>
      <c r="U12" s="103">
        <v>887235</v>
      </c>
      <c r="V12" s="103">
        <v>891666</v>
      </c>
      <c r="X12" s="103">
        <v>508136</v>
      </c>
      <c r="Y12" s="103">
        <v>534515</v>
      </c>
      <c r="Z12" s="103">
        <v>545107</v>
      </c>
      <c r="AA12" s="103">
        <v>465897</v>
      </c>
      <c r="AC12" s="103">
        <v>427609</v>
      </c>
      <c r="AD12" s="103">
        <v>306177</v>
      </c>
      <c r="AE12" s="103">
        <v>342128</v>
      </c>
      <c r="AF12" s="103">
        <v>425769</v>
      </c>
      <c r="AH12" s="103">
        <v>774462</v>
      </c>
      <c r="AI12" s="103">
        <v>842754</v>
      </c>
      <c r="AJ12" s="103">
        <v>806479</v>
      </c>
      <c r="AK12" s="103">
        <v>734063</v>
      </c>
      <c r="AM12" s="103">
        <v>263433</v>
      </c>
      <c r="AN12" s="103">
        <v>266819</v>
      </c>
      <c r="AO12" s="103">
        <v>261372</v>
      </c>
      <c r="AP12" s="103">
        <v>268166</v>
      </c>
      <c r="AR12" s="103">
        <v>163464</v>
      </c>
      <c r="AS12" s="103">
        <v>39358</v>
      </c>
      <c r="AT12" s="103">
        <v>80756</v>
      </c>
      <c r="AU12" s="103">
        <v>157603</v>
      </c>
      <c r="AW12" s="103">
        <v>151148</v>
      </c>
      <c r="AX12" s="103">
        <v>126628</v>
      </c>
      <c r="AY12" s="103">
        <v>125289</v>
      </c>
      <c r="AZ12" s="103">
        <v>166342</v>
      </c>
      <c r="BB12" s="104"/>
      <c r="BC12" s="103">
        <v>371</v>
      </c>
      <c r="BD12" s="103">
        <v>626</v>
      </c>
      <c r="BE12" s="103">
        <v>1</v>
      </c>
      <c r="BG12" s="103">
        <v>-20251</v>
      </c>
      <c r="BH12" s="103">
        <v>-1862284</v>
      </c>
      <c r="BI12" s="103">
        <v>-110328</v>
      </c>
      <c r="BJ12" s="103">
        <v>-126714</v>
      </c>
      <c r="BL12" s="103">
        <v>-20251</v>
      </c>
      <c r="BM12" s="103">
        <v>-1862655</v>
      </c>
      <c r="BN12" s="103">
        <v>-110954</v>
      </c>
      <c r="BO12" s="103">
        <v>-126715</v>
      </c>
      <c r="BQ12" s="103">
        <v>20589</v>
      </c>
      <c r="BR12" s="103">
        <v>-1914786</v>
      </c>
      <c r="BS12" s="103">
        <v>-195438</v>
      </c>
      <c r="BT12" s="103">
        <v>-185913</v>
      </c>
    </row>
    <row r="13" spans="1:74">
      <c r="A13" s="39">
        <f t="shared" si="37"/>
        <v>8</v>
      </c>
      <c r="B13" s="101" t="s">
        <v>8</v>
      </c>
      <c r="D13" s="102" t="s">
        <v>25</v>
      </c>
      <c r="E13" s="102" t="s">
        <v>26</v>
      </c>
      <c r="F13" s="102" t="s">
        <v>27</v>
      </c>
      <c r="G13" s="102" t="s">
        <v>28</v>
      </c>
      <c r="I13" s="103">
        <v>32495.813727790799</v>
      </c>
      <c r="J13" s="103">
        <v>28271.1885219166</v>
      </c>
      <c r="K13" s="103">
        <v>35058.111307844498</v>
      </c>
      <c r="L13" s="103">
        <v>33752.520480425403</v>
      </c>
      <c r="N13" s="104"/>
      <c r="O13" s="104"/>
      <c r="P13" s="104"/>
      <c r="Q13" s="104"/>
      <c r="S13" s="104"/>
      <c r="T13" s="104"/>
      <c r="U13" s="104"/>
      <c r="V13" s="104"/>
      <c r="X13" s="103">
        <v>30159.058456667601</v>
      </c>
      <c r="Y13" s="103">
        <v>37691.720292708</v>
      </c>
      <c r="Z13" s="103">
        <v>37269.979529159602</v>
      </c>
      <c r="AA13" s="103">
        <v>37941.144955629803</v>
      </c>
      <c r="AC13" s="104"/>
      <c r="AD13" s="104"/>
      <c r="AE13" s="104"/>
      <c r="AF13" s="104"/>
      <c r="AH13" s="104"/>
      <c r="AI13" s="104"/>
      <c r="AJ13" s="104"/>
      <c r="AK13" s="104"/>
      <c r="AM13" s="104"/>
      <c r="AN13" s="104"/>
      <c r="AO13" s="104"/>
      <c r="AP13" s="104"/>
      <c r="AR13" s="103">
        <v>815.37843503019997</v>
      </c>
      <c r="AS13" s="103">
        <v>-11060.970602568599</v>
      </c>
      <c r="AT13" s="103">
        <v>-5341.6617544759001</v>
      </c>
      <c r="AU13" s="103">
        <v>-7975.4332304034997</v>
      </c>
      <c r="AW13" s="104"/>
      <c r="AX13" s="104"/>
      <c r="AY13" s="104"/>
      <c r="AZ13" s="104"/>
      <c r="BB13" s="104"/>
      <c r="BC13" s="104"/>
      <c r="BD13" s="104"/>
      <c r="BE13" s="104"/>
      <c r="BG13" s="103">
        <v>407.68921751509998</v>
      </c>
      <c r="BH13" s="103">
        <v>-8969.6509222911009</v>
      </c>
      <c r="BI13" s="103">
        <v>-4412.6771015236</v>
      </c>
      <c r="BJ13" s="103">
        <v>-8158.0767394966997</v>
      </c>
      <c r="BL13" s="103">
        <v>407.68921751509998</v>
      </c>
      <c r="BM13" s="103">
        <v>-8969.6509222911009</v>
      </c>
      <c r="BN13" s="103">
        <v>-4412.6771015236</v>
      </c>
      <c r="BO13" s="103">
        <v>-8158.0767394966997</v>
      </c>
      <c r="BQ13" s="103">
        <v>815.37843503019997</v>
      </c>
      <c r="BR13" s="103">
        <v>-11080.1570216537</v>
      </c>
      <c r="BS13" s="103">
        <v>-5341.6617544759001</v>
      </c>
      <c r="BT13" s="103">
        <v>-9874.9257249728998</v>
      </c>
    </row>
    <row r="14" spans="1:74">
      <c r="A14" s="39">
        <f t="shared" si="37"/>
        <v>9</v>
      </c>
      <c r="B14" s="101" t="s">
        <v>9</v>
      </c>
      <c r="D14" s="102" t="s">
        <v>29</v>
      </c>
      <c r="E14" s="102" t="s">
        <v>30</v>
      </c>
      <c r="F14" s="102" t="s">
        <v>31</v>
      </c>
      <c r="G14" s="102" t="s">
        <v>32</v>
      </c>
      <c r="I14" s="103">
        <v>38711.620310430502</v>
      </c>
      <c r="J14" s="103">
        <v>40019.613151617799</v>
      </c>
      <c r="K14" s="103">
        <v>47370.4090620961</v>
      </c>
      <c r="L14" s="103">
        <v>89894.616933159501</v>
      </c>
      <c r="N14" s="103">
        <v>13369.8528208104</v>
      </c>
      <c r="O14" s="103">
        <v>13801.181866290301</v>
      </c>
      <c r="P14" s="103">
        <v>16834.0610670684</v>
      </c>
      <c r="Q14" s="103">
        <v>29978.807389079499</v>
      </c>
      <c r="S14" s="103">
        <v>25341.767489620099</v>
      </c>
      <c r="T14" s="103">
        <v>26218.431285327501</v>
      </c>
      <c r="U14" s="103">
        <v>30536.3479950277</v>
      </c>
      <c r="V14" s="103">
        <v>59915.809544080003</v>
      </c>
      <c r="X14" s="103">
        <v>24956.524100778301</v>
      </c>
      <c r="Y14" s="103">
        <v>22822.884183239101</v>
      </c>
      <c r="Z14" s="103">
        <v>26752.7532867386</v>
      </c>
      <c r="AA14" s="103">
        <v>50896.607869742104</v>
      </c>
      <c r="AC14" s="103">
        <v>5291.7570724882999</v>
      </c>
      <c r="AD14" s="103">
        <v>8013.2904353961003</v>
      </c>
      <c r="AE14" s="103">
        <v>9872.7569089426997</v>
      </c>
      <c r="AF14" s="103">
        <v>15263.043960234399</v>
      </c>
      <c r="AH14" s="103">
        <v>24956.524100778399</v>
      </c>
      <c r="AI14" s="103">
        <v>22822.884183239199</v>
      </c>
      <c r="AJ14" s="103">
        <v>26752.753286738702</v>
      </c>
      <c r="AK14" s="103">
        <v>50896.6078697423</v>
      </c>
      <c r="AM14" s="104"/>
      <c r="AN14" s="104"/>
      <c r="AO14" s="104"/>
      <c r="AP14" s="104"/>
      <c r="AR14" s="103">
        <v>385.24338884169998</v>
      </c>
      <c r="AS14" s="103">
        <v>3395.5471020883001</v>
      </c>
      <c r="AT14" s="103">
        <v>3783.5947082890002</v>
      </c>
      <c r="AU14" s="103">
        <v>9019.2016743377008</v>
      </c>
      <c r="AW14" s="103">
        <v>1259.7236483771001</v>
      </c>
      <c r="AX14" s="103">
        <v>959.14700085130005</v>
      </c>
      <c r="AY14" s="103">
        <v>707.20160035560002</v>
      </c>
      <c r="AZ14" s="103">
        <v>1822.3437181294</v>
      </c>
      <c r="BB14" s="103">
        <v>21.3342857568</v>
      </c>
      <c r="BC14" s="103">
        <v>17.699617293100001</v>
      </c>
      <c r="BD14" s="103">
        <v>27.5320441579</v>
      </c>
      <c r="BE14" s="103">
        <v>-26.165961635599999</v>
      </c>
      <c r="BG14" s="103">
        <v>56.7726237778</v>
      </c>
      <c r="BH14" s="103">
        <v>2680.7319748134</v>
      </c>
      <c r="BI14" s="103">
        <v>-1905.9354753731</v>
      </c>
      <c r="BJ14" s="103">
        <v>6711.9943952251997</v>
      </c>
      <c r="BL14" s="103">
        <v>35.438338021</v>
      </c>
      <c r="BM14" s="103">
        <v>2663.0323575203001</v>
      </c>
      <c r="BN14" s="103">
        <v>-4594.7906119054996</v>
      </c>
      <c r="BO14" s="103">
        <v>7041.8407073366998</v>
      </c>
      <c r="BQ14" s="103">
        <v>-691.48920338699998</v>
      </c>
      <c r="BR14" s="103">
        <v>3300.7155621341999</v>
      </c>
      <c r="BS14" s="103">
        <v>2001.9140055814</v>
      </c>
      <c r="BT14" s="103">
        <v>10934.801039366401</v>
      </c>
    </row>
  </sheetData>
  <mergeCells count="17">
    <mergeCell ref="A1:BV1"/>
    <mergeCell ref="A2:BV2"/>
    <mergeCell ref="A3:BV3"/>
    <mergeCell ref="D4:G4"/>
    <mergeCell ref="I4:L4"/>
    <mergeCell ref="N4:Q4"/>
    <mergeCell ref="S4:V4"/>
    <mergeCell ref="X4:AA4"/>
    <mergeCell ref="AC4:AF4"/>
    <mergeCell ref="AH4:AK4"/>
    <mergeCell ref="AM4:AP4"/>
    <mergeCell ref="AR4:AU4"/>
    <mergeCell ref="AW4:AZ4"/>
    <mergeCell ref="BB4:BE4"/>
    <mergeCell ref="BG4:BJ4"/>
    <mergeCell ref="BL4:BO4"/>
    <mergeCell ref="BQ4:BT4"/>
  </mergeCells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5BF2F-A9C6-4009-B73A-4ACF452E46E6}">
  <sheetPr>
    <tabColor rgb="FFFFC000"/>
  </sheetPr>
  <dimension ref="A1:Q81"/>
  <sheetViews>
    <sheetView topLeftCell="A4" zoomScale="52" zoomScaleNormal="100" workbookViewId="0">
      <selection activeCell="N16" sqref="N16"/>
    </sheetView>
  </sheetViews>
  <sheetFormatPr defaultRowHeight="13"/>
  <cols>
    <col min="1" max="1" width="4.6328125" style="21" customWidth="1"/>
    <col min="2" max="2" width="28.26953125" style="32" customWidth="1"/>
    <col min="3" max="7" width="15.54296875" style="21" customWidth="1"/>
    <col min="8" max="8" width="2.54296875" style="21" customWidth="1"/>
    <col min="9" max="12" width="15.54296875" style="21" customWidth="1"/>
    <col min="13" max="13" width="2.54296875" style="21" customWidth="1"/>
    <col min="14" max="17" width="15.54296875" style="21" customWidth="1"/>
    <col min="18" max="16384" width="8.7265625" style="21"/>
  </cols>
  <sheetData>
    <row r="1" spans="1:17">
      <c r="A1" s="19"/>
      <c r="B1" s="20"/>
      <c r="C1" s="19"/>
      <c r="D1" s="19"/>
      <c r="E1" s="19"/>
      <c r="F1" s="19"/>
      <c r="G1" s="19"/>
    </row>
    <row r="2" spans="1:17">
      <c r="A2" s="52" t="s">
        <v>67</v>
      </c>
      <c r="B2" s="53"/>
      <c r="C2" s="52"/>
      <c r="D2" s="52"/>
      <c r="E2" s="52"/>
      <c r="F2" s="52"/>
      <c r="G2" s="52"/>
    </row>
    <row r="3" spans="1:17">
      <c r="A3" s="19"/>
      <c r="B3" s="20"/>
      <c r="C3" s="19"/>
      <c r="D3" s="19"/>
      <c r="E3" s="19"/>
      <c r="F3" s="19"/>
      <c r="G3" s="19"/>
    </row>
    <row r="4" spans="1:17">
      <c r="A4" s="22" t="s">
        <v>50</v>
      </c>
      <c r="B4" s="23"/>
      <c r="C4" s="24"/>
      <c r="D4" s="24"/>
      <c r="E4" s="24"/>
      <c r="F4" s="24"/>
      <c r="G4" s="24"/>
    </row>
    <row r="5" spans="1:17">
      <c r="A5" s="25" t="s">
        <v>34</v>
      </c>
      <c r="B5" s="23"/>
      <c r="C5" s="24"/>
      <c r="D5" s="24"/>
      <c r="E5" s="24"/>
      <c r="F5" s="24"/>
      <c r="G5" s="24"/>
    </row>
    <row r="6" spans="1:17">
      <c r="A6" s="26"/>
      <c r="B6" s="27"/>
      <c r="C6" s="28" t="s">
        <v>33</v>
      </c>
      <c r="D6" s="28">
        <f>+'Raw Data'!D5</f>
        <v>2023</v>
      </c>
      <c r="E6" s="28">
        <f>+'Raw Data'!E5</f>
        <v>2022</v>
      </c>
      <c r="F6" s="28">
        <f>+'Raw Data'!F5</f>
        <v>2021</v>
      </c>
      <c r="G6" s="28">
        <f>+'Raw Data'!G5</f>
        <v>2020</v>
      </c>
    </row>
    <row r="7" spans="1:17">
      <c r="A7" s="26" t="s">
        <v>35</v>
      </c>
      <c r="B7" s="27"/>
      <c r="C7" s="29">
        <f>COUNT(C16:C24)</f>
        <v>9</v>
      </c>
      <c r="D7" s="29">
        <f>COUNT(D16:D24)</f>
        <v>9</v>
      </c>
      <c r="E7" s="29">
        <f>COUNT(E16:E24)</f>
        <v>9</v>
      </c>
      <c r="F7" s="29">
        <f t="shared" ref="F7:G7" si="0">COUNT(F16:F24)</f>
        <v>9</v>
      </c>
      <c r="G7" s="29">
        <f t="shared" si="0"/>
        <v>9</v>
      </c>
    </row>
    <row r="8" spans="1:17">
      <c r="A8" s="26" t="s">
        <v>36</v>
      </c>
      <c r="B8" s="27"/>
      <c r="C8" s="30">
        <f>MIN(C16:C24)</f>
        <v>-0.58276913988741363</v>
      </c>
      <c r="D8" s="30">
        <f>MIN(D16:D24)</f>
        <v>9.9516213930704311E-3</v>
      </c>
      <c r="E8" s="30">
        <f>MIN(E16:E24)</f>
        <v>-1.1725176275404507</v>
      </c>
      <c r="F8" s="30">
        <f t="shared" ref="F8:G8" si="1">MIN(F16:F24)</f>
        <v>-1.8146421168362568</v>
      </c>
      <c r="G8" s="30">
        <f t="shared" si="1"/>
        <v>-1.2950656155362203</v>
      </c>
    </row>
    <row r="9" spans="1:17">
      <c r="A9" s="26" t="s">
        <v>37</v>
      </c>
      <c r="B9" s="27"/>
      <c r="C9" s="31">
        <f>QUARTILE(C17:C24,1)</f>
        <v>9.5881884179108146E-3</v>
      </c>
      <c r="D9" s="31">
        <f>QUARTILE(D17:D24,1)</f>
        <v>7.6548387362746231E-2</v>
      </c>
      <c r="E9" s="31">
        <f t="shared" ref="E9:G9" si="2">QUARTILE(E17:E24,1)</f>
        <v>-7.8081522720036156E-2</v>
      </c>
      <c r="F9" s="31">
        <f t="shared" si="2"/>
        <v>2.6391632826418265E-3</v>
      </c>
      <c r="G9" s="31">
        <f t="shared" si="2"/>
        <v>1.6175252136058915E-2</v>
      </c>
    </row>
    <row r="10" spans="1:17">
      <c r="A10" s="26" t="s">
        <v>38</v>
      </c>
      <c r="B10" s="27"/>
      <c r="C10" s="31">
        <f>MEDIAN(C16:C24)</f>
        <v>0.10044322228536517</v>
      </c>
      <c r="D10" s="31">
        <f>MEDIAN(D16:D24)</f>
        <v>0.12219334007343517</v>
      </c>
      <c r="E10" s="31">
        <f t="shared" ref="E10:G10" si="3">MEDIAN(E16:E24)</f>
        <v>8.233628606763739E-2</v>
      </c>
      <c r="F10" s="31">
        <f t="shared" si="3"/>
        <v>8.0623303295330323E-2</v>
      </c>
      <c r="G10" s="31">
        <f t="shared" si="3"/>
        <v>0.17808857808854159</v>
      </c>
    </row>
    <row r="11" spans="1:17">
      <c r="A11" s="26" t="s">
        <v>39</v>
      </c>
      <c r="B11" s="27"/>
      <c r="C11" s="31">
        <f>QUARTILE(C17:C24,3)</f>
        <v>0.12389049305572424</v>
      </c>
      <c r="D11" s="31">
        <f>QUARTILE(D17:D24,3)</f>
        <v>0.13304562801625641</v>
      </c>
      <c r="E11" s="31">
        <f t="shared" ref="E11:G11" si="4">QUARTILE(E17:E24,3)</f>
        <v>9.5455853940373175E-2</v>
      </c>
      <c r="F11" s="31">
        <f t="shared" si="4"/>
        <v>0.1640427748653831</v>
      </c>
      <c r="G11" s="31">
        <f t="shared" si="4"/>
        <v>0.19225868390773623</v>
      </c>
    </row>
    <row r="12" spans="1:17">
      <c r="A12" s="26" t="s">
        <v>40</v>
      </c>
      <c r="B12" s="27"/>
      <c r="C12" s="30">
        <f>MAX(C16:C24)</f>
        <v>0.28268765810164587</v>
      </c>
      <c r="D12" s="30">
        <f>MAX(D16:D24)</f>
        <v>0.23496321938554715</v>
      </c>
      <c r="E12" s="30">
        <f t="shared" ref="E12:G12" si="5">MAX(E16:E24)</f>
        <v>0.30967078189300434</v>
      </c>
      <c r="F12" s="30">
        <f t="shared" si="5"/>
        <v>0.32882516673097062</v>
      </c>
      <c r="G12" s="30">
        <f t="shared" si="5"/>
        <v>0.28882642304989442</v>
      </c>
    </row>
    <row r="13" spans="1:17">
      <c r="A13" s="19"/>
      <c r="B13" s="20"/>
      <c r="C13" s="19"/>
      <c r="D13" s="19"/>
      <c r="E13" s="19"/>
      <c r="F13" s="19"/>
      <c r="G13" s="19"/>
    </row>
    <row r="14" spans="1:17">
      <c r="I14" s="33" t="s">
        <v>41</v>
      </c>
      <c r="J14" s="33"/>
      <c r="K14" s="33"/>
      <c r="L14" s="33"/>
      <c r="N14" s="34" t="s">
        <v>42</v>
      </c>
      <c r="O14" s="34"/>
      <c r="P14" s="34"/>
      <c r="Q14" s="34"/>
    </row>
    <row r="15" spans="1:17">
      <c r="A15" s="35" t="s">
        <v>24</v>
      </c>
      <c r="B15" s="36" t="s">
        <v>0</v>
      </c>
      <c r="C15" s="37" t="s">
        <v>33</v>
      </c>
      <c r="D15" s="37">
        <f>D6</f>
        <v>2023</v>
      </c>
      <c r="E15" s="37">
        <f t="shared" ref="E15:G15" si="6">E6</f>
        <v>2022</v>
      </c>
      <c r="F15" s="37">
        <f t="shared" si="6"/>
        <v>2021</v>
      </c>
      <c r="G15" s="37">
        <f t="shared" si="6"/>
        <v>2020</v>
      </c>
      <c r="I15" s="38">
        <f>D6</f>
        <v>2023</v>
      </c>
      <c r="J15" s="38">
        <f t="shared" ref="J15:L15" si="7">E6</f>
        <v>2022</v>
      </c>
      <c r="K15" s="38">
        <f t="shared" si="7"/>
        <v>2021</v>
      </c>
      <c r="L15" s="38">
        <f t="shared" si="7"/>
        <v>2020</v>
      </c>
      <c r="N15" s="37">
        <f>D6</f>
        <v>2023</v>
      </c>
      <c r="O15" s="37">
        <f t="shared" ref="O15:Q15" si="8">E6</f>
        <v>2022</v>
      </c>
      <c r="P15" s="37">
        <f t="shared" si="8"/>
        <v>2021</v>
      </c>
      <c r="Q15" s="37">
        <f t="shared" si="8"/>
        <v>2020</v>
      </c>
    </row>
    <row r="16" spans="1:17">
      <c r="A16" s="39">
        <v>1</v>
      </c>
      <c r="B16" s="40" t="str">
        <f>+'Raw Data'!B6</f>
        <v>Edenred SE</v>
      </c>
      <c r="C16" s="41">
        <f t="shared" ref="C16:C24" si="9">AVERAGE(I16:L16)/AVERAGE(N16:Q16)</f>
        <v>0.28268765810164587</v>
      </c>
      <c r="D16" s="41">
        <f>IFERROR(I16/N16,"N/A")</f>
        <v>0.23496321938554715</v>
      </c>
      <c r="E16" s="41">
        <f t="shared" ref="E16:G24" si="10">IFERROR(J16/O16,"N/A")</f>
        <v>0.30967078189300434</v>
      </c>
      <c r="F16" s="41">
        <f t="shared" si="10"/>
        <v>0.31332912192040491</v>
      </c>
      <c r="G16" s="41">
        <f t="shared" si="10"/>
        <v>0.28882642304989442</v>
      </c>
      <c r="I16" s="42">
        <f>IF('Raw Data'!AR6 &lt;&gt; "", 'Raw Data'!AR6, "")</f>
        <v>600198.96098154096</v>
      </c>
      <c r="J16" s="42">
        <f>IF('Raw Data'!AS6 &lt;&gt; "", 'Raw Data'!AS6, "")</f>
        <v>643368.60104734404</v>
      </c>
      <c r="K16" s="42">
        <f>IF('Raw Data'!AT6 &lt;&gt; "", 'Raw Data'!AT6, "")</f>
        <v>564085.06766746298</v>
      </c>
      <c r="L16" s="42">
        <f>IF('Raw Data'!AU6 &lt;&gt; "", 'Raw Data'!AU6, "")</f>
        <v>502752.293577982</v>
      </c>
      <c r="N16" s="43">
        <f>IF('Raw Data'!I6 &lt;&gt; "", 'Raw Data'!I6, "")</f>
        <v>2554437.9352271501</v>
      </c>
      <c r="O16" s="43">
        <f>IF('Raw Data'!J6 &lt;&gt; "", 'Raw Data'!J6, "")</f>
        <v>2077588.9708239799</v>
      </c>
      <c r="P16" s="43">
        <f>IF('Raw Data'!K6 &lt;&gt; "", 'Raw Data'!K6, "")</f>
        <v>1800295.6897532099</v>
      </c>
      <c r="Q16" s="43">
        <f>IF('Raw Data'!L6 &lt;&gt; "", 'Raw Data'!L6, "")</f>
        <v>1740672.7828746201</v>
      </c>
    </row>
    <row r="17" spans="1:17">
      <c r="A17" s="39">
        <f>A16+1</f>
        <v>2</v>
      </c>
      <c r="B17" s="40" t="str">
        <f>+'Raw Data'!B7</f>
        <v>Finanza.tech S.p.A.</v>
      </c>
      <c r="C17" s="41">
        <f t="shared" si="9"/>
        <v>0.10044322228536517</v>
      </c>
      <c r="D17" s="41">
        <f t="shared" ref="D17:D24" si="11">IFERROR(I17/N17,"N/A")</f>
        <v>9.3700583395126824E-2</v>
      </c>
      <c r="E17" s="41">
        <f t="shared" si="10"/>
        <v>4.4845856341235266E-2</v>
      </c>
      <c r="F17" s="41">
        <f t="shared" si="10"/>
        <v>0.14006629714160992</v>
      </c>
      <c r="G17" s="41">
        <f t="shared" si="10"/>
        <v>0.17808857808854159</v>
      </c>
      <c r="I17" s="42">
        <f>IF('Raw Data'!AR7 &lt;&gt; "", 'Raw Data'!AR7, "")</f>
        <v>1159.2793191113001</v>
      </c>
      <c r="J17" s="42">
        <f>IF('Raw Data'!AS7 &lt;&gt; "", 'Raw Data'!AS7, "")</f>
        <v>214.38495244200001</v>
      </c>
      <c r="K17" s="42">
        <f>IF('Raw Data'!AT7 &lt;&gt; "", 'Raw Data'!AT7, "")</f>
        <v>586.26179915839998</v>
      </c>
      <c r="L17" s="42">
        <f>IF('Raw Data'!AU7 &lt;&gt; "", 'Raw Data'!AU7, "")</f>
        <v>420.55045871549999</v>
      </c>
      <c r="N17" s="43">
        <f>IF('Raw Data'!I7 &lt;&gt; "", 'Raw Data'!I7, "")</f>
        <v>12372.167569359999</v>
      </c>
      <c r="O17" s="43">
        <f>IF('Raw Data'!J7 &lt;&gt; "", 'Raw Data'!J7, "")</f>
        <v>4780.4851982473001</v>
      </c>
      <c r="P17" s="43">
        <f>IF('Raw Data'!K7 &lt;&gt; "", 'Raw Data'!K7, "")</f>
        <v>4185.6021835551001</v>
      </c>
      <c r="Q17" s="43">
        <f>IF('Raw Data'!L7 &lt;&gt; "", 'Raw Data'!L7, "")</f>
        <v>2361.4678899082</v>
      </c>
    </row>
    <row r="18" spans="1:17">
      <c r="A18" s="39">
        <f t="shared" ref="A18:A24" si="12">A17+1</f>
        <v>3</v>
      </c>
      <c r="B18" s="40" t="str">
        <f>+'Raw Data'!B8</f>
        <v>Finseta PLC</v>
      </c>
      <c r="C18" s="41">
        <f t="shared" si="9"/>
        <v>-0.58276913988741363</v>
      </c>
      <c r="D18" s="41">
        <f t="shared" si="11"/>
        <v>0.1409387070263583</v>
      </c>
      <c r="E18" s="41">
        <f t="shared" si="10"/>
        <v>-1.1725176275404507</v>
      </c>
      <c r="F18" s="41">
        <f t="shared" si="10"/>
        <v>-1.8146421168362568</v>
      </c>
      <c r="G18" s="41">
        <f t="shared" si="10"/>
        <v>-1.2950656155362203</v>
      </c>
      <c r="I18" s="42">
        <f>IF('Raw Data'!AR8 &lt;&gt; "", 'Raw Data'!AR8, "")</f>
        <v>1731.5424790996999</v>
      </c>
      <c r="J18" s="42">
        <f>IF('Raw Data'!AS8 &lt;&gt; "", 'Raw Data'!AS8, "")</f>
        <v>-6843.8553487667996</v>
      </c>
      <c r="K18" s="42">
        <f>IF('Raw Data'!AT8 &lt;&gt; "", 'Raw Data'!AT8, "")</f>
        <v>-5643.0111014263002</v>
      </c>
      <c r="L18" s="42">
        <f>IF('Raw Data'!AU8 &lt;&gt; "", 'Raw Data'!AU8, "")</f>
        <v>-2942.2364437065999</v>
      </c>
      <c r="N18" s="43">
        <f>IF('Raw Data'!I8 &lt;&gt; "", 'Raw Data'!I8, "")</f>
        <v>12285.783768229599</v>
      </c>
      <c r="O18" s="43">
        <f>IF('Raw Data'!J8 &lt;&gt; "", 'Raw Data'!J8, "")</f>
        <v>5836.8890906339002</v>
      </c>
      <c r="P18" s="43">
        <f>IF('Raw Data'!K8 &lt;&gt; "", 'Raw Data'!K8, "")</f>
        <v>3109.7102007445001</v>
      </c>
      <c r="Q18" s="43">
        <f>IF('Raw Data'!L8 &lt;&gt; "", 'Raw Data'!L8, "")</f>
        <v>2271.8821412676998</v>
      </c>
    </row>
    <row r="19" spans="1:17">
      <c r="A19" s="39">
        <f t="shared" si="12"/>
        <v>4</v>
      </c>
      <c r="B19" s="40" t="str">
        <f>+'Raw Data'!B9</f>
        <v>Nexi S.p.A.</v>
      </c>
      <c r="C19" s="41">
        <f t="shared" si="9"/>
        <v>0.11097724066991621</v>
      </c>
      <c r="D19" s="41">
        <f t="shared" si="11"/>
        <v>0.13041460167955579</v>
      </c>
      <c r="E19" s="41">
        <f t="shared" si="10"/>
        <v>8.233628606763739E-2</v>
      </c>
      <c r="F19" s="41">
        <f t="shared" si="10"/>
        <v>8.0623303295330323E-2</v>
      </c>
      <c r="G19" s="41">
        <f t="shared" si="10"/>
        <v>0.18017349717766085</v>
      </c>
      <c r="I19" s="42">
        <f>IF('Raw Data'!AR9 &lt;&gt; "", 'Raw Data'!AR9, "")</f>
        <v>850637.78047971695</v>
      </c>
      <c r="J19" s="42">
        <f>IF('Raw Data'!AS9 &lt;&gt; "", 'Raw Data'!AS9, "")</f>
        <v>469096.93277760001</v>
      </c>
      <c r="K19" s="42">
        <f>IF('Raw Data'!AT9 &lt;&gt; "", 'Raw Data'!AT9, "")</f>
        <v>274895.93995223503</v>
      </c>
      <c r="L19" s="42">
        <f>IF('Raw Data'!AU9 &lt;&gt; "", 'Raw Data'!AU9, "")</f>
        <v>364249.541284404</v>
      </c>
      <c r="N19" s="43">
        <f>IF('Raw Data'!I9 &lt;&gt; "", 'Raw Data'!I9, "")</f>
        <v>6522565.4913230902</v>
      </c>
      <c r="O19" s="43">
        <f>IF('Raw Data'!J9 &lt;&gt; "", 'Raw Data'!J9, "")</f>
        <v>5697329.2722026296</v>
      </c>
      <c r="P19" s="43">
        <f>IF('Raw Data'!K9 &lt;&gt; "", 'Raw Data'!K9, "")</f>
        <v>3409633.79961333</v>
      </c>
      <c r="Q19" s="43">
        <f>IF('Raw Data'!L9 &lt;&gt; "", 'Raw Data'!L9, "")</f>
        <v>2021659.9388379201</v>
      </c>
    </row>
    <row r="20" spans="1:17">
      <c r="A20" s="39">
        <f t="shared" si="12"/>
        <v>5</v>
      </c>
      <c r="B20" s="40" t="str">
        <f>+'Raw Data'!B10</f>
        <v>Nuvei Corporation</v>
      </c>
      <c r="C20" s="41">
        <f t="shared" si="9"/>
        <v>0.16263025021314831</v>
      </c>
      <c r="D20" s="41">
        <f t="shared" si="11"/>
        <v>0.12219334007343517</v>
      </c>
      <c r="E20" s="41">
        <f t="shared" si="10"/>
        <v>0.12728219199523788</v>
      </c>
      <c r="F20" s="41">
        <f t="shared" si="10"/>
        <v>0.23597220803670263</v>
      </c>
      <c r="G20" s="41">
        <f t="shared" si="10"/>
        <v>0.22851424409796239</v>
      </c>
      <c r="I20" s="42">
        <f>IF('Raw Data'!AR10 &lt;&gt; "", 'Raw Data'!AR10, "")</f>
        <v>145397</v>
      </c>
      <c r="J20" s="42">
        <f>IF('Raw Data'!AS10 &lt;&gt; "", 'Raw Data'!AS10, "")</f>
        <v>107340</v>
      </c>
      <c r="K20" s="42">
        <f>IF('Raw Data'!AT10 &lt;&gt; "", 'Raw Data'!AT10, "")</f>
        <v>170968</v>
      </c>
      <c r="L20" s="42">
        <f>IF('Raw Data'!AU10 &lt;&gt; "", 'Raw Data'!AU10, "")</f>
        <v>85973</v>
      </c>
      <c r="N20" s="43">
        <f>IF('Raw Data'!I10 &lt;&gt; "", 'Raw Data'!I10, "")</f>
        <v>1189893</v>
      </c>
      <c r="O20" s="43">
        <f>IF('Raw Data'!J10 &lt;&gt; "", 'Raw Data'!J10, "")</f>
        <v>843323</v>
      </c>
      <c r="P20" s="43">
        <f>IF('Raw Data'!K10 &lt;&gt; "", 'Raw Data'!K10, "")</f>
        <v>724526</v>
      </c>
      <c r="Q20" s="43">
        <f>IF('Raw Data'!L10 &lt;&gt; "", 'Raw Data'!L10, "")</f>
        <v>376226</v>
      </c>
    </row>
    <row r="21" spans="1:17">
      <c r="A21" s="39">
        <f t="shared" si="12"/>
        <v>6</v>
      </c>
      <c r="B21" s="40" t="str">
        <f>+'Raw Data'!B11</f>
        <v>Paypoint PLC</v>
      </c>
      <c r="C21" s="41">
        <f t="shared" si="9"/>
        <v>0.27440150779580491</v>
      </c>
      <c r="D21" s="41">
        <f t="shared" si="11"/>
        <v>0.21814798283756157</v>
      </c>
      <c r="E21" s="41">
        <f t="shared" si="10"/>
        <v>0.3086914417140782</v>
      </c>
      <c r="F21" s="41">
        <f t="shared" si="10"/>
        <v>0.32882516673097062</v>
      </c>
      <c r="G21" s="41">
        <f t="shared" si="10"/>
        <v>0.28773278433153032</v>
      </c>
      <c r="I21" s="42">
        <f>IF('Raw Data'!AR11 &lt;&gt; "", 'Raw Data'!AR11, "")</f>
        <v>76544.115000000005</v>
      </c>
      <c r="J21" s="42">
        <f>IF('Raw Data'!AS11 &lt;&gt; "", 'Raw Data'!AS11, "")</f>
        <v>63094.574200000003</v>
      </c>
      <c r="K21" s="42">
        <f>IF('Raw Data'!AT11 &lt;&gt; "", 'Raw Data'!AT11, "")</f>
        <v>62737.141499999998</v>
      </c>
      <c r="L21" s="42">
        <f>IF('Raw Data'!AU11 &lt;&gt; "", 'Raw Data'!AU11, "")</f>
        <v>50636.443200000002</v>
      </c>
      <c r="N21" s="43">
        <f>IF('Raw Data'!I11 &lt;&gt; "", 'Raw Data'!I11, "")</f>
        <v>350881.60800000001</v>
      </c>
      <c r="O21" s="43">
        <f>IF('Raw Data'!J11 &lt;&gt; "", 'Raw Data'!J11, "")</f>
        <v>204393.66200000001</v>
      </c>
      <c r="P21" s="43">
        <f>IF('Raw Data'!K11 &lt;&gt; "", 'Raw Data'!K11, "")</f>
        <v>190791.788</v>
      </c>
      <c r="Q21" s="43">
        <f>IF('Raw Data'!L11 &lt;&gt; "", 'Raw Data'!L11, "")</f>
        <v>175984.2672</v>
      </c>
    </row>
    <row r="22" spans="1:17">
      <c r="A22" s="39">
        <f t="shared" si="12"/>
        <v>7</v>
      </c>
      <c r="B22" s="40" t="str">
        <f>+'Raw Data'!B12</f>
        <v>Paysafe Limited</v>
      </c>
      <c r="C22" s="41">
        <f t="shared" si="9"/>
        <v>7.3398331031079678E-2</v>
      </c>
      <c r="D22" s="41">
        <f t="shared" si="11"/>
        <v>0.10209238678989568</v>
      </c>
      <c r="E22" s="41">
        <f t="shared" si="10"/>
        <v>2.6306414452687155E-2</v>
      </c>
      <c r="F22" s="41">
        <f t="shared" si="10"/>
        <v>5.4307527909977921E-2</v>
      </c>
      <c r="G22" s="41">
        <f t="shared" si="10"/>
        <v>0.1104831512896349</v>
      </c>
      <c r="I22" s="42">
        <f>IF('Raw Data'!AR12 &lt;&gt; "", 'Raw Data'!AR12, "")</f>
        <v>163464</v>
      </c>
      <c r="J22" s="42">
        <f>IF('Raw Data'!AS12 &lt;&gt; "", 'Raw Data'!AS12, "")</f>
        <v>39358</v>
      </c>
      <c r="K22" s="42">
        <f>IF('Raw Data'!AT12 &lt;&gt; "", 'Raw Data'!AT12, "")</f>
        <v>80756</v>
      </c>
      <c r="L22" s="42">
        <f>IF('Raw Data'!AU12 &lt;&gt; "", 'Raw Data'!AU12, "")</f>
        <v>157603</v>
      </c>
      <c r="N22" s="43">
        <f>IF('Raw Data'!I12 &lt;&gt; "", 'Raw Data'!I12, "")</f>
        <v>1601138</v>
      </c>
      <c r="O22" s="43">
        <f>IF('Raw Data'!J12 &lt;&gt; "", 'Raw Data'!J12, "")</f>
        <v>1496137</v>
      </c>
      <c r="P22" s="43">
        <f>IF('Raw Data'!K12 &lt;&gt; "", 'Raw Data'!K12, "")</f>
        <v>1487013</v>
      </c>
      <c r="Q22" s="43">
        <f>IF('Raw Data'!L12 &lt;&gt; "", 'Raw Data'!L12, "")</f>
        <v>1426489</v>
      </c>
    </row>
    <row r="23" spans="1:17">
      <c r="A23" s="39">
        <f t="shared" si="12"/>
        <v>8</v>
      </c>
      <c r="B23" s="40" t="str">
        <f>+'Raw Data'!B13</f>
        <v>Qliro AB (publ)</v>
      </c>
      <c r="C23" s="41">
        <f t="shared" si="9"/>
        <v>-0.18184223942159586</v>
      </c>
      <c r="D23" s="41">
        <f t="shared" si="11"/>
        <v>2.5091799265604443E-2</v>
      </c>
      <c r="E23" s="41">
        <f t="shared" si="10"/>
        <v>-0.39124533423820623</v>
      </c>
      <c r="F23" s="41">
        <f t="shared" si="10"/>
        <v>-0.15236593059936648</v>
      </c>
      <c r="G23" s="41">
        <f t="shared" si="10"/>
        <v>-0.23629148629148483</v>
      </c>
      <c r="I23" s="42">
        <f>IF('Raw Data'!AR13 &lt;&gt; "", 'Raw Data'!AR13, "")</f>
        <v>815.37843503019997</v>
      </c>
      <c r="J23" s="42">
        <f>IF('Raw Data'!AS13 &lt;&gt; "", 'Raw Data'!AS13, "")</f>
        <v>-11060.970602568599</v>
      </c>
      <c r="K23" s="42">
        <f>IF('Raw Data'!AT13 &lt;&gt; "", 'Raw Data'!AT13, "")</f>
        <v>-5341.6617544759001</v>
      </c>
      <c r="L23" s="42">
        <f>IF('Raw Data'!AU13 &lt;&gt; "", 'Raw Data'!AU13, "")</f>
        <v>-7975.4332304034997</v>
      </c>
      <c r="N23" s="43">
        <f>IF('Raw Data'!I13 &lt;&gt; "", 'Raw Data'!I13, "")</f>
        <v>32495.813727790799</v>
      </c>
      <c r="O23" s="43">
        <f>IF('Raw Data'!J13 &lt;&gt; "", 'Raw Data'!J13, "")</f>
        <v>28271.1885219166</v>
      </c>
      <c r="P23" s="43">
        <f>IF('Raw Data'!K13 &lt;&gt; "", 'Raw Data'!K13, "")</f>
        <v>35058.111307844498</v>
      </c>
      <c r="Q23" s="43">
        <f>IF('Raw Data'!L13 &lt;&gt; "", 'Raw Data'!L13, "")</f>
        <v>33752.520480425403</v>
      </c>
    </row>
    <row r="24" spans="1:17">
      <c r="A24" s="39">
        <f t="shared" si="12"/>
        <v>9</v>
      </c>
      <c r="B24" s="40" t="str">
        <f>+'Raw Data'!B14</f>
        <v>SBI FinTech Solutions Co., Ltd.</v>
      </c>
      <c r="C24" s="41">
        <f t="shared" si="9"/>
        <v>7.6777194731165191E-2</v>
      </c>
      <c r="D24" s="41">
        <f t="shared" si="11"/>
        <v>9.9516213930704311E-3</v>
      </c>
      <c r="E24" s="41">
        <f t="shared" si="10"/>
        <v>8.4847074588751611E-2</v>
      </c>
      <c r="F24" s="41">
        <f t="shared" si="10"/>
        <v>7.9872536108548844E-2</v>
      </c>
      <c r="G24" s="41">
        <f t="shared" si="10"/>
        <v>0.1003308316119069</v>
      </c>
      <c r="I24" s="42">
        <f>IF('Raw Data'!AR14 &lt;&gt; "", 'Raw Data'!AR14, "")</f>
        <v>385.24338884169998</v>
      </c>
      <c r="J24" s="42">
        <f>IF('Raw Data'!AS14 &lt;&gt; "", 'Raw Data'!AS14, "")</f>
        <v>3395.5471020883001</v>
      </c>
      <c r="K24" s="42">
        <f>IF('Raw Data'!AT14 &lt;&gt; "", 'Raw Data'!AT14, "")</f>
        <v>3783.5947082890002</v>
      </c>
      <c r="L24" s="42">
        <f>IF('Raw Data'!AU14 &lt;&gt; "", 'Raw Data'!AU14, "")</f>
        <v>9019.2016743377008</v>
      </c>
      <c r="N24" s="43">
        <f>IF('Raw Data'!I14 &lt;&gt; "", 'Raw Data'!I14, "")</f>
        <v>38711.620310430502</v>
      </c>
      <c r="O24" s="43">
        <f>IF('Raw Data'!J14 &lt;&gt; "", 'Raw Data'!J14, "")</f>
        <v>40019.613151617799</v>
      </c>
      <c r="P24" s="43">
        <f>IF('Raw Data'!K14 &lt;&gt; "", 'Raw Data'!K14, "")</f>
        <v>47370.4090620961</v>
      </c>
      <c r="Q24" s="43">
        <f>IF('Raw Data'!L14 &lt;&gt; "", 'Raw Data'!L14, "")</f>
        <v>89894.616933159501</v>
      </c>
    </row>
    <row r="26" spans="1:17" ht="13.5" thickBot="1"/>
    <row r="27" spans="1:17" ht="23.5" customHeight="1" thickTop="1" thickBot="1">
      <c r="B27" s="44" t="s">
        <v>48</v>
      </c>
      <c r="C27" s="83" t="s">
        <v>42</v>
      </c>
      <c r="D27" s="83" t="s">
        <v>51</v>
      </c>
      <c r="E27" s="83" t="s">
        <v>49</v>
      </c>
      <c r="F27" s="21" t="s">
        <v>56</v>
      </c>
    </row>
    <row r="28" spans="1:17" ht="14" thickTop="1" thickBot="1">
      <c r="B28" s="46" t="str">
        <f t="shared" ref="B28:B36" si="13">B16</f>
        <v>Edenred SE</v>
      </c>
      <c r="C28" s="84">
        <f>AVERAGE(C39,C50,C61,C72)</f>
        <v>2043.24884466974</v>
      </c>
      <c r="D28" s="84">
        <f t="shared" ref="D28:D36" si="14">C28-E28</f>
        <v>1465.6476138511575</v>
      </c>
      <c r="E28" s="84">
        <f>AVERAGE(E39,E50,E61,E72)</f>
        <v>577.60123081858251</v>
      </c>
      <c r="F28" s="47" t="b">
        <f>IFERROR(E28/C28,"N/A")=C16</f>
        <v>1</v>
      </c>
    </row>
    <row r="29" spans="1:17" ht="14" thickTop="1" thickBot="1">
      <c r="B29" s="46" t="str">
        <f t="shared" si="13"/>
        <v>Finanza.tech S.p.A.</v>
      </c>
      <c r="C29" s="84">
        <f t="shared" ref="C29:C36" si="15">AVERAGE(C40,C51,C62,C73)</f>
        <v>5.9249307102676507</v>
      </c>
      <c r="D29" s="84">
        <f t="shared" si="14"/>
        <v>5.329811577910851</v>
      </c>
      <c r="E29" s="84">
        <f t="shared" ref="E29:E36" si="16">AVERAGE(E40,E51,E62,E73)</f>
        <v>0.59511913235679992</v>
      </c>
      <c r="F29" s="47" t="b">
        <f t="shared" ref="F29:F36" si="17">IFERROR(E29/C29,"N/A")=C17</f>
        <v>1</v>
      </c>
    </row>
    <row r="30" spans="1:17" ht="14" thickTop="1" thickBot="1">
      <c r="B30" s="46" t="str">
        <f t="shared" si="13"/>
        <v>Finseta PLC</v>
      </c>
      <c r="C30" s="84">
        <f t="shared" si="15"/>
        <v>5.8760663002189242</v>
      </c>
      <c r="D30" s="84">
        <f t="shared" si="14"/>
        <v>9.3004564039189237</v>
      </c>
      <c r="E30" s="84">
        <f t="shared" si="16"/>
        <v>-3.4243901037</v>
      </c>
      <c r="F30" s="47" t="b">
        <f t="shared" si="17"/>
        <v>1</v>
      </c>
    </row>
    <row r="31" spans="1:17" ht="14" thickTop="1" thickBot="1">
      <c r="B31" s="46" t="str">
        <f t="shared" si="13"/>
        <v>Nexi S.p.A.</v>
      </c>
      <c r="C31" s="84">
        <f t="shared" si="15"/>
        <v>4412.7971254942422</v>
      </c>
      <c r="D31" s="84">
        <f t="shared" si="14"/>
        <v>3923.0770768707534</v>
      </c>
      <c r="E31" s="84">
        <f t="shared" si="16"/>
        <v>489.72004862348899</v>
      </c>
      <c r="F31" s="47" t="b">
        <f t="shared" si="17"/>
        <v>1</v>
      </c>
    </row>
    <row r="32" spans="1:17" ht="14" thickTop="1" thickBot="1">
      <c r="B32" s="46" t="str">
        <f t="shared" si="13"/>
        <v>Nuvei Corporation</v>
      </c>
      <c r="C32" s="84">
        <f t="shared" si="15"/>
        <v>783.49199999999996</v>
      </c>
      <c r="D32" s="84">
        <f t="shared" si="14"/>
        <v>656.07249999999999</v>
      </c>
      <c r="E32" s="84">
        <f t="shared" si="16"/>
        <v>127.4195</v>
      </c>
      <c r="F32" s="47" t="b">
        <f t="shared" si="17"/>
        <v>1</v>
      </c>
    </row>
    <row r="33" spans="2:11" ht="14" thickTop="1" thickBot="1">
      <c r="B33" s="46" t="str">
        <f t="shared" si="13"/>
        <v>Paypoint PLC</v>
      </c>
      <c r="C33" s="84">
        <f t="shared" si="15"/>
        <v>230.51283130000002</v>
      </c>
      <c r="D33" s="84">
        <f t="shared" si="14"/>
        <v>167.259762825</v>
      </c>
      <c r="E33" s="84">
        <f t="shared" si="16"/>
        <v>63.253068475000006</v>
      </c>
      <c r="F33" s="47" t="b">
        <f t="shared" si="17"/>
        <v>1</v>
      </c>
    </row>
    <row r="34" spans="2:11" ht="14" thickTop="1" thickBot="1">
      <c r="B34" s="46" t="str">
        <f t="shared" si="13"/>
        <v>Paysafe Limited</v>
      </c>
      <c r="C34" s="84">
        <f t="shared" si="15"/>
        <v>1502.69425</v>
      </c>
      <c r="D34" s="84">
        <f t="shared" si="14"/>
        <v>1392.3990000000001</v>
      </c>
      <c r="E34" s="84">
        <f t="shared" si="16"/>
        <v>110.29525</v>
      </c>
      <c r="F34" s="47" t="b">
        <f t="shared" si="17"/>
        <v>1</v>
      </c>
    </row>
    <row r="35" spans="2:11" ht="14" thickTop="1" thickBot="1">
      <c r="B35" s="46" t="str">
        <f t="shared" si="13"/>
        <v>Qliro AB (publ)</v>
      </c>
      <c r="C35" s="84">
        <f t="shared" si="15"/>
        <v>32.394408509494326</v>
      </c>
      <c r="D35" s="84">
        <f t="shared" si="14"/>
        <v>38.285080297598775</v>
      </c>
      <c r="E35" s="84">
        <f t="shared" si="16"/>
        <v>-5.8906717881044495</v>
      </c>
      <c r="F35" s="47" t="b">
        <f t="shared" si="17"/>
        <v>1</v>
      </c>
    </row>
    <row r="36" spans="2:11" ht="14" thickTop="1" thickBot="1">
      <c r="B36" s="46" t="str">
        <f t="shared" si="13"/>
        <v>SBI FinTech Solutions Co., Ltd.</v>
      </c>
      <c r="C36" s="84">
        <f t="shared" si="15"/>
        <v>53.999064864325973</v>
      </c>
      <c r="D36" s="84">
        <f t="shared" si="14"/>
        <v>49.853168145936799</v>
      </c>
      <c r="E36" s="84">
        <f t="shared" si="16"/>
        <v>4.1458967183891753</v>
      </c>
      <c r="F36" s="47" t="b">
        <f t="shared" si="17"/>
        <v>1</v>
      </c>
    </row>
    <row r="37" spans="2:11" ht="14" thickTop="1" thickBot="1">
      <c r="B37" s="48"/>
      <c r="C37" s="85"/>
      <c r="D37" s="86"/>
      <c r="E37" s="86"/>
    </row>
    <row r="38" spans="2:11" ht="27" thickTop="1" thickBot="1">
      <c r="B38" s="44" t="s">
        <v>48</v>
      </c>
      <c r="C38" s="87" t="s">
        <v>42</v>
      </c>
      <c r="D38" s="87" t="s">
        <v>51</v>
      </c>
      <c r="E38" s="87" t="s">
        <v>49</v>
      </c>
      <c r="F38" s="21" t="s">
        <v>55</v>
      </c>
    </row>
    <row r="39" spans="2:11" ht="14" thickTop="1" thickBot="1">
      <c r="B39" s="46" t="str">
        <f t="shared" ref="B39:B47" si="18">B16</f>
        <v>Edenred SE</v>
      </c>
      <c r="C39" s="88">
        <f t="shared" ref="C39:C47" si="19">IFERROR(N16/1000,"N/A")</f>
        <v>2554.4379352271503</v>
      </c>
      <c r="D39" s="88">
        <f>IFERROR(C39-E39,"N/A")</f>
        <v>1954.2389742456094</v>
      </c>
      <c r="E39" s="88">
        <f>IFERROR(I16/1000,"N/A")</f>
        <v>600.19896098154095</v>
      </c>
      <c r="F39" s="47" t="b">
        <f>IFERROR(E39/C39,"N/A")=D16</f>
        <v>1</v>
      </c>
    </row>
    <row r="40" spans="2:11" ht="14" thickTop="1" thickBot="1">
      <c r="B40" s="46" t="str">
        <f t="shared" si="18"/>
        <v>Finanza.tech S.p.A.</v>
      </c>
      <c r="C40" s="88">
        <f t="shared" si="19"/>
        <v>12.372167569359998</v>
      </c>
      <c r="D40" s="88">
        <f t="shared" ref="D39:D47" si="20">IFERROR(C40-E40,"N/A")</f>
        <v>11.212888250248698</v>
      </c>
      <c r="E40" s="88">
        <f t="shared" ref="E39:E47" si="21">IFERROR(I17/1000,"N/A")</f>
        <v>1.1592793191113</v>
      </c>
      <c r="F40" s="47" t="b">
        <f t="shared" ref="F40:F47" si="22">IFERROR(E40/C40,"N/A")=D17</f>
        <v>1</v>
      </c>
    </row>
    <row r="41" spans="2:11" ht="14" thickTop="1" thickBot="1">
      <c r="B41" s="46" t="str">
        <f t="shared" si="18"/>
        <v>Finseta PLC</v>
      </c>
      <c r="C41" s="88">
        <f t="shared" si="19"/>
        <v>12.285783768229599</v>
      </c>
      <c r="D41" s="88">
        <f t="shared" si="20"/>
        <v>10.5542412891299</v>
      </c>
      <c r="E41" s="88">
        <f t="shared" si="21"/>
        <v>1.7315424790996998</v>
      </c>
      <c r="F41" s="47" t="b">
        <f t="shared" si="22"/>
        <v>1</v>
      </c>
    </row>
    <row r="42" spans="2:11" ht="14" thickTop="1" thickBot="1">
      <c r="B42" s="46" t="str">
        <f t="shared" si="18"/>
        <v>Nexi S.p.A.</v>
      </c>
      <c r="C42" s="88">
        <f t="shared" si="19"/>
        <v>6522.5654913230901</v>
      </c>
      <c r="D42" s="88">
        <f t="shared" si="20"/>
        <v>5671.9277108433735</v>
      </c>
      <c r="E42" s="88">
        <f t="shared" si="21"/>
        <v>850.63778047971698</v>
      </c>
      <c r="F42" s="47" t="b">
        <f t="shared" si="22"/>
        <v>1</v>
      </c>
    </row>
    <row r="43" spans="2:11" ht="14" thickTop="1" thickBot="1">
      <c r="B43" s="46" t="str">
        <f t="shared" si="18"/>
        <v>Nuvei Corporation</v>
      </c>
      <c r="C43" s="88">
        <f t="shared" si="19"/>
        <v>1189.893</v>
      </c>
      <c r="D43" s="88">
        <f t="shared" si="20"/>
        <v>1044.4960000000001</v>
      </c>
      <c r="E43" s="88">
        <f t="shared" si="21"/>
        <v>145.39699999999999</v>
      </c>
      <c r="F43" s="47" t="b">
        <f t="shared" si="22"/>
        <v>1</v>
      </c>
      <c r="K43" s="49"/>
    </row>
    <row r="44" spans="2:11" ht="14" thickTop="1" thickBot="1">
      <c r="B44" s="46" t="str">
        <f t="shared" si="18"/>
        <v>Paypoint PLC</v>
      </c>
      <c r="C44" s="88">
        <f t="shared" si="19"/>
        <v>350.88160800000003</v>
      </c>
      <c r="D44" s="88">
        <f t="shared" si="20"/>
        <v>274.33749299999999</v>
      </c>
      <c r="E44" s="88">
        <f t="shared" si="21"/>
        <v>76.544115000000005</v>
      </c>
      <c r="F44" s="47" t="b">
        <f t="shared" si="22"/>
        <v>1</v>
      </c>
      <c r="K44" s="49"/>
    </row>
    <row r="45" spans="2:11" ht="14" thickTop="1" thickBot="1">
      <c r="B45" s="46" t="str">
        <f t="shared" si="18"/>
        <v>Paysafe Limited</v>
      </c>
      <c r="C45" s="88">
        <f t="shared" si="19"/>
        <v>1601.1379999999999</v>
      </c>
      <c r="D45" s="88">
        <f t="shared" si="20"/>
        <v>1437.674</v>
      </c>
      <c r="E45" s="88">
        <f t="shared" si="21"/>
        <v>163.464</v>
      </c>
      <c r="F45" s="47" t="b">
        <f t="shared" si="22"/>
        <v>1</v>
      </c>
      <c r="K45" s="49"/>
    </row>
    <row r="46" spans="2:11" ht="14" thickTop="1" thickBot="1">
      <c r="B46" s="46" t="str">
        <f t="shared" si="18"/>
        <v>Qliro AB (publ)</v>
      </c>
      <c r="C46" s="88">
        <f t="shared" si="19"/>
        <v>32.495813727790797</v>
      </c>
      <c r="D46" s="88">
        <f t="shared" si="20"/>
        <v>31.680435292760595</v>
      </c>
      <c r="E46" s="88">
        <f t="shared" si="21"/>
        <v>0.81537843503020002</v>
      </c>
      <c r="F46" s="47" t="b">
        <f t="shared" si="22"/>
        <v>1</v>
      </c>
      <c r="K46" s="49"/>
    </row>
    <row r="47" spans="2:11" ht="14" thickTop="1" thickBot="1">
      <c r="B47" s="46" t="str">
        <f t="shared" si="18"/>
        <v>SBI FinTech Solutions Co., Ltd.</v>
      </c>
      <c r="C47" s="88">
        <f t="shared" si="19"/>
        <v>38.711620310430504</v>
      </c>
      <c r="D47" s="88">
        <f t="shared" si="20"/>
        <v>38.326376921588803</v>
      </c>
      <c r="E47" s="88">
        <f t="shared" si="21"/>
        <v>0.38524338884170001</v>
      </c>
      <c r="F47" s="47" t="b">
        <f t="shared" si="22"/>
        <v>1</v>
      </c>
      <c r="K47" s="49"/>
    </row>
    <row r="48" spans="2:11" ht="14" thickTop="1" thickBot="1">
      <c r="C48" s="86"/>
      <c r="D48" s="86"/>
      <c r="E48" s="86"/>
    </row>
    <row r="49" spans="2:11" ht="27" thickTop="1" thickBot="1">
      <c r="B49" s="44" t="s">
        <v>48</v>
      </c>
      <c r="C49" s="87" t="s">
        <v>42</v>
      </c>
      <c r="D49" s="87" t="s">
        <v>51</v>
      </c>
      <c r="E49" s="87" t="s">
        <v>49</v>
      </c>
      <c r="F49" s="21" t="s">
        <v>52</v>
      </c>
    </row>
    <row r="50" spans="2:11" ht="14" thickTop="1" thickBot="1">
      <c r="B50" s="46" t="str">
        <f t="shared" ref="B50:B58" si="23">B16</f>
        <v>Edenred SE</v>
      </c>
      <c r="C50" s="88">
        <f>IFERROR(O16/1000,"N/A")</f>
        <v>2077.5889708239802</v>
      </c>
      <c r="D50" s="88">
        <f t="shared" ref="D50:D58" si="24">C50-E50</f>
        <v>1434.2203697766363</v>
      </c>
      <c r="E50" s="88">
        <f>IFERROR(J16/1000,"N/A")</f>
        <v>643.36860104734399</v>
      </c>
      <c r="F50" s="47" t="b">
        <f>IFERROR(E50/C50,"N/A")=E16</f>
        <v>1</v>
      </c>
    </row>
    <row r="51" spans="2:11" ht="14" thickTop="1" thickBot="1">
      <c r="B51" s="46" t="str">
        <f t="shared" si="23"/>
        <v>Finanza.tech S.p.A.</v>
      </c>
      <c r="C51" s="88">
        <f t="shared" ref="C51:C58" si="25">IFERROR(O17/1000,"N/A")</f>
        <v>4.7804851982473</v>
      </c>
      <c r="D51" s="88">
        <f t="shared" si="24"/>
        <v>4.5661002458053002</v>
      </c>
      <c r="E51" s="88">
        <f t="shared" ref="E51:E58" si="26">IFERROR(J17/1000,"N/A")</f>
        <v>0.21438495244200001</v>
      </c>
      <c r="F51" s="47" t="b">
        <f t="shared" ref="F51:F58" si="27">IFERROR(E51/C51,"N/A")=E17</f>
        <v>1</v>
      </c>
    </row>
    <row r="52" spans="2:11" ht="14" thickTop="1" thickBot="1">
      <c r="B52" s="46" t="str">
        <f t="shared" si="23"/>
        <v>Finseta PLC</v>
      </c>
      <c r="C52" s="88">
        <f t="shared" si="25"/>
        <v>5.8368890906339006</v>
      </c>
      <c r="D52" s="88">
        <f t="shared" si="24"/>
        <v>12.680744439400701</v>
      </c>
      <c r="E52" s="88">
        <f t="shared" si="26"/>
        <v>-6.8438553487667999</v>
      </c>
      <c r="F52" s="47" t="b">
        <f t="shared" si="27"/>
        <v>1</v>
      </c>
    </row>
    <row r="53" spans="2:11" ht="14" thickTop="1" thickBot="1">
      <c r="B53" s="46" t="str">
        <f t="shared" si="23"/>
        <v>Nexi S.p.A.</v>
      </c>
      <c r="C53" s="88">
        <f t="shared" si="25"/>
        <v>5697.3292722026299</v>
      </c>
      <c r="D53" s="88">
        <f t="shared" si="24"/>
        <v>5228.2323394250297</v>
      </c>
      <c r="E53" s="88">
        <f t="shared" si="26"/>
        <v>469.09693277759999</v>
      </c>
      <c r="F53" s="47" t="b">
        <f t="shared" si="27"/>
        <v>1</v>
      </c>
    </row>
    <row r="54" spans="2:11" ht="14" thickTop="1" thickBot="1">
      <c r="B54" s="46" t="str">
        <f t="shared" si="23"/>
        <v>Nuvei Corporation</v>
      </c>
      <c r="C54" s="88">
        <f t="shared" si="25"/>
        <v>843.32299999999998</v>
      </c>
      <c r="D54" s="88">
        <f t="shared" si="24"/>
        <v>735.98299999999995</v>
      </c>
      <c r="E54" s="88">
        <f t="shared" si="26"/>
        <v>107.34</v>
      </c>
      <c r="F54" s="47" t="b">
        <f t="shared" si="27"/>
        <v>1</v>
      </c>
    </row>
    <row r="55" spans="2:11" ht="14" thickTop="1" thickBot="1">
      <c r="B55" s="46" t="str">
        <f t="shared" si="23"/>
        <v>Paypoint PLC</v>
      </c>
      <c r="C55" s="88">
        <f t="shared" si="25"/>
        <v>204.39366200000001</v>
      </c>
      <c r="D55" s="88">
        <f t="shared" si="24"/>
        <v>141.2990878</v>
      </c>
      <c r="E55" s="88">
        <f t="shared" si="26"/>
        <v>63.094574200000004</v>
      </c>
      <c r="F55" s="47" t="b">
        <f t="shared" si="27"/>
        <v>1</v>
      </c>
      <c r="I55" s="49"/>
      <c r="J55" s="49"/>
      <c r="K55" s="50"/>
    </row>
    <row r="56" spans="2:11" ht="14" thickTop="1" thickBot="1">
      <c r="B56" s="46" t="str">
        <f t="shared" si="23"/>
        <v>Paysafe Limited</v>
      </c>
      <c r="C56" s="88">
        <f t="shared" si="25"/>
        <v>1496.1369999999999</v>
      </c>
      <c r="D56" s="88">
        <f t="shared" si="24"/>
        <v>1456.779</v>
      </c>
      <c r="E56" s="88">
        <f t="shared" si="26"/>
        <v>39.357999999999997</v>
      </c>
      <c r="F56" s="47" t="b">
        <f t="shared" si="27"/>
        <v>1</v>
      </c>
      <c r="I56" s="49"/>
      <c r="J56" s="49"/>
      <c r="K56" s="50"/>
    </row>
    <row r="57" spans="2:11" ht="14" thickTop="1" thickBot="1">
      <c r="B57" s="46" t="str">
        <f t="shared" si="23"/>
        <v>Qliro AB (publ)</v>
      </c>
      <c r="C57" s="88">
        <f t="shared" si="25"/>
        <v>28.271188521916599</v>
      </c>
      <c r="D57" s="88">
        <f t="shared" si="24"/>
        <v>39.332159124485202</v>
      </c>
      <c r="E57" s="88">
        <f t="shared" si="26"/>
        <v>-11.060970602568599</v>
      </c>
      <c r="F57" s="47" t="b">
        <f t="shared" si="27"/>
        <v>1</v>
      </c>
      <c r="I57" s="49"/>
      <c r="J57" s="49"/>
      <c r="K57" s="50"/>
    </row>
    <row r="58" spans="2:11" ht="14" thickTop="1" thickBot="1">
      <c r="B58" s="46" t="str">
        <f t="shared" si="23"/>
        <v>SBI FinTech Solutions Co., Ltd.</v>
      </c>
      <c r="C58" s="88">
        <f t="shared" si="25"/>
        <v>40.019613151617797</v>
      </c>
      <c r="D58" s="88">
        <f t="shared" si="24"/>
        <v>36.624066049529496</v>
      </c>
      <c r="E58" s="88">
        <f t="shared" si="26"/>
        <v>3.3955471020883001</v>
      </c>
      <c r="F58" s="47" t="b">
        <f t="shared" si="27"/>
        <v>1</v>
      </c>
      <c r="I58" s="49"/>
      <c r="J58" s="49"/>
      <c r="K58" s="50"/>
    </row>
    <row r="59" spans="2:11" ht="14" thickTop="1" thickBot="1">
      <c r="C59" s="86"/>
      <c r="D59" s="86"/>
      <c r="E59" s="86"/>
    </row>
    <row r="60" spans="2:11" ht="27" thickTop="1" thickBot="1">
      <c r="B60" s="44" t="s">
        <v>48</v>
      </c>
      <c r="C60" s="87" t="s">
        <v>42</v>
      </c>
      <c r="D60" s="87" t="s">
        <v>51</v>
      </c>
      <c r="E60" s="87" t="s">
        <v>49</v>
      </c>
      <c r="F60" s="21" t="s">
        <v>53</v>
      </c>
    </row>
    <row r="61" spans="2:11" ht="14" thickTop="1" thickBot="1">
      <c r="B61" s="46" t="str">
        <f t="shared" ref="B61:B69" si="28">B16</f>
        <v>Edenred SE</v>
      </c>
      <c r="C61" s="89">
        <f>IFERROR(P16/1000,"N/A")</f>
        <v>1800.2956897532099</v>
      </c>
      <c r="D61" s="89">
        <f t="shared" ref="D61:D69" si="29">C61-E61</f>
        <v>1236.2106220857468</v>
      </c>
      <c r="E61" s="89">
        <f>IFERROR(K16/1000,"N/A")</f>
        <v>564.08506766746302</v>
      </c>
      <c r="F61" s="47" t="b">
        <f>IFERROR(E61/C61,"N/A")=F16</f>
        <v>1</v>
      </c>
      <c r="I61" s="51"/>
      <c r="J61" s="51"/>
    </row>
    <row r="62" spans="2:11" ht="14" thickTop="1" thickBot="1">
      <c r="B62" s="46" t="str">
        <f t="shared" si="28"/>
        <v>Finanza.tech S.p.A.</v>
      </c>
      <c r="C62" s="89">
        <f t="shared" ref="C62:C69" si="30">IFERROR(P17/1000,"N/A")</f>
        <v>4.1856021835551003</v>
      </c>
      <c r="D62" s="89">
        <f t="shared" si="29"/>
        <v>3.5993403843967005</v>
      </c>
      <c r="E62" s="89">
        <f t="shared" ref="E62:E69" si="31">IFERROR(K17/1000,"N/A")</f>
        <v>0.58626179915839993</v>
      </c>
      <c r="F62" s="47" t="b">
        <f t="shared" ref="F62:F69" si="32">IFERROR(E62/C62,"N/A")=F17</f>
        <v>1</v>
      </c>
    </row>
    <row r="63" spans="2:11" ht="14" thickTop="1" thickBot="1">
      <c r="B63" s="46" t="str">
        <f t="shared" si="28"/>
        <v>Finseta PLC</v>
      </c>
      <c r="C63" s="89">
        <f t="shared" si="30"/>
        <v>3.1097102007444999</v>
      </c>
      <c r="D63" s="89">
        <f t="shared" si="29"/>
        <v>8.7527213021707997</v>
      </c>
      <c r="E63" s="89">
        <f t="shared" si="31"/>
        <v>-5.6430111014262998</v>
      </c>
      <c r="F63" s="47" t="b">
        <f t="shared" si="32"/>
        <v>1</v>
      </c>
    </row>
    <row r="64" spans="2:11" ht="14" thickTop="1" thickBot="1">
      <c r="B64" s="46" t="str">
        <f t="shared" si="28"/>
        <v>Nexi S.p.A.</v>
      </c>
      <c r="C64" s="89">
        <f t="shared" si="30"/>
        <v>3409.6337996133302</v>
      </c>
      <c r="D64" s="89">
        <f t="shared" si="29"/>
        <v>3134.7378596610952</v>
      </c>
      <c r="E64" s="89">
        <f t="shared" si="31"/>
        <v>274.89593995223504</v>
      </c>
      <c r="F64" s="47" t="b">
        <f t="shared" si="32"/>
        <v>1</v>
      </c>
    </row>
    <row r="65" spans="2:11" ht="14" thickTop="1" thickBot="1">
      <c r="B65" s="46" t="str">
        <f t="shared" si="28"/>
        <v>Nuvei Corporation</v>
      </c>
      <c r="C65" s="89">
        <f t="shared" si="30"/>
        <v>724.52599999999995</v>
      </c>
      <c r="D65" s="89">
        <f t="shared" si="29"/>
        <v>553.55799999999999</v>
      </c>
      <c r="E65" s="89">
        <f t="shared" si="31"/>
        <v>170.96799999999999</v>
      </c>
      <c r="F65" s="47" t="b">
        <f t="shared" si="32"/>
        <v>1</v>
      </c>
    </row>
    <row r="66" spans="2:11" ht="14" thickTop="1" thickBot="1">
      <c r="B66" s="46" t="str">
        <f t="shared" si="28"/>
        <v>Paypoint PLC</v>
      </c>
      <c r="C66" s="89">
        <f t="shared" si="30"/>
        <v>190.791788</v>
      </c>
      <c r="D66" s="89">
        <f t="shared" si="29"/>
        <v>128.05464649999999</v>
      </c>
      <c r="E66" s="89">
        <f t="shared" si="31"/>
        <v>62.7371415</v>
      </c>
      <c r="F66" s="47" t="b">
        <f t="shared" si="32"/>
        <v>1</v>
      </c>
      <c r="I66" s="49"/>
      <c r="J66" s="49"/>
      <c r="K66" s="50"/>
    </row>
    <row r="67" spans="2:11" ht="14" thickTop="1" thickBot="1">
      <c r="B67" s="46" t="str">
        <f t="shared" si="28"/>
        <v>Paysafe Limited</v>
      </c>
      <c r="C67" s="89">
        <f t="shared" si="30"/>
        <v>1487.0129999999999</v>
      </c>
      <c r="D67" s="89">
        <f t="shared" si="29"/>
        <v>1406.2569999999998</v>
      </c>
      <c r="E67" s="89">
        <f t="shared" si="31"/>
        <v>80.756</v>
      </c>
      <c r="F67" s="47" t="b">
        <f t="shared" si="32"/>
        <v>1</v>
      </c>
      <c r="I67" s="49"/>
      <c r="J67" s="49"/>
      <c r="K67" s="50"/>
    </row>
    <row r="68" spans="2:11" ht="14" thickTop="1" thickBot="1">
      <c r="B68" s="46" t="str">
        <f t="shared" si="28"/>
        <v>Qliro AB (publ)</v>
      </c>
      <c r="C68" s="89">
        <f t="shared" si="30"/>
        <v>35.058111307844499</v>
      </c>
      <c r="D68" s="89">
        <f t="shared" si="29"/>
        <v>40.399773062320399</v>
      </c>
      <c r="E68" s="89">
        <f t="shared" si="31"/>
        <v>-5.3416617544758997</v>
      </c>
      <c r="F68" s="47" t="b">
        <f t="shared" si="32"/>
        <v>1</v>
      </c>
      <c r="I68" s="49"/>
      <c r="J68" s="49"/>
      <c r="K68" s="50"/>
    </row>
    <row r="69" spans="2:11" ht="14" thickTop="1" thickBot="1">
      <c r="B69" s="46" t="str">
        <f t="shared" si="28"/>
        <v>SBI FinTech Solutions Co., Ltd.</v>
      </c>
      <c r="C69" s="89">
        <f t="shared" si="30"/>
        <v>47.370409062096101</v>
      </c>
      <c r="D69" s="89">
        <f t="shared" si="29"/>
        <v>43.5868143538071</v>
      </c>
      <c r="E69" s="89">
        <f t="shared" si="31"/>
        <v>3.7835947082890002</v>
      </c>
      <c r="F69" s="47" t="b">
        <f t="shared" si="32"/>
        <v>1</v>
      </c>
      <c r="I69" s="49"/>
      <c r="J69" s="49"/>
      <c r="K69" s="50"/>
    </row>
    <row r="70" spans="2:11" ht="14" thickTop="1" thickBot="1">
      <c r="C70" s="90"/>
      <c r="D70" s="90"/>
      <c r="E70" s="90"/>
    </row>
    <row r="71" spans="2:11" ht="27" thickTop="1" thickBot="1">
      <c r="B71" s="44" t="s">
        <v>48</v>
      </c>
      <c r="C71" s="87" t="s">
        <v>42</v>
      </c>
      <c r="D71" s="87" t="s">
        <v>51</v>
      </c>
      <c r="E71" s="87" t="s">
        <v>49</v>
      </c>
      <c r="F71" s="21" t="s">
        <v>54</v>
      </c>
    </row>
    <row r="72" spans="2:11" ht="14" thickTop="1" thickBot="1">
      <c r="B72" s="46" t="str">
        <f>B16</f>
        <v>Edenred SE</v>
      </c>
      <c r="C72" s="89">
        <f>IFERROR(Q16/1000,"N/A")</f>
        <v>1740.67278287462</v>
      </c>
      <c r="D72" s="89">
        <f>C72-E72</f>
        <v>1237.9204892966379</v>
      </c>
      <c r="E72" s="89">
        <f>IFERROR(L16/1000,"N/A")</f>
        <v>502.75229357798202</v>
      </c>
      <c r="F72" s="47" t="b">
        <f>IFERROR(E72/C72,"N/A")=G16</f>
        <v>1</v>
      </c>
    </row>
    <row r="73" spans="2:11" ht="14" thickTop="1" thickBot="1">
      <c r="B73" s="46" t="str">
        <f t="shared" ref="B73:B80" si="33">B17</f>
        <v>Finanza.tech S.p.A.</v>
      </c>
      <c r="C73" s="89">
        <f t="shared" ref="C73:C80" si="34">IFERROR(Q17/1000,"N/A")</f>
        <v>2.3614678899082002</v>
      </c>
      <c r="D73" s="89">
        <f>C73-E73</f>
        <v>1.9409174311927002</v>
      </c>
      <c r="E73" s="89">
        <f t="shared" ref="E73:E80" si="35">IFERROR(L17/1000,"N/A")</f>
        <v>0.42055045871550001</v>
      </c>
      <c r="F73" s="47" t="b">
        <f t="shared" ref="F73:F80" si="36">IFERROR(E73/C73,"N/A")=G17</f>
        <v>1</v>
      </c>
    </row>
    <row r="74" spans="2:11" ht="14" thickTop="1" thickBot="1">
      <c r="B74" s="46" t="str">
        <f t="shared" si="33"/>
        <v>Finseta PLC</v>
      </c>
      <c r="C74" s="89">
        <f t="shared" si="34"/>
        <v>2.2718821412676999</v>
      </c>
      <c r="D74" s="89">
        <f t="shared" ref="D74:D80" si="37">C74-E74</f>
        <v>5.2141185849742993</v>
      </c>
      <c r="E74" s="89">
        <f t="shared" si="35"/>
        <v>-2.9422364437065998</v>
      </c>
      <c r="F74" s="47" t="b">
        <f t="shared" si="36"/>
        <v>1</v>
      </c>
    </row>
    <row r="75" spans="2:11" ht="14" thickTop="1" thickBot="1">
      <c r="B75" s="46" t="str">
        <f t="shared" si="33"/>
        <v>Nexi S.p.A.</v>
      </c>
      <c r="C75" s="89">
        <f t="shared" si="34"/>
        <v>2021.65993883792</v>
      </c>
      <c r="D75" s="89">
        <f t="shared" si="37"/>
        <v>1657.4103975535158</v>
      </c>
      <c r="E75" s="89">
        <f t="shared" si="35"/>
        <v>364.24954128440402</v>
      </c>
      <c r="F75" s="47" t="b">
        <f t="shared" si="36"/>
        <v>1</v>
      </c>
    </row>
    <row r="76" spans="2:11" ht="14" thickTop="1" thickBot="1">
      <c r="B76" s="46" t="str">
        <f t="shared" si="33"/>
        <v>Nuvei Corporation</v>
      </c>
      <c r="C76" s="89">
        <f t="shared" si="34"/>
        <v>376.226</v>
      </c>
      <c r="D76" s="89">
        <f t="shared" si="37"/>
        <v>290.25299999999999</v>
      </c>
      <c r="E76" s="89">
        <f t="shared" si="35"/>
        <v>85.972999999999999</v>
      </c>
      <c r="F76" s="47" t="b">
        <f t="shared" si="36"/>
        <v>1</v>
      </c>
    </row>
    <row r="77" spans="2:11" ht="14" thickTop="1" thickBot="1">
      <c r="B77" s="46" t="str">
        <f t="shared" si="33"/>
        <v>Paypoint PLC</v>
      </c>
      <c r="C77" s="89">
        <f t="shared" si="34"/>
        <v>175.98426720000001</v>
      </c>
      <c r="D77" s="89">
        <f t="shared" si="37"/>
        <v>125.347824</v>
      </c>
      <c r="E77" s="89">
        <f t="shared" si="35"/>
        <v>50.636443200000002</v>
      </c>
      <c r="F77" s="47" t="b">
        <f t="shared" si="36"/>
        <v>1</v>
      </c>
    </row>
    <row r="78" spans="2:11" ht="14" thickTop="1" thickBot="1">
      <c r="B78" s="46" t="str">
        <f t="shared" si="33"/>
        <v>Paysafe Limited</v>
      </c>
      <c r="C78" s="89">
        <f t="shared" si="34"/>
        <v>1426.489</v>
      </c>
      <c r="D78" s="89">
        <f t="shared" si="37"/>
        <v>1268.886</v>
      </c>
      <c r="E78" s="89">
        <f t="shared" si="35"/>
        <v>157.60300000000001</v>
      </c>
      <c r="F78" s="47" t="b">
        <f t="shared" si="36"/>
        <v>1</v>
      </c>
    </row>
    <row r="79" spans="2:11" ht="14" thickTop="1" thickBot="1">
      <c r="B79" s="46" t="str">
        <f t="shared" si="33"/>
        <v>Qliro AB (publ)</v>
      </c>
      <c r="C79" s="89">
        <f t="shared" si="34"/>
        <v>33.752520480425403</v>
      </c>
      <c r="D79" s="89">
        <f t="shared" si="37"/>
        <v>41.727953710828899</v>
      </c>
      <c r="E79" s="89">
        <f t="shared" si="35"/>
        <v>-7.9754332304034996</v>
      </c>
      <c r="F79" s="47" t="b">
        <f t="shared" si="36"/>
        <v>1</v>
      </c>
    </row>
    <row r="80" spans="2:11" ht="14" thickTop="1" thickBot="1">
      <c r="B80" s="46" t="str">
        <f t="shared" si="33"/>
        <v>SBI FinTech Solutions Co., Ltd.</v>
      </c>
      <c r="C80" s="89">
        <f t="shared" si="34"/>
        <v>89.894616933159497</v>
      </c>
      <c r="D80" s="89">
        <f t="shared" si="37"/>
        <v>80.875415258821789</v>
      </c>
      <c r="E80" s="89">
        <f t="shared" si="35"/>
        <v>9.019201674337701</v>
      </c>
      <c r="F80" s="47" t="b">
        <f t="shared" si="36"/>
        <v>1</v>
      </c>
    </row>
    <row r="81" ht="13.5" thickTop="1"/>
  </sheetData>
  <mergeCells count="15">
    <mergeCell ref="A6:B6"/>
    <mergeCell ref="A1:G1"/>
    <mergeCell ref="A2:G2"/>
    <mergeCell ref="A3:G3"/>
    <mergeCell ref="A4:G4"/>
    <mergeCell ref="A5:G5"/>
    <mergeCell ref="A13:G13"/>
    <mergeCell ref="I14:L14"/>
    <mergeCell ref="N14:Q14"/>
    <mergeCell ref="A7:B7"/>
    <mergeCell ref="A8:B8"/>
    <mergeCell ref="A9:B9"/>
    <mergeCell ref="A10:B10"/>
    <mergeCell ref="A11:B11"/>
    <mergeCell ref="A12:B12"/>
  </mergeCells>
  <conditionalFormatting sqref="F28:F36 F39:F47 F50:F58 F61:F69">
    <cfRule type="cellIs" dxfId="40" priority="3" operator="equal">
      <formula>TRUE</formula>
    </cfRule>
    <cfRule type="cellIs" dxfId="39" priority="4" operator="equal">
      <formula>FALSE</formula>
    </cfRule>
  </conditionalFormatting>
  <conditionalFormatting sqref="F72:F80">
    <cfRule type="cellIs" dxfId="38" priority="1" operator="equal">
      <formula>TRUE</formula>
    </cfRule>
    <cfRule type="cellIs" dxfId="37" priority="2" operator="equal">
      <formula>FALSE</formula>
    </cfRule>
  </conditionalFormatting>
  <pageMargins left="0.75" right="0.75" top="0.75" bottom="0.5" header="0.5" footer="0.7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EC64-88F2-4F50-8244-BA676CAD4330}">
  <sheetPr>
    <tabColor rgb="FFFFC000"/>
  </sheetPr>
  <dimension ref="A1:Q87"/>
  <sheetViews>
    <sheetView zoomScale="67" zoomScaleNormal="40" workbookViewId="0">
      <selection activeCell="P16" sqref="P16"/>
    </sheetView>
  </sheetViews>
  <sheetFormatPr defaultRowHeight="13"/>
  <cols>
    <col min="1" max="1" width="4.6328125" style="21" customWidth="1"/>
    <col min="2" max="2" width="28.26953125" style="32" customWidth="1"/>
    <col min="3" max="7" width="15.6328125" style="21" customWidth="1"/>
    <col min="8" max="8" width="2.6328125" style="21" customWidth="1"/>
    <col min="9" max="12" width="15.6328125" style="21" customWidth="1"/>
    <col min="13" max="13" width="2.6328125" style="21" customWidth="1"/>
    <col min="14" max="17" width="15.6328125" style="21" customWidth="1"/>
    <col min="18" max="16384" width="8.7265625" style="21"/>
  </cols>
  <sheetData>
    <row r="1" spans="1:17">
      <c r="A1" s="19"/>
      <c r="B1" s="20"/>
      <c r="C1" s="19"/>
      <c r="D1" s="19"/>
      <c r="E1" s="19"/>
      <c r="F1" s="19"/>
      <c r="G1" s="19"/>
    </row>
    <row r="2" spans="1:17">
      <c r="A2" s="52" t="s">
        <v>68</v>
      </c>
      <c r="B2" s="53"/>
      <c r="C2" s="52"/>
      <c r="D2" s="52"/>
      <c r="E2" s="52"/>
      <c r="F2" s="52"/>
      <c r="G2" s="52"/>
    </row>
    <row r="3" spans="1:17">
      <c r="A3" s="19"/>
      <c r="B3" s="20"/>
      <c r="C3" s="19"/>
      <c r="D3" s="19"/>
      <c r="E3" s="19"/>
      <c r="F3" s="19"/>
      <c r="G3" s="19"/>
    </row>
    <row r="4" spans="1:17">
      <c r="A4" s="25" t="s">
        <v>43</v>
      </c>
      <c r="B4" s="23"/>
      <c r="C4" s="24"/>
      <c r="D4" s="24"/>
      <c r="E4" s="24"/>
      <c r="F4" s="24"/>
      <c r="G4" s="24"/>
    </row>
    <row r="5" spans="1:17">
      <c r="A5" s="25" t="s">
        <v>44</v>
      </c>
      <c r="B5" s="23"/>
      <c r="C5" s="24"/>
      <c r="D5" s="24"/>
      <c r="E5" s="24"/>
      <c r="F5" s="24"/>
      <c r="G5" s="24"/>
    </row>
    <row r="6" spans="1:17">
      <c r="A6" s="26"/>
      <c r="B6" s="27"/>
      <c r="C6" s="47" t="e">
        <f t="shared" ref="C6" si="0">B6/#REF!=#REF!</f>
        <v>#REF!</v>
      </c>
      <c r="D6" s="28">
        <f>+'Raw Data'!D5</f>
        <v>2023</v>
      </c>
      <c r="E6" s="28">
        <f>+'Raw Data'!E5</f>
        <v>2022</v>
      </c>
      <c r="F6" s="28">
        <f>+'Raw Data'!F5</f>
        <v>2021</v>
      </c>
      <c r="G6" s="28">
        <f>+'Raw Data'!G5</f>
        <v>2020</v>
      </c>
    </row>
    <row r="7" spans="1:17">
      <c r="A7" s="26" t="s">
        <v>35</v>
      </c>
      <c r="B7" s="27"/>
      <c r="C7" s="62">
        <f>COUNT(C16:C24)</f>
        <v>9</v>
      </c>
      <c r="D7" s="62">
        <f>COUNT(D16:D24)</f>
        <v>9</v>
      </c>
      <c r="E7" s="62">
        <f>COUNT(E16:E24)</f>
        <v>9</v>
      </c>
      <c r="F7" s="62">
        <f t="shared" ref="F7:G7" si="1">COUNT(F16:F24)</f>
        <v>9</v>
      </c>
      <c r="G7" s="62">
        <f t="shared" si="1"/>
        <v>9</v>
      </c>
    </row>
    <row r="8" spans="1:17">
      <c r="A8" s="26" t="s">
        <v>36</v>
      </c>
      <c r="B8" s="27"/>
      <c r="C8" s="63">
        <f>MIN(C16:C24)</f>
        <v>-0.36819592017624719</v>
      </c>
      <c r="D8" s="64">
        <f>MIN(D16:D24)</f>
        <v>1.0051651624411616E-2</v>
      </c>
      <c r="E8" s="64">
        <f>MIN(E16:E24)</f>
        <v>-0.53970454033456139</v>
      </c>
      <c r="F8" s="64">
        <f t="shared" ref="F8:G8" si="2">MIN(F16:F24)</f>
        <v>-0.6447150442259314</v>
      </c>
      <c r="G8" s="64">
        <f t="shared" si="2"/>
        <v>-0.56428260994779467</v>
      </c>
      <c r="P8" s="65"/>
    </row>
    <row r="9" spans="1:17">
      <c r="A9" s="26" t="s">
        <v>37</v>
      </c>
      <c r="B9" s="27"/>
      <c r="C9" s="66">
        <f>(IF(C7=0,#N/A,IF(MOD(C7,4)=0,AVERAGE(LARGE(C16:C24,C7-CEILING(C7/4,1)+1),LARGE(C16:C24,C7-CEILING(C7/4,1))),LARGE(C16:C24,C7-CEILING(C7/4,1)+1))))</f>
        <v>7.9212388115762797E-2</v>
      </c>
      <c r="D9" s="64">
        <f>(IF(D7=0,#N/A,IF(MOD(D7,4)=0,AVERAGE(LARGE(D16:D24,D7-CEILING(D7/4,1)+1),LARGE(D16:D24,D7-CEILING(D7/4,1))),LARGE(D16:D24,D7-CEILING(D7/4,1)+1))))</f>
        <v>0.10338810957877757</v>
      </c>
      <c r="E9" s="64">
        <f>(IF(E7=0,#N/A,IF(MOD(E7,4)=0,AVERAGE(LARGE(E16:E24,E7-CEILING(E7/4,1)+1),LARGE(E16:E24,E7-CEILING(E7/4,1))),LARGE(E16:E24,E7-CEILING(E7/4,1)+1))))</f>
        <v>2.7017138495269356E-2</v>
      </c>
      <c r="F9" s="64">
        <f t="shared" ref="F9:G9" si="3">(IF(F7=0,#N/A,IF(MOD(F7,4)=0,AVERAGE(LARGE(F16:F24,F7-CEILING(F7/4,1)+1),LARGE(F16:F24,F7-CEILING(F7/4,1))),LARGE(F16:F24,F7-CEILING(F7/4,1)+1))))</f>
        <v>5.7426203034011566E-2</v>
      </c>
      <c r="G9" s="64">
        <f t="shared" si="3"/>
        <v>0.11151969539165855</v>
      </c>
    </row>
    <row r="10" spans="1:17">
      <c r="A10" s="26" t="s">
        <v>38</v>
      </c>
      <c r="B10" s="27"/>
      <c r="C10" s="66">
        <f>MEDIAN(C16:C24)</f>
        <v>0.11165856872375057</v>
      </c>
      <c r="D10" s="64">
        <f>MEDIAN(D16:D24)</f>
        <v>0.13920302231889831</v>
      </c>
      <c r="E10" s="64">
        <f>MEDIAN(E16:E24)</f>
        <v>8.9723811476440346E-2</v>
      </c>
      <c r="F10" s="64">
        <f t="shared" ref="F10:G10" si="4">MEDIAN(F16:F24)</f>
        <v>8.7693437939322549E-2</v>
      </c>
      <c r="G10" s="64">
        <f t="shared" si="4"/>
        <v>0.21667612024952054</v>
      </c>
    </row>
    <row r="11" spans="1:17">
      <c r="A11" s="26" t="s">
        <v>39</v>
      </c>
      <c r="B11" s="27"/>
      <c r="C11" s="66">
        <f>(IF(C7=0,#N/A,IF(MOD(C7,4)=0,AVERAGE(LARGE(C16:C24,CEILING(C7/4,1)),LARGE(C16:C24,CEILING(C7/4,1)+1)),LARGE(C16:C24,CEILING(C7/4,1)))))</f>
        <v>0.19421557830879971</v>
      </c>
      <c r="D11" s="64">
        <f>(IF(D7=0,#N/A,IF(MOD(D7,4)=0,AVERAGE(LARGE(D16:D24,CEILING(D7/4,1)),LARGE(D16:D24,CEILING(D7/4,1)+1)),LARGE(D16:D24,CEILING(D7/4,1)))))</f>
        <v>0.16406129362259916</v>
      </c>
      <c r="E11" s="64">
        <f>(IF(E7=0,#N/A,IF(MOD(E7,4)=0,AVERAGE(LARGE(E16:E24,CEILING(E7/4,1)),LARGE(E16:E24,CEILING(E7/4,1)+1)),LARGE(E16:E24,CEILING(E7/4,1)))))</f>
        <v>0.14584576002434838</v>
      </c>
      <c r="F11" s="64">
        <f t="shared" ref="F11:G11" si="5">(IF(F7=0,#N/A,IF(MOD(F7,4)=0,AVERAGE(LARGE(F16:F24,CEILING(F7/4,1)),LARGE(F16:F24,CEILING(F7/4,1)+1)),LARGE(F16:F24,CEILING(F7/4,1)))))</f>
        <v>0.30885291152869254</v>
      </c>
      <c r="G11" s="64">
        <f t="shared" si="5"/>
        <v>0.29620021153958787</v>
      </c>
    </row>
    <row r="12" spans="1:17">
      <c r="A12" s="26" t="s">
        <v>40</v>
      </c>
      <c r="B12" s="27"/>
      <c r="C12" s="64">
        <f>MAX(C16:C24)</f>
        <v>0.39409284016153706</v>
      </c>
      <c r="D12" s="64">
        <f>MAX(D16:D24)</f>
        <v>0.30712669683257876</v>
      </c>
      <c r="E12" s="64">
        <f>MAX(E16:E24)</f>
        <v>0.44858420268256383</v>
      </c>
      <c r="F12" s="64">
        <f t="shared" ref="F12:G12" si="6">MAX(F16:F24)</f>
        <v>0.48992475645934486</v>
      </c>
      <c r="G12" s="64">
        <f t="shared" si="6"/>
        <v>0.40612648221343839</v>
      </c>
    </row>
    <row r="13" spans="1:17">
      <c r="A13" s="19"/>
      <c r="B13" s="20"/>
      <c r="C13" s="19"/>
      <c r="D13" s="19"/>
      <c r="E13" s="19"/>
      <c r="F13" s="19"/>
      <c r="G13" s="19"/>
    </row>
    <row r="14" spans="1:17">
      <c r="I14" s="34" t="s">
        <v>41</v>
      </c>
      <c r="J14" s="34"/>
      <c r="K14" s="34"/>
      <c r="L14" s="34"/>
      <c r="N14" s="34" t="s">
        <v>42</v>
      </c>
      <c r="O14" s="34"/>
      <c r="P14" s="34"/>
      <c r="Q14" s="34"/>
    </row>
    <row r="15" spans="1:17">
      <c r="A15" s="35" t="s">
        <v>24</v>
      </c>
      <c r="B15" s="36" t="s">
        <v>0</v>
      </c>
      <c r="C15" s="54" t="s">
        <v>33</v>
      </c>
      <c r="D15" s="54">
        <f>D6</f>
        <v>2023</v>
      </c>
      <c r="E15" s="54">
        <f t="shared" ref="E15:G15" si="7">E6</f>
        <v>2022</v>
      </c>
      <c r="F15" s="54">
        <f t="shared" si="7"/>
        <v>2021</v>
      </c>
      <c r="G15" s="54">
        <f t="shared" si="7"/>
        <v>2020</v>
      </c>
      <c r="I15" s="54">
        <f>D6</f>
        <v>2023</v>
      </c>
      <c r="J15" s="54">
        <f t="shared" ref="J15:L15" si="8">E6</f>
        <v>2022</v>
      </c>
      <c r="K15" s="54">
        <f t="shared" si="8"/>
        <v>2021</v>
      </c>
      <c r="L15" s="54">
        <f t="shared" si="8"/>
        <v>2020</v>
      </c>
      <c r="M15" s="67"/>
      <c r="N15" s="54">
        <f>D6</f>
        <v>2023</v>
      </c>
      <c r="O15" s="54">
        <f t="shared" ref="O15:Q15" si="9">E6</f>
        <v>2022</v>
      </c>
      <c r="P15" s="54">
        <f t="shared" si="9"/>
        <v>2021</v>
      </c>
      <c r="Q15" s="54">
        <f t="shared" si="9"/>
        <v>2020</v>
      </c>
    </row>
    <row r="16" spans="1:17">
      <c r="A16" s="39">
        <v>1</v>
      </c>
      <c r="B16" s="40" t="str">
        <f>+'Raw Data'!B6</f>
        <v>Edenred SE</v>
      </c>
      <c r="C16" s="63">
        <f t="shared" ref="C16:C24" si="10">AVERAGE(I16:L16)/(AVERAGE(N16:Q16)-AVERAGE(I16:L16))</f>
        <v>0.39409284016153706</v>
      </c>
      <c r="D16" s="68">
        <f t="shared" ref="D16:D24" si="11">IFERROR(I16/(N16-I16),"N/A")</f>
        <v>0.30712669683257876</v>
      </c>
      <c r="E16" s="68">
        <f>IFERROR(J16/(O16-J16),"N/A")</f>
        <v>0.44858420268256383</v>
      </c>
      <c r="F16" s="68">
        <f t="shared" ref="E16:G24" si="12">IFERROR(K16/(P16-K16),"N/A")</f>
        <v>0.45630174793008416</v>
      </c>
      <c r="G16" s="68">
        <f t="shared" si="12"/>
        <v>0.40612648221343839</v>
      </c>
      <c r="I16" s="43">
        <f>IF('Raw Data'!AR6 &lt;&gt; "", 'Raw Data'!AR6, "")</f>
        <v>600198.96098154096</v>
      </c>
      <c r="J16" s="43">
        <f>IF('Raw Data'!AS6 &lt;&gt; "", 'Raw Data'!AS6, "")</f>
        <v>643368.60104734404</v>
      </c>
      <c r="K16" s="43">
        <f>IF('Raw Data'!AT6 &lt;&gt; "", 'Raw Data'!AT6, "")</f>
        <v>564085.06766746298</v>
      </c>
      <c r="L16" s="43">
        <f>IF('Raw Data'!AU6 &lt;&gt; "", 'Raw Data'!AU6, "")</f>
        <v>502752.293577982</v>
      </c>
      <c r="N16" s="43">
        <f>IF('Raw Data'!I6 &lt;&gt; "", 'Raw Data'!I6, "")</f>
        <v>2554437.9352271501</v>
      </c>
      <c r="O16" s="43">
        <f>IF('Raw Data'!J6 &lt;&gt; "", 'Raw Data'!J6, "")</f>
        <v>2077588.9708239799</v>
      </c>
      <c r="P16" s="43">
        <f>IF('Raw Data'!K6 &lt;&gt; "", 'Raw Data'!K6, "")</f>
        <v>1800295.6897532099</v>
      </c>
      <c r="Q16" s="43">
        <f>IF('Raw Data'!L6 &lt;&gt; "", 'Raw Data'!L6, "")</f>
        <v>1740672.7828746201</v>
      </c>
    </row>
    <row r="17" spans="1:17">
      <c r="A17" s="39">
        <f>A16+1</f>
        <v>2</v>
      </c>
      <c r="B17" s="40" t="str">
        <f>+'Raw Data'!B7</f>
        <v>Finanza.tech S.p.A.</v>
      </c>
      <c r="C17" s="63">
        <f t="shared" si="10"/>
        <v>0.11165856872375057</v>
      </c>
      <c r="D17" s="68">
        <f t="shared" si="11"/>
        <v>0.10338810957877757</v>
      </c>
      <c r="E17" s="68">
        <f t="shared" si="12"/>
        <v>4.6951433586887893E-2</v>
      </c>
      <c r="F17" s="68">
        <f t="shared" si="12"/>
        <v>0.16288034377072835</v>
      </c>
      <c r="G17" s="68">
        <f t="shared" si="12"/>
        <v>0.21667612024952054</v>
      </c>
      <c r="I17" s="43">
        <f>IF('Raw Data'!AR7 &lt;&gt; "", 'Raw Data'!AR7, "")</f>
        <v>1159.2793191113001</v>
      </c>
      <c r="J17" s="43">
        <f>IF('Raw Data'!AS7 &lt;&gt; "", 'Raw Data'!AS7, "")</f>
        <v>214.38495244200001</v>
      </c>
      <c r="K17" s="43">
        <f>IF('Raw Data'!AT7 &lt;&gt; "", 'Raw Data'!AT7, "")</f>
        <v>586.26179915839998</v>
      </c>
      <c r="L17" s="43">
        <f>IF('Raw Data'!AU7 &lt;&gt; "", 'Raw Data'!AU7, "")</f>
        <v>420.55045871549999</v>
      </c>
      <c r="N17" s="43">
        <f>IF('Raw Data'!I7 &lt;&gt; "", 'Raw Data'!I7, "")</f>
        <v>12372.167569359999</v>
      </c>
      <c r="O17" s="43">
        <f>IF('Raw Data'!J7 &lt;&gt; "", 'Raw Data'!J7, "")</f>
        <v>4780.4851982473001</v>
      </c>
      <c r="P17" s="43">
        <f>IF('Raw Data'!K7 &lt;&gt; "", 'Raw Data'!K7, "")</f>
        <v>4185.6021835551001</v>
      </c>
      <c r="Q17" s="43">
        <f>IF('Raw Data'!L7 &lt;&gt; "", 'Raw Data'!L7, "")</f>
        <v>2361.4678899082</v>
      </c>
    </row>
    <row r="18" spans="1:17">
      <c r="A18" s="39">
        <f t="shared" ref="A18:A24" si="13">A17+1</f>
        <v>3</v>
      </c>
      <c r="B18" s="40" t="str">
        <f>+'Raw Data'!B8</f>
        <v>Finseta PLC</v>
      </c>
      <c r="C18" s="63">
        <f t="shared" si="10"/>
        <v>-0.36819592017624719</v>
      </c>
      <c r="D18" s="68">
        <f t="shared" si="11"/>
        <v>0.16406129362259916</v>
      </c>
      <c r="E18" s="68">
        <f t="shared" si="12"/>
        <v>-0.53970454033456139</v>
      </c>
      <c r="F18" s="68">
        <f>IFERROR(K18/(P18-K18),"N/A")</f>
        <v>-0.6447150442259314</v>
      </c>
      <c r="G18" s="68">
        <f t="shared" si="12"/>
        <v>-0.56428260994779467</v>
      </c>
      <c r="I18" s="43">
        <f>IF('Raw Data'!AR8 &lt;&gt; "", 'Raw Data'!AR8, "")</f>
        <v>1731.5424790996999</v>
      </c>
      <c r="J18" s="43">
        <f>IF('Raw Data'!AS8 &lt;&gt; "", 'Raw Data'!AS8, "")</f>
        <v>-6843.8553487667996</v>
      </c>
      <c r="K18" s="43">
        <f>IF('Raw Data'!AT8 &lt;&gt; "", 'Raw Data'!AT8, "")</f>
        <v>-5643.0111014263002</v>
      </c>
      <c r="L18" s="43">
        <f>IF('Raw Data'!AU8 &lt;&gt; "", 'Raw Data'!AU8, "")</f>
        <v>-2942.2364437065999</v>
      </c>
      <c r="N18" s="43">
        <f>IF('Raw Data'!I8 &lt;&gt; "", 'Raw Data'!I8, "")</f>
        <v>12285.783768229599</v>
      </c>
      <c r="O18" s="43">
        <f>IF('Raw Data'!J8 &lt;&gt; "", 'Raw Data'!J8, "")</f>
        <v>5836.8890906339002</v>
      </c>
      <c r="P18" s="43">
        <f>IF('Raw Data'!K8 &lt;&gt; "", 'Raw Data'!K8, "")</f>
        <v>3109.7102007445001</v>
      </c>
      <c r="Q18" s="43">
        <f>IF('Raw Data'!L8 &lt;&gt; "", 'Raw Data'!L8, "")</f>
        <v>2271.8821412676998</v>
      </c>
    </row>
    <row r="19" spans="1:17">
      <c r="A19" s="39">
        <f t="shared" si="13"/>
        <v>4</v>
      </c>
      <c r="B19" s="40" t="str">
        <f>+'Raw Data'!B9</f>
        <v>Nexi S.p.A.</v>
      </c>
      <c r="C19" s="63">
        <f t="shared" si="10"/>
        <v>0.12483059573586423</v>
      </c>
      <c r="D19" s="68">
        <f t="shared" si="11"/>
        <v>0.14997331134060479</v>
      </c>
      <c r="E19" s="68">
        <f t="shared" si="12"/>
        <v>8.9723811476440346E-2</v>
      </c>
      <c r="F19" s="68">
        <f>IFERROR(K19/(P19-K19),"N/A")</f>
        <v>8.7693437939322549E-2</v>
      </c>
      <c r="G19" s="68">
        <f t="shared" si="12"/>
        <v>0.21977027646385497</v>
      </c>
      <c r="I19" s="43">
        <f>IF('Raw Data'!AR9 &lt;&gt; "", 'Raw Data'!AR9, "")</f>
        <v>850637.78047971695</v>
      </c>
      <c r="J19" s="43">
        <f>IF('Raw Data'!AS9 &lt;&gt; "", 'Raw Data'!AS9, "")</f>
        <v>469096.93277760001</v>
      </c>
      <c r="K19" s="43">
        <f>IF('Raw Data'!AT9 &lt;&gt; "", 'Raw Data'!AT9, "")</f>
        <v>274895.93995223503</v>
      </c>
      <c r="L19" s="43">
        <f>IF('Raw Data'!AU9 &lt;&gt; "", 'Raw Data'!AU9, "")</f>
        <v>364249.541284404</v>
      </c>
      <c r="N19" s="43">
        <f>IF('Raw Data'!I9 &lt;&gt; "", 'Raw Data'!I9, "")</f>
        <v>6522565.4913230902</v>
      </c>
      <c r="O19" s="43">
        <f>IF('Raw Data'!J9 &lt;&gt; "", 'Raw Data'!J9, "")</f>
        <v>5697329.2722026296</v>
      </c>
      <c r="P19" s="43">
        <f>IF('Raw Data'!K9 &lt;&gt; "", 'Raw Data'!K9, "")</f>
        <v>3409633.79961333</v>
      </c>
      <c r="Q19" s="43">
        <f>IF('Raw Data'!L9 &lt;&gt; "", 'Raw Data'!L9, "")</f>
        <v>2021659.9388379201</v>
      </c>
    </row>
    <row r="20" spans="1:17">
      <c r="A20" s="39">
        <f t="shared" si="13"/>
        <v>5</v>
      </c>
      <c r="B20" s="40" t="str">
        <f>+'Raw Data'!B10</f>
        <v>Nuvei Corporation</v>
      </c>
      <c r="C20" s="63">
        <f t="shared" si="10"/>
        <v>0.19421557830879971</v>
      </c>
      <c r="D20" s="68">
        <f t="shared" si="11"/>
        <v>0.13920302231889831</v>
      </c>
      <c r="E20" s="68">
        <f t="shared" si="12"/>
        <v>0.14584576002434838</v>
      </c>
      <c r="F20" s="68">
        <f t="shared" si="12"/>
        <v>0.30885291152869254</v>
      </c>
      <c r="G20" s="68">
        <f t="shared" si="12"/>
        <v>0.29620021153958787</v>
      </c>
      <c r="I20" s="43">
        <f>IF('Raw Data'!AR10 &lt;&gt; "", 'Raw Data'!AR10, "")</f>
        <v>145397</v>
      </c>
      <c r="J20" s="43">
        <f>IF('Raw Data'!AS10 &lt;&gt; "", 'Raw Data'!AS10, "")</f>
        <v>107340</v>
      </c>
      <c r="K20" s="43">
        <f>IF('Raw Data'!AT10 &lt;&gt; "", 'Raw Data'!AT10, "")</f>
        <v>170968</v>
      </c>
      <c r="L20" s="43">
        <f>IF('Raw Data'!AU10 &lt;&gt; "", 'Raw Data'!AU10, "")</f>
        <v>85973</v>
      </c>
      <c r="N20" s="43">
        <f>IF('Raw Data'!I10 &lt;&gt; "", 'Raw Data'!I10, "")</f>
        <v>1189893</v>
      </c>
      <c r="O20" s="43">
        <f>IF('Raw Data'!J10 &lt;&gt; "", 'Raw Data'!J10, "")</f>
        <v>843323</v>
      </c>
      <c r="P20" s="43">
        <f>IF('Raw Data'!K10 &lt;&gt; "", 'Raw Data'!K10, "")</f>
        <v>724526</v>
      </c>
      <c r="Q20" s="43">
        <f>IF('Raw Data'!L10 &lt;&gt; "", 'Raw Data'!L10, "")</f>
        <v>376226</v>
      </c>
    </row>
    <row r="21" spans="1:17">
      <c r="A21" s="39">
        <f t="shared" si="13"/>
        <v>6</v>
      </c>
      <c r="B21" s="40" t="str">
        <f>+'Raw Data'!B11</f>
        <v>Paypoint PLC</v>
      </c>
      <c r="C21" s="63">
        <f t="shared" si="10"/>
        <v>0.37817265435907754</v>
      </c>
      <c r="D21" s="68">
        <f t="shared" si="11"/>
        <v>0.2790144145554323</v>
      </c>
      <c r="E21" s="68">
        <f t="shared" si="12"/>
        <v>0.44653207025162406</v>
      </c>
      <c r="F21" s="68">
        <f t="shared" si="12"/>
        <v>0.48992475645934486</v>
      </c>
      <c r="G21" s="68">
        <f t="shared" si="12"/>
        <v>0.40396746895263219</v>
      </c>
      <c r="I21" s="43">
        <f>IF('Raw Data'!AR11 &lt;&gt; "", 'Raw Data'!AR11, "")</f>
        <v>76544.115000000005</v>
      </c>
      <c r="J21" s="43">
        <f>IF('Raw Data'!AS11 &lt;&gt; "", 'Raw Data'!AS11, "")</f>
        <v>63094.574200000003</v>
      </c>
      <c r="K21" s="43">
        <f>IF('Raw Data'!AT11 &lt;&gt; "", 'Raw Data'!AT11, "")</f>
        <v>62737.141499999998</v>
      </c>
      <c r="L21" s="43">
        <f>IF('Raw Data'!AU11 &lt;&gt; "", 'Raw Data'!AU11, "")</f>
        <v>50636.443200000002</v>
      </c>
      <c r="N21" s="43">
        <f>IF('Raw Data'!I11 &lt;&gt; "", 'Raw Data'!I11, "")</f>
        <v>350881.60800000001</v>
      </c>
      <c r="O21" s="43">
        <f>IF('Raw Data'!J11 &lt;&gt; "", 'Raw Data'!J11, "")</f>
        <v>204393.66200000001</v>
      </c>
      <c r="P21" s="43">
        <f>IF('Raw Data'!K11 &lt;&gt; "", 'Raw Data'!K11, "")</f>
        <v>190791.788</v>
      </c>
      <c r="Q21" s="43">
        <f>IF('Raw Data'!L11 &lt;&gt; "", 'Raw Data'!L11, "")</f>
        <v>175984.2672</v>
      </c>
    </row>
    <row r="22" spans="1:17">
      <c r="A22" s="39">
        <f t="shared" si="13"/>
        <v>7</v>
      </c>
      <c r="B22" s="40" t="str">
        <f>+'Raw Data'!B12</f>
        <v>Paysafe Limited</v>
      </c>
      <c r="C22" s="64">
        <f t="shared" si="10"/>
        <v>7.9212388115762797E-2</v>
      </c>
      <c r="D22" s="69">
        <f t="shared" si="11"/>
        <v>0.11370032427379224</v>
      </c>
      <c r="E22" s="69">
        <f t="shared" si="12"/>
        <v>2.7017138495269356E-2</v>
      </c>
      <c r="F22" s="69">
        <f t="shared" si="12"/>
        <v>5.7426203034011566E-2</v>
      </c>
      <c r="G22" s="69">
        <f t="shared" si="12"/>
        <v>0.12420579941775699</v>
      </c>
      <c r="I22" s="43">
        <f>IF('Raw Data'!AR12 &lt;&gt; "", 'Raw Data'!AR12, "")</f>
        <v>163464</v>
      </c>
      <c r="J22" s="43">
        <f>IF('Raw Data'!AS12 &lt;&gt; "", 'Raw Data'!AS12, "")</f>
        <v>39358</v>
      </c>
      <c r="K22" s="43">
        <f>IF('Raw Data'!AT12 &lt;&gt; "", 'Raw Data'!AT12, "")</f>
        <v>80756</v>
      </c>
      <c r="L22" s="43">
        <f>IF('Raw Data'!AU12 &lt;&gt; "", 'Raw Data'!AU12, "")</f>
        <v>157603</v>
      </c>
      <c r="N22" s="43">
        <f>IF('Raw Data'!I12 &lt;&gt; "", 'Raw Data'!I12, "")</f>
        <v>1601138</v>
      </c>
      <c r="O22" s="43">
        <f>IF('Raw Data'!J12 &lt;&gt; "", 'Raw Data'!J12, "")</f>
        <v>1496137</v>
      </c>
      <c r="P22" s="43">
        <f>IF('Raw Data'!K12 &lt;&gt; "", 'Raw Data'!K12, "")</f>
        <v>1487013</v>
      </c>
      <c r="Q22" s="43">
        <f>IF('Raw Data'!L12 &lt;&gt; "", 'Raw Data'!L12, "")</f>
        <v>1426489</v>
      </c>
    </row>
    <row r="23" spans="1:17">
      <c r="A23" s="39">
        <f t="shared" si="13"/>
        <v>8</v>
      </c>
      <c r="B23" s="40" t="str">
        <f>+'Raw Data'!B13</f>
        <v>Qliro AB (publ)</v>
      </c>
      <c r="C23" s="64">
        <f t="shared" si="10"/>
        <v>-0.15386337817016177</v>
      </c>
      <c r="D23" s="69">
        <f t="shared" si="11"/>
        <v>2.5737602008786945E-2</v>
      </c>
      <c r="E23" s="69">
        <f t="shared" si="12"/>
        <v>-0.28121951219512081</v>
      </c>
      <c r="F23" s="69">
        <f t="shared" si="12"/>
        <v>-0.13222009307418364</v>
      </c>
      <c r="G23" s="69">
        <f t="shared" si="12"/>
        <v>-0.19112926758097365</v>
      </c>
      <c r="I23" s="43">
        <f>IF('Raw Data'!AR13 &lt;&gt; "", 'Raw Data'!AR13, "")</f>
        <v>815.37843503019997</v>
      </c>
      <c r="J23" s="43">
        <f>IF('Raw Data'!AS13 &lt;&gt; "", 'Raw Data'!AS13, "")</f>
        <v>-11060.970602568599</v>
      </c>
      <c r="K23" s="43">
        <f>IF('Raw Data'!AT13 &lt;&gt; "", 'Raw Data'!AT13, "")</f>
        <v>-5341.6617544759001</v>
      </c>
      <c r="L23" s="43">
        <f>IF('Raw Data'!AU13 &lt;&gt; "", 'Raw Data'!AU13, "")</f>
        <v>-7975.4332304034997</v>
      </c>
      <c r="N23" s="43">
        <f>IF('Raw Data'!I13 &lt;&gt; "", 'Raw Data'!I13, "")</f>
        <v>32495.813727790799</v>
      </c>
      <c r="O23" s="43">
        <f>IF('Raw Data'!J13 &lt;&gt; "", 'Raw Data'!J13, "")</f>
        <v>28271.1885219166</v>
      </c>
      <c r="P23" s="43">
        <f>IF('Raw Data'!K13 &lt;&gt; "", 'Raw Data'!K13, "")</f>
        <v>35058.111307844498</v>
      </c>
      <c r="Q23" s="43">
        <f>IF('Raw Data'!L13 &lt;&gt; "", 'Raw Data'!L13, "")</f>
        <v>33752.520480425403</v>
      </c>
    </row>
    <row r="24" spans="1:17">
      <c r="A24" s="39">
        <f t="shared" si="13"/>
        <v>9</v>
      </c>
      <c r="B24" s="40" t="str">
        <f>+'Raw Data'!B14</f>
        <v>SBI FinTech Solutions Co., Ltd.</v>
      </c>
      <c r="C24" s="64">
        <f t="shared" si="10"/>
        <v>8.316215142541708E-2</v>
      </c>
      <c r="D24" s="69">
        <f t="shared" si="11"/>
        <v>1.0051651624411616E-2</v>
      </c>
      <c r="E24" s="69">
        <f t="shared" si="12"/>
        <v>9.2713547903071278E-2</v>
      </c>
      <c r="F24" s="69">
        <f t="shared" si="12"/>
        <v>8.6805947265988281E-2</v>
      </c>
      <c r="G24" s="69">
        <f t="shared" si="12"/>
        <v>0.11151969539165855</v>
      </c>
      <c r="I24" s="43">
        <f>IF('Raw Data'!AR14 &lt;&gt; "", 'Raw Data'!AR14, "")</f>
        <v>385.24338884169998</v>
      </c>
      <c r="J24" s="43">
        <f>IF('Raw Data'!AS14 &lt;&gt; "", 'Raw Data'!AS14, "")</f>
        <v>3395.5471020883001</v>
      </c>
      <c r="K24" s="43">
        <f>IF('Raw Data'!AT14 &lt;&gt; "", 'Raw Data'!AT14, "")</f>
        <v>3783.5947082890002</v>
      </c>
      <c r="L24" s="43">
        <f>IF('Raw Data'!AU14 &lt;&gt; "", 'Raw Data'!AU14, "")</f>
        <v>9019.2016743377008</v>
      </c>
      <c r="N24" s="43">
        <f>IF('Raw Data'!I14 &lt;&gt; "", 'Raw Data'!I14, "")</f>
        <v>38711.620310430502</v>
      </c>
      <c r="O24" s="43">
        <f>IF('Raw Data'!J14 &lt;&gt; "", 'Raw Data'!J14, "")</f>
        <v>40019.613151617799</v>
      </c>
      <c r="P24" s="43">
        <f>IF('Raw Data'!K14 &lt;&gt; "", 'Raw Data'!K14, "")</f>
        <v>47370.4090620961</v>
      </c>
      <c r="Q24" s="43">
        <f>IF('Raw Data'!L14 &lt;&gt; "", 'Raw Data'!L14, "")</f>
        <v>89894.616933159501</v>
      </c>
    </row>
    <row r="26" spans="1:17" ht="13.5" thickBot="1"/>
    <row r="27" spans="1:17" ht="23.5" customHeight="1" thickTop="1" thickBot="1">
      <c r="B27" s="44" t="s">
        <v>48</v>
      </c>
      <c r="C27" s="45" t="s">
        <v>42</v>
      </c>
      <c r="D27" s="45" t="s">
        <v>51</v>
      </c>
      <c r="E27" s="45" t="s">
        <v>49</v>
      </c>
      <c r="F27" s="21" t="s">
        <v>60</v>
      </c>
    </row>
    <row r="28" spans="1:17" ht="14" thickTop="1" thickBot="1">
      <c r="B28" s="46" t="str">
        <f t="shared" ref="B28:B36" si="14">B16</f>
        <v>Edenred SE</v>
      </c>
      <c r="C28" s="60">
        <f>AVERAGE(C39,C50,C61,C72)</f>
        <v>2043.24884466974</v>
      </c>
      <c r="D28" s="60">
        <f>C28-E28</f>
        <v>1465.6476138511575</v>
      </c>
      <c r="E28" s="61">
        <f>AVERAGE(E39,E50,E61,E72)</f>
        <v>577.60123081858251</v>
      </c>
      <c r="F28" s="47" t="b">
        <f>IFERROR(E28/D28,"N/A")=C16</f>
        <v>1</v>
      </c>
    </row>
    <row r="29" spans="1:17" ht="14" thickTop="1" thickBot="1">
      <c r="B29" s="46" t="str">
        <f t="shared" si="14"/>
        <v>Finanza.tech S.p.A.</v>
      </c>
      <c r="C29" s="60">
        <f t="shared" ref="C29:C36" si="15">AVERAGE(C40,C51,C62,C73)</f>
        <v>5.9249307102676507</v>
      </c>
      <c r="D29" s="60">
        <f t="shared" ref="D29:D36" si="16">C29-E29</f>
        <v>5.329811577910851</v>
      </c>
      <c r="E29" s="61">
        <f>AVERAGE(E40,E51,E62,E73)</f>
        <v>0.59511913235679992</v>
      </c>
      <c r="F29" s="47" t="b">
        <f t="shared" ref="F29:F36" si="17">IFERROR(E29/D29,"N/A")=C17</f>
        <v>1</v>
      </c>
    </row>
    <row r="30" spans="1:17" ht="14" thickTop="1" thickBot="1">
      <c r="B30" s="46" t="str">
        <f t="shared" si="14"/>
        <v>Finseta PLC</v>
      </c>
      <c r="C30" s="60">
        <f t="shared" si="15"/>
        <v>5.8760663002189242</v>
      </c>
      <c r="D30" s="60">
        <f t="shared" si="16"/>
        <v>9.3004564039189237</v>
      </c>
      <c r="E30" s="61">
        <f>AVERAGE(E41,E52,E63,E74)</f>
        <v>-3.4243901037</v>
      </c>
      <c r="F30" s="47" t="b">
        <f t="shared" si="17"/>
        <v>1</v>
      </c>
    </row>
    <row r="31" spans="1:17" ht="14" thickTop="1" thickBot="1">
      <c r="B31" s="46" t="str">
        <f t="shared" si="14"/>
        <v>Nexi S.p.A.</v>
      </c>
      <c r="C31" s="60">
        <f t="shared" si="15"/>
        <v>4412.7971254942422</v>
      </c>
      <c r="D31" s="60">
        <f t="shared" si="16"/>
        <v>3923.0770768707534</v>
      </c>
      <c r="E31" s="61">
        <f>AVERAGE(E42,E53,E64,E75)</f>
        <v>489.72004862348899</v>
      </c>
      <c r="F31" s="47" t="b">
        <f t="shared" si="17"/>
        <v>1</v>
      </c>
    </row>
    <row r="32" spans="1:17" ht="14" thickTop="1" thickBot="1">
      <c r="B32" s="46" t="str">
        <f t="shared" si="14"/>
        <v>Nuvei Corporation</v>
      </c>
      <c r="C32" s="60">
        <f t="shared" si="15"/>
        <v>783.49199999999996</v>
      </c>
      <c r="D32" s="60">
        <f t="shared" si="16"/>
        <v>656.07249999999999</v>
      </c>
      <c r="E32" s="61">
        <f>AVERAGE(E43,E54,E65,E76)</f>
        <v>127.4195</v>
      </c>
      <c r="F32" s="47" t="b">
        <f t="shared" si="17"/>
        <v>1</v>
      </c>
    </row>
    <row r="33" spans="2:6" ht="14" thickTop="1" thickBot="1">
      <c r="B33" s="46" t="str">
        <f t="shared" si="14"/>
        <v>Paypoint PLC</v>
      </c>
      <c r="C33" s="60">
        <f t="shared" si="15"/>
        <v>230.51283130000002</v>
      </c>
      <c r="D33" s="60">
        <f t="shared" si="16"/>
        <v>167.259762825</v>
      </c>
      <c r="E33" s="61">
        <f t="shared" ref="E33:E36" si="18">AVERAGE(E44,E55,E66,E77)</f>
        <v>63.253068475000006</v>
      </c>
      <c r="F33" s="47" t="b">
        <f t="shared" si="17"/>
        <v>1</v>
      </c>
    </row>
    <row r="34" spans="2:6" ht="14" thickTop="1" thickBot="1">
      <c r="B34" s="46" t="str">
        <f t="shared" si="14"/>
        <v>Paysafe Limited</v>
      </c>
      <c r="C34" s="60">
        <f t="shared" si="15"/>
        <v>1502.69425</v>
      </c>
      <c r="D34" s="60">
        <f t="shared" si="16"/>
        <v>1392.3990000000001</v>
      </c>
      <c r="E34" s="61">
        <f t="shared" si="18"/>
        <v>110.29525</v>
      </c>
      <c r="F34" s="47" t="b">
        <f t="shared" si="17"/>
        <v>1</v>
      </c>
    </row>
    <row r="35" spans="2:6" ht="14" thickTop="1" thickBot="1">
      <c r="B35" s="46" t="str">
        <f t="shared" si="14"/>
        <v>Qliro AB (publ)</v>
      </c>
      <c r="C35" s="60">
        <f t="shared" si="15"/>
        <v>32.394408509494326</v>
      </c>
      <c r="D35" s="60">
        <f t="shared" si="16"/>
        <v>38.285080297598775</v>
      </c>
      <c r="E35" s="61">
        <f t="shared" si="18"/>
        <v>-5.8906717881044495</v>
      </c>
      <c r="F35" s="47" t="b">
        <f t="shared" si="17"/>
        <v>1</v>
      </c>
    </row>
    <row r="36" spans="2:6" ht="14" thickTop="1" thickBot="1">
      <c r="B36" s="46" t="str">
        <f t="shared" si="14"/>
        <v>SBI FinTech Solutions Co., Ltd.</v>
      </c>
      <c r="C36" s="60">
        <f t="shared" si="15"/>
        <v>53.999064864325973</v>
      </c>
      <c r="D36" s="60">
        <f t="shared" si="16"/>
        <v>49.853168145936799</v>
      </c>
      <c r="E36" s="61">
        <f t="shared" si="18"/>
        <v>4.1458967183891753</v>
      </c>
      <c r="F36" s="47" t="b">
        <f t="shared" si="17"/>
        <v>1</v>
      </c>
    </row>
    <row r="37" spans="2:6" ht="14" thickTop="1" thickBot="1"/>
    <row r="38" spans="2:6" ht="23.5" customHeight="1" thickTop="1" thickBot="1">
      <c r="B38" s="44" t="s">
        <v>48</v>
      </c>
      <c r="C38" s="45" t="s">
        <v>42</v>
      </c>
      <c r="D38" s="45" t="s">
        <v>51</v>
      </c>
      <c r="E38" s="45" t="s">
        <v>49</v>
      </c>
      <c r="F38" s="21" t="s">
        <v>61</v>
      </c>
    </row>
    <row r="39" spans="2:6" ht="14" thickTop="1" thickBot="1">
      <c r="B39" s="46" t="str">
        <f t="shared" ref="B39:B47" si="19">B16</f>
        <v>Edenred SE</v>
      </c>
      <c r="C39" s="60">
        <f>N16/1000</f>
        <v>2554.4379352271503</v>
      </c>
      <c r="D39" s="60">
        <f t="shared" ref="D39:D47" si="20">C39-E39</f>
        <v>1954.2389742456094</v>
      </c>
      <c r="E39" s="61">
        <f>I16/1000</f>
        <v>600.19896098154095</v>
      </c>
      <c r="F39" s="47" t="b">
        <f>IFERROR(E39/D39,"N/A")=D16</f>
        <v>1</v>
      </c>
    </row>
    <row r="40" spans="2:6" ht="14" thickTop="1" thickBot="1">
      <c r="B40" s="46" t="str">
        <f t="shared" si="19"/>
        <v>Finanza.tech S.p.A.</v>
      </c>
      <c r="C40" s="60">
        <f t="shared" ref="C40:C47" si="21">N17/1000</f>
        <v>12.372167569359998</v>
      </c>
      <c r="D40" s="60">
        <f t="shared" si="20"/>
        <v>11.212888250248698</v>
      </c>
      <c r="E40" s="61">
        <f>I17/1000</f>
        <v>1.1592793191113</v>
      </c>
      <c r="F40" s="47" t="b">
        <f t="shared" ref="F40:F47" si="22">IFERROR(E40/D40,"N/A")=D17</f>
        <v>1</v>
      </c>
    </row>
    <row r="41" spans="2:6" ht="14" thickTop="1" thickBot="1">
      <c r="B41" s="46" t="str">
        <f t="shared" si="19"/>
        <v>Finseta PLC</v>
      </c>
      <c r="C41" s="60">
        <f t="shared" si="21"/>
        <v>12.285783768229599</v>
      </c>
      <c r="D41" s="60">
        <f t="shared" si="20"/>
        <v>10.5542412891299</v>
      </c>
      <c r="E41" s="61">
        <f>I18/1000</f>
        <v>1.7315424790996998</v>
      </c>
      <c r="F41" s="47" t="b">
        <f t="shared" si="22"/>
        <v>1</v>
      </c>
    </row>
    <row r="42" spans="2:6" ht="14" thickTop="1" thickBot="1">
      <c r="B42" s="46" t="str">
        <f t="shared" si="19"/>
        <v>Nexi S.p.A.</v>
      </c>
      <c r="C42" s="60">
        <f t="shared" si="21"/>
        <v>6522.5654913230901</v>
      </c>
      <c r="D42" s="60">
        <f t="shared" si="20"/>
        <v>5671.9277108433735</v>
      </c>
      <c r="E42" s="61">
        <f t="shared" ref="E42:E47" si="23">I19/1000</f>
        <v>850.63778047971698</v>
      </c>
      <c r="F42" s="47" t="b">
        <f t="shared" si="22"/>
        <v>1</v>
      </c>
    </row>
    <row r="43" spans="2:6" ht="14" thickTop="1" thickBot="1">
      <c r="B43" s="46" t="str">
        <f t="shared" si="19"/>
        <v>Nuvei Corporation</v>
      </c>
      <c r="C43" s="60">
        <f t="shared" si="21"/>
        <v>1189.893</v>
      </c>
      <c r="D43" s="60">
        <f t="shared" si="20"/>
        <v>1044.4960000000001</v>
      </c>
      <c r="E43" s="61">
        <f t="shared" si="23"/>
        <v>145.39699999999999</v>
      </c>
      <c r="F43" s="47" t="b">
        <f t="shared" si="22"/>
        <v>1</v>
      </c>
    </row>
    <row r="44" spans="2:6" ht="14" thickTop="1" thickBot="1">
      <c r="B44" s="46" t="str">
        <f t="shared" si="19"/>
        <v>Paypoint PLC</v>
      </c>
      <c r="C44" s="60">
        <f t="shared" si="21"/>
        <v>350.88160800000003</v>
      </c>
      <c r="D44" s="60">
        <f t="shared" si="20"/>
        <v>274.33749299999999</v>
      </c>
      <c r="E44" s="61">
        <f t="shared" si="23"/>
        <v>76.544115000000005</v>
      </c>
      <c r="F44" s="47" t="b">
        <f t="shared" si="22"/>
        <v>1</v>
      </c>
    </row>
    <row r="45" spans="2:6" ht="14" thickTop="1" thickBot="1">
      <c r="B45" s="46" t="str">
        <f t="shared" si="19"/>
        <v>Paysafe Limited</v>
      </c>
      <c r="C45" s="60">
        <f t="shared" si="21"/>
        <v>1601.1379999999999</v>
      </c>
      <c r="D45" s="60">
        <f t="shared" si="20"/>
        <v>1437.674</v>
      </c>
      <c r="E45" s="61">
        <f t="shared" si="23"/>
        <v>163.464</v>
      </c>
      <c r="F45" s="47" t="b">
        <f t="shared" si="22"/>
        <v>1</v>
      </c>
    </row>
    <row r="46" spans="2:6" ht="14" thickTop="1" thickBot="1">
      <c r="B46" s="46" t="str">
        <f t="shared" si="19"/>
        <v>Qliro AB (publ)</v>
      </c>
      <c r="C46" s="60">
        <f t="shared" si="21"/>
        <v>32.495813727790797</v>
      </c>
      <c r="D46" s="60">
        <f t="shared" si="20"/>
        <v>31.680435292760595</v>
      </c>
      <c r="E46" s="61">
        <f t="shared" si="23"/>
        <v>0.81537843503020002</v>
      </c>
      <c r="F46" s="47" t="b">
        <f t="shared" si="22"/>
        <v>1</v>
      </c>
    </row>
    <row r="47" spans="2:6" ht="14" thickTop="1" thickBot="1">
      <c r="B47" s="46" t="str">
        <f t="shared" si="19"/>
        <v>SBI FinTech Solutions Co., Ltd.</v>
      </c>
      <c r="C47" s="60">
        <f t="shared" si="21"/>
        <v>38.711620310430504</v>
      </c>
      <c r="D47" s="60">
        <f t="shared" si="20"/>
        <v>38.326376921588803</v>
      </c>
      <c r="E47" s="61">
        <f t="shared" si="23"/>
        <v>0.38524338884170001</v>
      </c>
      <c r="F47" s="47" t="b">
        <f t="shared" si="22"/>
        <v>1</v>
      </c>
    </row>
    <row r="48" spans="2:6" ht="14" thickTop="1" thickBot="1"/>
    <row r="49" spans="2:6" ht="23.5" customHeight="1" thickTop="1" thickBot="1">
      <c r="B49" s="44" t="s">
        <v>48</v>
      </c>
      <c r="C49" s="45" t="s">
        <v>42</v>
      </c>
      <c r="D49" s="45" t="s">
        <v>51</v>
      </c>
      <c r="E49" s="45" t="s">
        <v>49</v>
      </c>
      <c r="F49" s="21" t="s">
        <v>57</v>
      </c>
    </row>
    <row r="50" spans="2:6" ht="14" thickTop="1" thickBot="1">
      <c r="B50" s="46" t="str">
        <f t="shared" ref="B50:B58" si="24">B16</f>
        <v>Edenred SE</v>
      </c>
      <c r="C50" s="60">
        <f>O16/1000</f>
        <v>2077.5889708239802</v>
      </c>
      <c r="D50" s="60">
        <f>C50-E50</f>
        <v>1434.2203697766363</v>
      </c>
      <c r="E50" s="61">
        <f>J16/1000</f>
        <v>643.36860104734399</v>
      </c>
      <c r="F50" s="47" t="b">
        <f>IFERROR(E50/D50,"N/A")=E16</f>
        <v>1</v>
      </c>
    </row>
    <row r="51" spans="2:6" ht="14" thickTop="1" thickBot="1">
      <c r="B51" s="46" t="str">
        <f t="shared" si="24"/>
        <v>Finanza.tech S.p.A.</v>
      </c>
      <c r="C51" s="60">
        <f t="shared" ref="C51:C58" si="25">O17/1000</f>
        <v>4.7804851982473</v>
      </c>
      <c r="D51" s="60">
        <f t="shared" ref="D51:D58" si="26">C51-E51</f>
        <v>4.5661002458053002</v>
      </c>
      <c r="E51" s="61">
        <f t="shared" ref="E51:E58" si="27">J17/1000</f>
        <v>0.21438495244200001</v>
      </c>
      <c r="F51" s="47" t="b">
        <f t="shared" ref="F51:F58" si="28">IFERROR(E51/D51,"N/A")=E17</f>
        <v>1</v>
      </c>
    </row>
    <row r="52" spans="2:6" ht="14" thickTop="1" thickBot="1">
      <c r="B52" s="46" t="str">
        <f t="shared" si="24"/>
        <v>Finseta PLC</v>
      </c>
      <c r="C52" s="60">
        <f t="shared" si="25"/>
        <v>5.8368890906339006</v>
      </c>
      <c r="D52" s="60">
        <f t="shared" si="26"/>
        <v>12.680744439400701</v>
      </c>
      <c r="E52" s="61">
        <f t="shared" si="27"/>
        <v>-6.8438553487667999</v>
      </c>
      <c r="F52" s="47" t="b">
        <f t="shared" si="28"/>
        <v>1</v>
      </c>
    </row>
    <row r="53" spans="2:6" ht="14" thickTop="1" thickBot="1">
      <c r="B53" s="46" t="str">
        <f t="shared" si="24"/>
        <v>Nexi S.p.A.</v>
      </c>
      <c r="C53" s="60">
        <f t="shared" si="25"/>
        <v>5697.3292722026299</v>
      </c>
      <c r="D53" s="60">
        <f t="shared" si="26"/>
        <v>5228.2323394250297</v>
      </c>
      <c r="E53" s="61">
        <f t="shared" si="27"/>
        <v>469.09693277759999</v>
      </c>
      <c r="F53" s="47" t="b">
        <f t="shared" si="28"/>
        <v>1</v>
      </c>
    </row>
    <row r="54" spans="2:6" ht="14" thickTop="1" thickBot="1">
      <c r="B54" s="46" t="str">
        <f t="shared" si="24"/>
        <v>Nuvei Corporation</v>
      </c>
      <c r="C54" s="60">
        <f t="shared" si="25"/>
        <v>843.32299999999998</v>
      </c>
      <c r="D54" s="60">
        <f t="shared" si="26"/>
        <v>735.98299999999995</v>
      </c>
      <c r="E54" s="61">
        <f t="shared" si="27"/>
        <v>107.34</v>
      </c>
      <c r="F54" s="47" t="b">
        <f t="shared" si="28"/>
        <v>1</v>
      </c>
    </row>
    <row r="55" spans="2:6" ht="14" thickTop="1" thickBot="1">
      <c r="B55" s="46" t="str">
        <f t="shared" si="24"/>
        <v>Paypoint PLC</v>
      </c>
      <c r="C55" s="60">
        <f t="shared" si="25"/>
        <v>204.39366200000001</v>
      </c>
      <c r="D55" s="60">
        <f t="shared" si="26"/>
        <v>141.2990878</v>
      </c>
      <c r="E55" s="61">
        <f t="shared" si="27"/>
        <v>63.094574200000004</v>
      </c>
      <c r="F55" s="47" t="b">
        <f t="shared" si="28"/>
        <v>1</v>
      </c>
    </row>
    <row r="56" spans="2:6" ht="14" thickTop="1" thickBot="1">
      <c r="B56" s="46" t="str">
        <f t="shared" si="24"/>
        <v>Paysafe Limited</v>
      </c>
      <c r="C56" s="60">
        <f t="shared" si="25"/>
        <v>1496.1369999999999</v>
      </c>
      <c r="D56" s="60">
        <f t="shared" si="26"/>
        <v>1456.779</v>
      </c>
      <c r="E56" s="61">
        <f t="shared" si="27"/>
        <v>39.357999999999997</v>
      </c>
      <c r="F56" s="47" t="b">
        <f t="shared" si="28"/>
        <v>1</v>
      </c>
    </row>
    <row r="57" spans="2:6" ht="14" thickTop="1" thickBot="1">
      <c r="B57" s="46" t="str">
        <f t="shared" si="24"/>
        <v>Qliro AB (publ)</v>
      </c>
      <c r="C57" s="60">
        <f t="shared" si="25"/>
        <v>28.271188521916599</v>
      </c>
      <c r="D57" s="60">
        <f t="shared" si="26"/>
        <v>39.332159124485202</v>
      </c>
      <c r="E57" s="61">
        <f t="shared" si="27"/>
        <v>-11.060970602568599</v>
      </c>
      <c r="F57" s="47" t="b">
        <f t="shared" si="28"/>
        <v>1</v>
      </c>
    </row>
    <row r="58" spans="2:6" ht="14" thickTop="1" thickBot="1">
      <c r="B58" s="46" t="str">
        <f t="shared" si="24"/>
        <v>SBI FinTech Solutions Co., Ltd.</v>
      </c>
      <c r="C58" s="60">
        <f t="shared" si="25"/>
        <v>40.019613151617797</v>
      </c>
      <c r="D58" s="60">
        <f t="shared" si="26"/>
        <v>36.624066049529496</v>
      </c>
      <c r="E58" s="61">
        <f t="shared" si="27"/>
        <v>3.3955471020883001</v>
      </c>
      <c r="F58" s="47" t="b">
        <f t="shared" si="28"/>
        <v>1</v>
      </c>
    </row>
    <row r="59" spans="2:6" ht="14" thickTop="1" thickBot="1"/>
    <row r="60" spans="2:6" ht="23.5" customHeight="1" thickTop="1" thickBot="1">
      <c r="B60" s="44" t="s">
        <v>48</v>
      </c>
      <c r="C60" s="45" t="s">
        <v>42</v>
      </c>
      <c r="D60" s="45" t="s">
        <v>51</v>
      </c>
      <c r="E60" s="45" t="s">
        <v>49</v>
      </c>
      <c r="F60" s="21" t="s">
        <v>58</v>
      </c>
    </row>
    <row r="61" spans="2:6" ht="14" thickTop="1" thickBot="1">
      <c r="B61" s="46" t="str">
        <f t="shared" ref="B61:B69" si="29">B16</f>
        <v>Edenred SE</v>
      </c>
      <c r="C61" s="60">
        <f>P16/1000</f>
        <v>1800.2956897532099</v>
      </c>
      <c r="D61" s="60">
        <f>C61-E61</f>
        <v>1236.2106220857468</v>
      </c>
      <c r="E61" s="61">
        <f>K16/1000</f>
        <v>564.08506766746302</v>
      </c>
      <c r="F61" s="47" t="b">
        <f>IFERROR(E61/D61,"N/A")=F16</f>
        <v>1</v>
      </c>
    </row>
    <row r="62" spans="2:6" ht="14" thickTop="1" thickBot="1">
      <c r="B62" s="46" t="str">
        <f t="shared" si="29"/>
        <v>Finanza.tech S.p.A.</v>
      </c>
      <c r="C62" s="60">
        <f t="shared" ref="C62:C68" si="30">P17/1000</f>
        <v>4.1856021835551003</v>
      </c>
      <c r="D62" s="60">
        <f>C62-E62</f>
        <v>3.5993403843967005</v>
      </c>
      <c r="E62" s="61">
        <f t="shared" ref="E62:E69" si="31">K17/1000</f>
        <v>0.58626179915839993</v>
      </c>
      <c r="F62" s="47" t="b">
        <f t="shared" ref="F62:F70" si="32">IFERROR(E62/D62,"N/A")=F17</f>
        <v>1</v>
      </c>
    </row>
    <row r="63" spans="2:6" ht="14" thickTop="1" thickBot="1">
      <c r="B63" s="46" t="str">
        <f t="shared" si="29"/>
        <v>Finseta PLC</v>
      </c>
      <c r="C63" s="60">
        <f>P18/1000</f>
        <v>3.1097102007444999</v>
      </c>
      <c r="D63" s="60">
        <f>C63-E63</f>
        <v>8.7527213021707997</v>
      </c>
      <c r="E63" s="61">
        <f>K18/1000</f>
        <v>-5.6430111014262998</v>
      </c>
      <c r="F63" s="47" t="b">
        <f>IFERROR(E63/D63,"N/A")=F18</f>
        <v>0</v>
      </c>
    </row>
    <row r="64" spans="2:6" ht="14" thickTop="1" thickBot="1">
      <c r="B64" s="46" t="str">
        <f t="shared" si="29"/>
        <v>Nexi S.p.A.</v>
      </c>
      <c r="C64" s="60">
        <f t="shared" si="30"/>
        <v>3409.6337996133302</v>
      </c>
      <c r="D64" s="60">
        <f>C64-E64</f>
        <v>3134.7378596610952</v>
      </c>
      <c r="E64" s="61">
        <f t="shared" si="31"/>
        <v>274.89593995223504</v>
      </c>
      <c r="F64" s="47" t="b">
        <f t="shared" si="32"/>
        <v>1</v>
      </c>
    </row>
    <row r="65" spans="2:6" ht="14" thickTop="1" thickBot="1">
      <c r="B65" s="46" t="str">
        <f t="shared" si="29"/>
        <v>Nuvei Corporation</v>
      </c>
      <c r="C65" s="60">
        <f t="shared" si="30"/>
        <v>724.52599999999995</v>
      </c>
      <c r="D65" s="60">
        <f t="shared" ref="D65:D69" si="33">C65-E65</f>
        <v>553.55799999999999</v>
      </c>
      <c r="E65" s="61">
        <f t="shared" si="31"/>
        <v>170.96799999999999</v>
      </c>
      <c r="F65" s="47" t="b">
        <f t="shared" si="32"/>
        <v>1</v>
      </c>
    </row>
    <row r="66" spans="2:6" ht="14" thickTop="1" thickBot="1">
      <c r="B66" s="46" t="str">
        <f t="shared" si="29"/>
        <v>Paypoint PLC</v>
      </c>
      <c r="C66" s="60">
        <f t="shared" si="30"/>
        <v>190.791788</v>
      </c>
      <c r="D66" s="60">
        <f t="shared" si="33"/>
        <v>128.05464649999999</v>
      </c>
      <c r="E66" s="61">
        <f t="shared" si="31"/>
        <v>62.7371415</v>
      </c>
      <c r="F66" s="47" t="b">
        <f t="shared" si="32"/>
        <v>1</v>
      </c>
    </row>
    <row r="67" spans="2:6" ht="14" thickTop="1" thickBot="1">
      <c r="B67" s="46" t="str">
        <f t="shared" si="29"/>
        <v>Paysafe Limited</v>
      </c>
      <c r="C67" s="60">
        <f t="shared" si="30"/>
        <v>1487.0129999999999</v>
      </c>
      <c r="D67" s="60">
        <f t="shared" si="33"/>
        <v>1406.2569999999998</v>
      </c>
      <c r="E67" s="61">
        <f t="shared" si="31"/>
        <v>80.756</v>
      </c>
      <c r="F67" s="47" t="b">
        <f t="shared" si="32"/>
        <v>1</v>
      </c>
    </row>
    <row r="68" spans="2:6" ht="14" thickTop="1" thickBot="1">
      <c r="B68" s="46" t="str">
        <f t="shared" si="29"/>
        <v>Qliro AB (publ)</v>
      </c>
      <c r="C68" s="60">
        <f t="shared" si="30"/>
        <v>35.058111307844499</v>
      </c>
      <c r="D68" s="60">
        <f t="shared" si="33"/>
        <v>40.399773062320399</v>
      </c>
      <c r="E68" s="61">
        <f t="shared" si="31"/>
        <v>-5.3416617544758997</v>
      </c>
      <c r="F68" s="47" t="b">
        <f t="shared" si="32"/>
        <v>1</v>
      </c>
    </row>
    <row r="69" spans="2:6" ht="14" thickTop="1" thickBot="1">
      <c r="B69" s="46" t="str">
        <f t="shared" si="29"/>
        <v>SBI FinTech Solutions Co., Ltd.</v>
      </c>
      <c r="C69" s="60">
        <f>P24/1000</f>
        <v>47.370409062096101</v>
      </c>
      <c r="D69" s="60">
        <f t="shared" si="33"/>
        <v>43.5868143538071</v>
      </c>
      <c r="E69" s="61">
        <f t="shared" si="31"/>
        <v>3.7835947082890002</v>
      </c>
      <c r="F69" s="47" t="b">
        <f t="shared" si="32"/>
        <v>1</v>
      </c>
    </row>
    <row r="70" spans="2:6" ht="14" thickTop="1" thickBot="1"/>
    <row r="71" spans="2:6" ht="23.5" customHeight="1" thickTop="1" thickBot="1">
      <c r="B71" s="44" t="s">
        <v>48</v>
      </c>
      <c r="C71" s="45" t="s">
        <v>42</v>
      </c>
      <c r="D71" s="45" t="s">
        <v>51</v>
      </c>
      <c r="E71" s="45" t="s">
        <v>49</v>
      </c>
      <c r="F71" s="21" t="s">
        <v>59</v>
      </c>
    </row>
    <row r="72" spans="2:6" ht="14" thickTop="1" thickBot="1">
      <c r="B72" s="46" t="str">
        <f t="shared" ref="B72:B80" si="34">B27</f>
        <v>Company name</v>
      </c>
      <c r="C72" s="60">
        <f>Q16/1000</f>
        <v>1740.67278287462</v>
      </c>
      <c r="D72" s="60">
        <f>C72-E72</f>
        <v>1237.9204892966379</v>
      </c>
      <c r="E72" s="61">
        <f>L16/1000</f>
        <v>502.75229357798202</v>
      </c>
      <c r="F72" s="47" t="b">
        <f>IFERROR(E72/D72,"N/A")=G16</f>
        <v>1</v>
      </c>
    </row>
    <row r="73" spans="2:6" ht="14" thickTop="1" thickBot="1">
      <c r="B73" s="46" t="str">
        <f t="shared" si="34"/>
        <v>Edenred SE</v>
      </c>
      <c r="C73" s="60">
        <f t="shared" ref="C73:C80" si="35">Q17/1000</f>
        <v>2.3614678899082002</v>
      </c>
      <c r="D73" s="60">
        <f t="shared" ref="D73:D80" si="36">C73-E73</f>
        <v>1.9409174311927002</v>
      </c>
      <c r="E73" s="61">
        <f>L17/1000</f>
        <v>0.42055045871550001</v>
      </c>
      <c r="F73" s="47" t="b">
        <f t="shared" ref="F73:F80" si="37">IFERROR(E73/D73,"N/A")=G17</f>
        <v>1</v>
      </c>
    </row>
    <row r="74" spans="2:6" ht="14" thickTop="1" thickBot="1">
      <c r="B74" s="46" t="str">
        <f t="shared" si="34"/>
        <v>Finanza.tech S.p.A.</v>
      </c>
      <c r="C74" s="60">
        <f t="shared" si="35"/>
        <v>2.2718821412676999</v>
      </c>
      <c r="D74" s="60">
        <f t="shared" si="36"/>
        <v>5.2141185849742993</v>
      </c>
      <c r="E74" s="61">
        <f t="shared" ref="E74:E80" si="38">L18/1000</f>
        <v>-2.9422364437065998</v>
      </c>
      <c r="F74" s="47" t="b">
        <f t="shared" si="37"/>
        <v>1</v>
      </c>
    </row>
    <row r="75" spans="2:6" ht="14" thickTop="1" thickBot="1">
      <c r="B75" s="46" t="str">
        <f t="shared" si="34"/>
        <v>Finseta PLC</v>
      </c>
      <c r="C75" s="60">
        <f t="shared" si="35"/>
        <v>2021.65993883792</v>
      </c>
      <c r="D75" s="60">
        <f t="shared" si="36"/>
        <v>1657.4103975535158</v>
      </c>
      <c r="E75" s="61">
        <f t="shared" si="38"/>
        <v>364.24954128440402</v>
      </c>
      <c r="F75" s="47" t="b">
        <f t="shared" si="37"/>
        <v>1</v>
      </c>
    </row>
    <row r="76" spans="2:6" ht="14" thickTop="1" thickBot="1">
      <c r="B76" s="46" t="str">
        <f t="shared" si="34"/>
        <v>Nexi S.p.A.</v>
      </c>
      <c r="C76" s="60">
        <f t="shared" si="35"/>
        <v>376.226</v>
      </c>
      <c r="D76" s="60">
        <f t="shared" si="36"/>
        <v>290.25299999999999</v>
      </c>
      <c r="E76" s="61">
        <f t="shared" si="38"/>
        <v>85.972999999999999</v>
      </c>
      <c r="F76" s="47" t="b">
        <f t="shared" si="37"/>
        <v>1</v>
      </c>
    </row>
    <row r="77" spans="2:6" ht="14" thickTop="1" thickBot="1">
      <c r="B77" s="46" t="str">
        <f t="shared" si="34"/>
        <v>Nuvei Corporation</v>
      </c>
      <c r="C77" s="60">
        <f t="shared" si="35"/>
        <v>175.98426720000001</v>
      </c>
      <c r="D77" s="60">
        <f t="shared" si="36"/>
        <v>125.347824</v>
      </c>
      <c r="E77" s="61">
        <f t="shared" si="38"/>
        <v>50.636443200000002</v>
      </c>
      <c r="F77" s="47" t="b">
        <f t="shared" si="37"/>
        <v>1</v>
      </c>
    </row>
    <row r="78" spans="2:6" ht="14" thickTop="1" thickBot="1">
      <c r="B78" s="46" t="str">
        <f t="shared" si="34"/>
        <v>Paypoint PLC</v>
      </c>
      <c r="C78" s="60">
        <f t="shared" si="35"/>
        <v>1426.489</v>
      </c>
      <c r="D78" s="60">
        <f t="shared" si="36"/>
        <v>1268.886</v>
      </c>
      <c r="E78" s="61">
        <f t="shared" si="38"/>
        <v>157.60300000000001</v>
      </c>
      <c r="F78" s="47" t="b">
        <f t="shared" si="37"/>
        <v>1</v>
      </c>
    </row>
    <row r="79" spans="2:6" ht="14" thickTop="1" thickBot="1">
      <c r="B79" s="46" t="str">
        <f t="shared" si="34"/>
        <v>Paysafe Limited</v>
      </c>
      <c r="C79" s="60">
        <f t="shared" si="35"/>
        <v>33.752520480425403</v>
      </c>
      <c r="D79" s="60">
        <f t="shared" si="36"/>
        <v>41.727953710828899</v>
      </c>
      <c r="E79" s="61">
        <f t="shared" si="38"/>
        <v>-7.9754332304034996</v>
      </c>
      <c r="F79" s="47" t="b">
        <f t="shared" si="37"/>
        <v>1</v>
      </c>
    </row>
    <row r="80" spans="2:6" ht="14" thickTop="1" thickBot="1">
      <c r="B80" s="46" t="str">
        <f t="shared" si="34"/>
        <v>Qliro AB (publ)</v>
      </c>
      <c r="C80" s="60">
        <f t="shared" si="35"/>
        <v>89.894616933159497</v>
      </c>
      <c r="D80" s="60">
        <f t="shared" si="36"/>
        <v>80.875415258821789</v>
      </c>
      <c r="E80" s="61">
        <f t="shared" si="38"/>
        <v>9.019201674337701</v>
      </c>
      <c r="F80" s="47" t="b">
        <f t="shared" si="37"/>
        <v>1</v>
      </c>
    </row>
    <row r="81" spans="2:2" ht="13.5" thickTop="1">
      <c r="B81" s="21"/>
    </row>
    <row r="82" spans="2:2">
      <c r="B82" s="21"/>
    </row>
    <row r="83" spans="2:2">
      <c r="B83" s="21"/>
    </row>
    <row r="84" spans="2:2">
      <c r="B84" s="21"/>
    </row>
    <row r="85" spans="2:2">
      <c r="B85" s="21"/>
    </row>
    <row r="86" spans="2:2">
      <c r="B86" s="21"/>
    </row>
    <row r="87" spans="2:2">
      <c r="B87" s="21"/>
    </row>
  </sheetData>
  <mergeCells count="15">
    <mergeCell ref="A1:G1"/>
    <mergeCell ref="A2:G2"/>
    <mergeCell ref="A3:G3"/>
    <mergeCell ref="A4:G4"/>
    <mergeCell ref="A5:G5"/>
    <mergeCell ref="A12:B12"/>
    <mergeCell ref="A13:G13"/>
    <mergeCell ref="I14:L14"/>
    <mergeCell ref="N14:Q14"/>
    <mergeCell ref="A6:B6"/>
    <mergeCell ref="A7:B7"/>
    <mergeCell ref="A8:B8"/>
    <mergeCell ref="A9:B9"/>
    <mergeCell ref="A10:B10"/>
    <mergeCell ref="A11:B11"/>
  </mergeCells>
  <conditionalFormatting sqref="C6">
    <cfRule type="cellIs" dxfId="36" priority="11" operator="equal">
      <formula>TRUE</formula>
    </cfRule>
    <cfRule type="cellIs" dxfId="35" priority="12" operator="equal">
      <formula>FALSE</formula>
    </cfRule>
  </conditionalFormatting>
  <conditionalFormatting sqref="F28:F36">
    <cfRule type="cellIs" dxfId="34" priority="9" operator="equal">
      <formula>TRUE</formula>
    </cfRule>
    <cfRule type="cellIs" dxfId="33" priority="10" operator="equal">
      <formula>FALSE</formula>
    </cfRule>
  </conditionalFormatting>
  <conditionalFormatting sqref="F39:F47">
    <cfRule type="cellIs" dxfId="32" priority="7" operator="equal">
      <formula>TRUE</formula>
    </cfRule>
    <cfRule type="cellIs" dxfId="31" priority="8" operator="equal">
      <formula>FALSE</formula>
    </cfRule>
  </conditionalFormatting>
  <conditionalFormatting sqref="F50:F58">
    <cfRule type="cellIs" dxfId="30" priority="5" operator="equal">
      <formula>TRUE</formula>
    </cfRule>
    <cfRule type="cellIs" dxfId="29" priority="6" operator="equal">
      <formula>FALSE</formula>
    </cfRule>
  </conditionalFormatting>
  <conditionalFormatting sqref="F61:F69">
    <cfRule type="cellIs" dxfId="28" priority="3" operator="equal">
      <formula>TRUE</formula>
    </cfRule>
    <cfRule type="cellIs" dxfId="27" priority="4" operator="equal">
      <formula>FALSE</formula>
    </cfRule>
  </conditionalFormatting>
  <conditionalFormatting sqref="F72:F80">
    <cfRule type="cellIs" dxfId="26" priority="1" operator="equal">
      <formula>TRUE</formula>
    </cfRule>
    <cfRule type="cellIs" dxfId="25" priority="2" operator="equal">
      <formula>FALSE</formula>
    </cfRule>
  </conditionalFormatting>
  <pageMargins left="0.75" right="0.75" top="0.75" bottom="0.5" header="0.5" footer="0.7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B88F5-9408-4BF1-8A0E-3D352D778800}">
  <sheetPr>
    <tabColor rgb="FFFFC000"/>
  </sheetPr>
  <dimension ref="A1:AA81"/>
  <sheetViews>
    <sheetView topLeftCell="A6" zoomScale="59" workbookViewId="0">
      <selection activeCell="T17" sqref="T17"/>
    </sheetView>
  </sheetViews>
  <sheetFormatPr defaultRowHeight="13"/>
  <cols>
    <col min="1" max="1" width="4.6328125" style="21" customWidth="1"/>
    <col min="2" max="2" width="28.26953125" style="32" customWidth="1"/>
    <col min="3" max="4" width="18.453125" style="21" customWidth="1"/>
    <col min="5" max="7" width="15.6328125" style="21" customWidth="1"/>
    <col min="8" max="8" width="2.6328125" style="21" customWidth="1"/>
    <col min="9" max="12" width="15.6328125" style="21" customWidth="1"/>
    <col min="13" max="13" width="2.6328125" style="21" customWidth="1"/>
    <col min="14" max="17" width="15.6328125" style="21" customWidth="1"/>
    <col min="18" max="18" width="2.6328125" style="21" customWidth="1"/>
    <col min="19" max="22" width="15.6328125" style="21" customWidth="1"/>
    <col min="23" max="23" width="2.6328125" style="21" customWidth="1"/>
    <col min="24" max="27" width="15.6328125" style="21" customWidth="1"/>
    <col min="28" max="16384" width="8.7265625" style="21"/>
  </cols>
  <sheetData>
    <row r="1" spans="1:27">
      <c r="A1" s="19"/>
      <c r="B1" s="20"/>
      <c r="C1" s="19"/>
      <c r="D1" s="19"/>
      <c r="E1" s="19"/>
      <c r="F1" s="19"/>
      <c r="G1" s="19"/>
    </row>
    <row r="2" spans="1:27">
      <c r="A2" s="52" t="s">
        <v>69</v>
      </c>
      <c r="B2" s="53"/>
      <c r="C2" s="52"/>
      <c r="D2" s="52"/>
      <c r="E2" s="52"/>
      <c r="F2" s="52"/>
      <c r="G2" s="52"/>
    </row>
    <row r="3" spans="1:27">
      <c r="A3" s="19"/>
      <c r="B3" s="20"/>
      <c r="C3" s="19"/>
      <c r="D3" s="19"/>
      <c r="E3" s="19"/>
      <c r="F3" s="19"/>
      <c r="G3" s="19"/>
    </row>
    <row r="4" spans="1:27">
      <c r="A4" s="25" t="s">
        <v>46</v>
      </c>
      <c r="B4" s="23"/>
      <c r="C4" s="24"/>
      <c r="D4" s="24"/>
      <c r="E4" s="24"/>
      <c r="F4" s="24"/>
      <c r="G4" s="24"/>
    </row>
    <row r="5" spans="1:27">
      <c r="A5" s="25" t="s">
        <v>47</v>
      </c>
      <c r="B5" s="23"/>
      <c r="C5" s="24"/>
      <c r="D5" s="24"/>
      <c r="E5" s="24"/>
      <c r="F5" s="24"/>
      <c r="G5" s="24"/>
    </row>
    <row r="6" spans="1:27">
      <c r="A6" s="26"/>
      <c r="B6" s="27"/>
      <c r="C6" s="54" t="s">
        <v>33</v>
      </c>
      <c r="D6" s="54">
        <v>2023</v>
      </c>
      <c r="E6" s="54">
        <v>2022</v>
      </c>
      <c r="F6" s="54">
        <v>2021</v>
      </c>
      <c r="G6" s="54">
        <v>2020</v>
      </c>
    </row>
    <row r="7" spans="1:27">
      <c r="A7" s="26" t="s">
        <v>35</v>
      </c>
      <c r="B7" s="27"/>
      <c r="C7" s="55">
        <f>COUNT(C16:C24)</f>
        <v>9</v>
      </c>
      <c r="D7" s="55">
        <f>COUNT(D16:D24)</f>
        <v>9</v>
      </c>
      <c r="E7" s="55">
        <f>COUNT(E16:E24)</f>
        <v>9</v>
      </c>
      <c r="F7" s="55">
        <f>COUNT(F16:F24)</f>
        <v>9</v>
      </c>
      <c r="G7" s="55">
        <f>COUNT(G16:G24)</f>
        <v>9</v>
      </c>
    </row>
    <row r="8" spans="1:27">
      <c r="A8" s="26" t="s">
        <v>36</v>
      </c>
      <c r="B8" s="27"/>
      <c r="C8" s="70">
        <f>MIN(C16:C24)</f>
        <v>0.49862892333781716</v>
      </c>
      <c r="D8" s="70">
        <f>MIN(D16:D24)</f>
        <v>1.0154365803220844</v>
      </c>
      <c r="E8" s="70">
        <f>MIN(E16:E24)</f>
        <v>0.34183586756348533</v>
      </c>
      <c r="F8" s="70">
        <f>MIN(F16:F24)</f>
        <v>0.22136428135902261</v>
      </c>
      <c r="G8" s="70">
        <f>MIN(G16:G24)</f>
        <v>0.18717307598024469</v>
      </c>
    </row>
    <row r="9" spans="1:27">
      <c r="A9" s="26" t="s">
        <v>37</v>
      </c>
      <c r="B9" s="27"/>
      <c r="C9" s="71">
        <f>(IF(C7=0,#N/A,IF(MOD(C7,4)=0,AVERAGE(LARGE(C16:C24,C7-CEILING(C7/4,1)+1),LARGE(C16:C24,C7-CEILING(C7/4,1))),LARGE(C16:C24,C7-CEILING(C7/4,1)+1))))</f>
        <v>1.1322151763708699</v>
      </c>
      <c r="D9" s="71">
        <f>(IF(D7=0,#N/A,IF(MOD(D7,4)=0,AVERAGE(LARGE(D16:D24,D7-CEILING(D7/4,1)+1),LARGE(D16:D24,D7-CEILING(D7/4,1))),LARGE(D16:D24,D7-CEILING(D7/4,1)+1))))</f>
        <v>1.1769702649740139</v>
      </c>
      <c r="E9" s="71">
        <f>(IF(E7=0,#N/A,IF(MOD(E7,4)=0,AVERAGE(LARGE(E16:E24,E7-CEILING(E7/4,1)+1),LARGE(E16:E24,E7-CEILING(E7/4,1))),LARGE(E16:E24,E7-CEILING(E7/4,1)+1))))</f>
        <v>1.046701647218524</v>
      </c>
      <c r="F9" s="71">
        <f>(IF(F7=0,#N/A,IF(MOD(F7,4)=0,AVERAGE(LARGE(F16:F24,F7-CEILING(F7/4,1)+1),LARGE(F16:F24,F7-CEILING(F7/4,1))),LARGE(F16:F24,F7-CEILING(F7/4,1)+1))))</f>
        <v>1.1001340394480204</v>
      </c>
      <c r="G9" s="71">
        <f>(IF(G7=0,#N/A,IF(MOD(G7,4)=0,AVERAGE(LARGE(G16:G24,G7-CEILING(G7/4,1)+1),LARGE(G16:G24,G7-CEILING(G7/4,1))),LARGE(G16:G24,G7-CEILING(G7/4,1)+1))))</f>
        <v>1.1772063414799705</v>
      </c>
    </row>
    <row r="10" spans="1:27">
      <c r="A10" s="26" t="s">
        <v>38</v>
      </c>
      <c r="B10" s="27"/>
      <c r="C10" s="71">
        <f>MEDIAN(C16:C24)</f>
        <v>1.2384644573750569</v>
      </c>
      <c r="D10" s="71">
        <f>MEDIAN(D16:D24)</f>
        <v>1.2859813516480125</v>
      </c>
      <c r="E10" s="71">
        <f>MEDIAN(E16:E24)</f>
        <v>1.1653652087851893</v>
      </c>
      <c r="F10" s="71">
        <f>MEDIAN(F16:F24)</f>
        <v>1.169623001517875</v>
      </c>
      <c r="G10" s="71">
        <f>MEDIAN(G16:G24)</f>
        <v>1.3890216201051593</v>
      </c>
    </row>
    <row r="11" spans="1:27">
      <c r="A11" s="26" t="s">
        <v>39</v>
      </c>
      <c r="B11" s="27"/>
      <c r="C11" s="71">
        <f>(IF(C7=0,#N/A,IF(MOD(C7,4)=0,AVERAGE(LARGE(C16:C24,CEILING(C7/4,1)),LARGE(C16:C24,CEILING(C7/4,1)+1)),LARGE(C16:C24,CEILING(C7/4,1)))))</f>
        <v>1.6380351197838501</v>
      </c>
      <c r="D11" s="71">
        <f>(IF(D7=0,#N/A,IF(MOD(D7,4)=0,AVERAGE(LARGE(D16:D24,CEILING(D7/4,1)),LARGE(D16:D24,CEILING(D7/4,1)+1)),LARGE(D16:D24,CEILING(D7/4,1)))))</f>
        <v>1.6447012539955626</v>
      </c>
      <c r="E11" s="71">
        <f>(IF(E7=0,#N/A,IF(MOD(E7,4)=0,AVERAGE(LARGE(E16:E24,CEILING(E7/4,1)),LARGE(E16:E24,CEILING(E7/4,1)+1)),LARGE(E16:E24,CEILING(E7/4,1)))))</f>
        <v>1.616851168511503</v>
      </c>
      <c r="F11" s="71">
        <f>(IF(F7=0,#N/A,IF(MOD(F7,4)=0,AVERAGE(LARGE(F16:F24,CEILING(F7/4,1)),LARGE(F16:F24,CEILING(F7/4,1)+1)),LARGE(F16:F24,CEILING(F7/4,1)))))</f>
        <v>1.4436316695352416</v>
      </c>
      <c r="G11" s="71">
        <f>(IF(G7=0,#N/A,IF(MOD(G7,4)=0,AVERAGE(LARGE(G16:G24,CEILING(G7/4,1)),LARGE(G16:G24,CEILING(G7/4,1)+1)),LARGE(G16:G24,CEILING(G7/4,1)))))</f>
        <v>1.6839020578275594</v>
      </c>
    </row>
    <row r="12" spans="1:27">
      <c r="A12" s="26" t="s">
        <v>40</v>
      </c>
      <c r="B12" s="27"/>
      <c r="C12" s="56">
        <f>MAX(C16:C24)</f>
        <v>3.1715078652265323</v>
      </c>
      <c r="D12" s="56">
        <f>MAX(D16:D24)</f>
        <v>2.3276283618581854</v>
      </c>
      <c r="E12" s="56">
        <f>MAX(E16:E24)</f>
        <v>3.9509803921569326</v>
      </c>
      <c r="F12" s="56">
        <f>MAX(F16:F24)</f>
        <v>3.9005847953217452</v>
      </c>
      <c r="G12" s="56">
        <f>MAX(G16:G24)</f>
        <v>3.5214723926379747</v>
      </c>
    </row>
    <row r="13" spans="1:27">
      <c r="A13" s="19"/>
      <c r="B13" s="20"/>
      <c r="C13" s="19"/>
      <c r="D13" s="19"/>
      <c r="E13" s="19"/>
      <c r="F13" s="19"/>
      <c r="G13" s="19"/>
    </row>
    <row r="14" spans="1:27">
      <c r="I14" s="34" t="s">
        <v>42</v>
      </c>
      <c r="J14" s="34"/>
      <c r="K14" s="34"/>
      <c r="L14" s="34"/>
      <c r="N14" s="34" t="s">
        <v>45</v>
      </c>
      <c r="O14" s="34"/>
      <c r="P14" s="34"/>
      <c r="Q14" s="34"/>
      <c r="S14" s="34" t="s">
        <v>62</v>
      </c>
      <c r="T14" s="34"/>
      <c r="U14" s="34"/>
      <c r="V14" s="34"/>
      <c r="X14" s="34" t="s">
        <v>41</v>
      </c>
      <c r="Y14" s="34"/>
      <c r="Z14" s="34"/>
      <c r="AA14" s="34"/>
    </row>
    <row r="15" spans="1:27">
      <c r="A15" s="35" t="s">
        <v>24</v>
      </c>
      <c r="B15" s="36" t="s">
        <v>0</v>
      </c>
      <c r="C15" s="54" t="str">
        <f>C6</f>
        <v>Wtd. Avg.</v>
      </c>
      <c r="D15" s="54">
        <f t="shared" ref="D15:G15" si="0">D6</f>
        <v>2023</v>
      </c>
      <c r="E15" s="54">
        <f t="shared" si="0"/>
        <v>2022</v>
      </c>
      <c r="F15" s="54">
        <f t="shared" si="0"/>
        <v>2021</v>
      </c>
      <c r="G15" s="54">
        <f t="shared" si="0"/>
        <v>2020</v>
      </c>
      <c r="I15" s="54">
        <f>D6</f>
        <v>2023</v>
      </c>
      <c r="J15" s="54">
        <f>E6</f>
        <v>2022</v>
      </c>
      <c r="K15" s="54">
        <f>F6</f>
        <v>2021</v>
      </c>
      <c r="L15" s="54">
        <f>G6</f>
        <v>2020</v>
      </c>
      <c r="M15" s="57"/>
      <c r="N15" s="54">
        <f>D6</f>
        <v>2023</v>
      </c>
      <c r="O15" s="54">
        <f>E6</f>
        <v>2022</v>
      </c>
      <c r="P15" s="54">
        <f>F6</f>
        <v>2021</v>
      </c>
      <c r="Q15" s="54">
        <f>G6</f>
        <v>2020</v>
      </c>
      <c r="R15" s="57"/>
      <c r="S15" s="54">
        <f>D6</f>
        <v>2023</v>
      </c>
      <c r="T15" s="54">
        <f>E6</f>
        <v>2022</v>
      </c>
      <c r="U15" s="54">
        <f>F6</f>
        <v>2021</v>
      </c>
      <c r="V15" s="54">
        <f>G6</f>
        <v>2020</v>
      </c>
      <c r="W15" s="57"/>
      <c r="X15" s="54">
        <f>D6</f>
        <v>2023</v>
      </c>
      <c r="Y15" s="54">
        <f>E6</f>
        <v>2022</v>
      </c>
      <c r="Z15" s="54">
        <f>F6</f>
        <v>2021</v>
      </c>
      <c r="AA15" s="54">
        <f>G6</f>
        <v>2020</v>
      </c>
    </row>
    <row r="16" spans="1:27">
      <c r="A16" s="39">
        <v>1</v>
      </c>
      <c r="B16" s="40" t="str">
        <f>+'Raw Data'!B6</f>
        <v>Edenred SE</v>
      </c>
      <c r="C16" s="56">
        <f>AVERAGE(S16:V16)/(AVERAGE(S16:V16)-AVERAGE(X16:AA16))</f>
        <v>3.1715078652265323</v>
      </c>
      <c r="D16" s="56">
        <f>IFERROR(S16/(S16-X16),"N/A")</f>
        <v>2.3276283618581854</v>
      </c>
      <c r="E16" s="56">
        <f>IFERROR(T16/(T16-Y16),"N/A")</f>
        <v>3.9509803921569326</v>
      </c>
      <c r="F16" s="56">
        <f>IFERROR(U16/(U16-Z16),"N/A")</f>
        <v>3.9005847953217452</v>
      </c>
      <c r="G16" s="56">
        <f>IFERROR(V16/(V16-AA16),"N/A")</f>
        <v>3.5214723926379747</v>
      </c>
      <c r="I16" s="58">
        <f>IF('Raw Data'!I6 &lt;&gt; "", 'Raw Data'!I6, "N/A")</f>
        <v>2554437.9352271501</v>
      </c>
      <c r="J16" s="58">
        <f>IF('Raw Data'!J6 &lt;&gt; "", 'Raw Data'!J6, "N/A")</f>
        <v>2077588.9708239799</v>
      </c>
      <c r="K16" s="58">
        <f>IF('Raw Data'!K6 &lt;&gt; "", 'Raw Data'!K6, "N/A")</f>
        <v>1800295.6897532099</v>
      </c>
      <c r="L16" s="58">
        <f>IF('Raw Data'!L6 &lt;&gt; "", 'Raw Data'!L6, "N/A")</f>
        <v>1740672.7828746201</v>
      </c>
      <c r="M16" s="59"/>
      <c r="N16" s="58">
        <f>IF('Raw Data'!N6 &lt;&gt; "", 'Raw Data'!N6, "N/A")</f>
        <v>1502155.41063336</v>
      </c>
      <c r="O16" s="58">
        <f>IF('Raw Data'!O6 &lt;&gt; "", 'Raw Data'!O6, "N/A")</f>
        <v>1216201.7740728899</v>
      </c>
      <c r="P16" s="58">
        <f>IF('Raw Data'!P6 &lt;&gt; "", 'Raw Data'!P6, "N/A")</f>
        <v>1041737.74593427</v>
      </c>
      <c r="Q16" s="58">
        <f>IF('Raw Data'!Q6 &lt;&gt; "", 'Raw Data'!Q6, "N/A")</f>
        <v>1038532.11009174</v>
      </c>
      <c r="R16" s="59"/>
      <c r="S16" s="58">
        <f>IFERROR(I16-IF(ISTEXT(N16),0,N16),"N/A")</f>
        <v>1052282.5245937901</v>
      </c>
      <c r="T16" s="58">
        <f>IFERROR(J16-IF(ISTEXT(O16),0,O16),"N/A")</f>
        <v>861387.19675109</v>
      </c>
      <c r="U16" s="58">
        <f t="shared" ref="U16:V24" si="1">IFERROR(K16-IF(ISTEXT(P16),0,P16),"N/A")</f>
        <v>758557.94381893997</v>
      </c>
      <c r="V16" s="58">
        <f t="shared" si="1"/>
        <v>702140.67278288002</v>
      </c>
      <c r="W16" s="59"/>
      <c r="X16" s="58">
        <f>IF('Raw Data'!AR6 &lt;&gt; "", 'Raw Data'!AR6, "N/A")</f>
        <v>600198.96098154096</v>
      </c>
      <c r="Y16" s="58">
        <f>IF('Raw Data'!AS6 &lt;&gt; "", 'Raw Data'!AS6, "N/A")</f>
        <v>643368.60104734404</v>
      </c>
      <c r="Z16" s="58">
        <f>IF('Raw Data'!AT6 &lt;&gt; "", 'Raw Data'!AT6, "N/A")</f>
        <v>564085.06766746298</v>
      </c>
      <c r="AA16" s="58">
        <f>IF('Raw Data'!AU6 &lt;&gt; "", 'Raw Data'!AU6, "N/A")</f>
        <v>502752.293577982</v>
      </c>
    </row>
    <row r="17" spans="1:27">
      <c r="A17" s="39">
        <f>A16+1</f>
        <v>2</v>
      </c>
      <c r="B17" s="40" t="str">
        <f>+'Raw Data'!B7</f>
        <v>Finanza.tech S.p.A.</v>
      </c>
      <c r="C17" s="56">
        <f t="shared" ref="C17:C24" si="2">AVERAGE(S17:V17)/(AVERAGE(S17:V17)-AVERAGE(X17:AA17))</f>
        <v>1.6380351197838501</v>
      </c>
      <c r="D17" s="56">
        <f t="shared" ref="D17:D24" si="3">IFERROR(S17/(S17-X17),"N/A")</f>
        <v>1.6447012539955626</v>
      </c>
      <c r="E17" s="56">
        <f>IFERROR(T17/(T17-Y17),"N/A")</f>
        <v>1.616851168511503</v>
      </c>
      <c r="F17" s="56">
        <f>IFERROR(U17/(U17-Z17),"N/A")</f>
        <v>1.4436316695352416</v>
      </c>
      <c r="G17" s="56">
        <f>IFERROR(V17/(V17-AA17),"N/A")</f>
        <v>2.5946196660475866</v>
      </c>
      <c r="I17" s="58">
        <f>IF('Raw Data'!I7 &lt;&gt; "", 'Raw Data'!I7, "N/A")</f>
        <v>12372.167569359999</v>
      </c>
      <c r="J17" s="58">
        <f>IF('Raw Data'!J7 &lt;&gt; "", 'Raw Data'!J7, "N/A")</f>
        <v>4780.4851982473001</v>
      </c>
      <c r="K17" s="58">
        <f>IF('Raw Data'!K7 &lt;&gt; "", 'Raw Data'!K7, "N/A")</f>
        <v>4185.6021835551001</v>
      </c>
      <c r="L17" s="58">
        <f>IF('Raw Data'!L7 &lt;&gt; "", 'Raw Data'!L7, "N/A")</f>
        <v>2361.4678899082</v>
      </c>
      <c r="M17" s="59"/>
      <c r="N17" s="58">
        <f>IF('Raw Data'!N7 &lt;&gt; "", 'Raw Data'!N7, "N/A")</f>
        <v>9414.7231126339993</v>
      </c>
      <c r="O17" s="58">
        <f>IF('Raw Data'!O7 &lt;&gt; "", 'Raw Data'!O7, "N/A")</f>
        <v>4218.5529550069004</v>
      </c>
      <c r="P17" s="58">
        <f>IF('Raw Data'!P7 &lt;&gt; "", 'Raw Data'!P7, "N/A")</f>
        <v>2277.8346411918001</v>
      </c>
      <c r="Q17" s="58">
        <f>IF('Raw Data'!Q7 &lt;&gt; "", 'Raw Data'!Q7, "N/A")</f>
        <v>1677.1865443424999</v>
      </c>
      <c r="R17" s="59"/>
      <c r="S17" s="58">
        <f>IFERROR(I17-IF(ISTEXT(N17),0,N17),"N/A")</f>
        <v>2957.4444567259998</v>
      </c>
      <c r="T17" s="58">
        <f>IFERROR(J17-IF(ISTEXT(O17),0,O17),"N/A")</f>
        <v>561.93224324039966</v>
      </c>
      <c r="U17" s="58">
        <f t="shared" si="1"/>
        <v>1907.7675423633</v>
      </c>
      <c r="V17" s="58">
        <f t="shared" si="1"/>
        <v>684.28134556570012</v>
      </c>
      <c r="W17" s="59"/>
      <c r="X17" s="58">
        <f>IF('Raw Data'!AR7 &lt;&gt; "", 'Raw Data'!AR7, "N/A")</f>
        <v>1159.2793191113001</v>
      </c>
      <c r="Y17" s="58">
        <f>IF('Raw Data'!AS7 &lt;&gt; "", 'Raw Data'!AS7, "N/A")</f>
        <v>214.38495244200001</v>
      </c>
      <c r="Z17" s="58">
        <f>IF('Raw Data'!AT7 &lt;&gt; "", 'Raw Data'!AT7, "N/A")</f>
        <v>586.26179915839998</v>
      </c>
      <c r="AA17" s="58">
        <f>IF('Raw Data'!AU7 &lt;&gt; "", 'Raw Data'!AU7, "N/A")</f>
        <v>420.55045871549999</v>
      </c>
    </row>
    <row r="18" spans="1:27">
      <c r="A18" s="39">
        <f t="shared" ref="A18:A24" si="4">A17+1</f>
        <v>3</v>
      </c>
      <c r="B18" s="40" t="str">
        <f>+'Raw Data'!B8</f>
        <v>Finseta PLC</v>
      </c>
      <c r="C18" s="56">
        <f t="shared" si="2"/>
        <v>0.49862892333781716</v>
      </c>
      <c r="D18" s="56">
        <f t="shared" si="3"/>
        <v>1.2859813516480125</v>
      </c>
      <c r="E18" s="56">
        <f>IFERROR(T18/(T18-Y18),"N/A")</f>
        <v>0.34183586756348533</v>
      </c>
      <c r="F18" s="56">
        <f>IFERROR(U18/(U18-Z18),"N/A")</f>
        <v>0.22136428135902261</v>
      </c>
      <c r="G18" s="56">
        <f>IFERROR(V18/(V18-AA18),"N/A")</f>
        <v>0.18717307598024469</v>
      </c>
      <c r="I18" s="58">
        <f>IF('Raw Data'!I8 &lt;&gt; "", 'Raw Data'!I8, "N/A")</f>
        <v>12285.783768229599</v>
      </c>
      <c r="J18" s="58">
        <f>IF('Raw Data'!J8 &lt;&gt; "", 'Raw Data'!J8, "N/A")</f>
        <v>5836.8890906339002</v>
      </c>
      <c r="K18" s="58">
        <f>IF('Raw Data'!K8 &lt;&gt; "", 'Raw Data'!K8, "N/A")</f>
        <v>3109.7102007445001</v>
      </c>
      <c r="L18" s="58">
        <f>IF('Raw Data'!L8 &lt;&gt; "", 'Raw Data'!L8, "N/A")</f>
        <v>2271.8821412676998</v>
      </c>
      <c r="M18" s="59"/>
      <c r="N18" s="58">
        <f>IF('Raw Data'!N8 &lt;&gt; "", 'Raw Data'!N8, "N/A")</f>
        <v>4499.5021632343996</v>
      </c>
      <c r="O18" s="58">
        <f>IF('Raw Data'!O8 &lt;&gt; "", 'Raw Data'!O8, "N/A")</f>
        <v>2282.3422605536998</v>
      </c>
      <c r="P18" s="58">
        <f>IF('Raw Data'!P8 &lt;&gt; "", 'Raw Data'!P8, "N/A")</f>
        <v>1505.4155771322</v>
      </c>
      <c r="Q18" s="58">
        <f>IF('Raw Data'!Q8 &lt;&gt; "", 'Raw Data'!Q8, "N/A")</f>
        <v>1594.3609751302999</v>
      </c>
      <c r="R18" s="59"/>
      <c r="S18" s="58">
        <f t="shared" ref="S16:T24" si="5">IFERROR(I18-IF(ISTEXT(N18),0,N18),"N/A")</f>
        <v>7786.2816049951998</v>
      </c>
      <c r="T18" s="58">
        <f>IFERROR(J18-IF(ISTEXT(O18),0,O18),"N/A")</f>
        <v>3554.5468300802004</v>
      </c>
      <c r="U18" s="58">
        <f t="shared" si="1"/>
        <v>1604.2946236123</v>
      </c>
      <c r="V18" s="58">
        <f t="shared" si="1"/>
        <v>677.52116613739986</v>
      </c>
      <c r="W18" s="59"/>
      <c r="X18" s="58">
        <f>IF('Raw Data'!AR8 &lt;&gt; "", 'Raw Data'!AR8, "N/A")</f>
        <v>1731.5424790996999</v>
      </c>
      <c r="Y18" s="58">
        <f>IF('Raw Data'!AS8 &lt;&gt; "", 'Raw Data'!AS8, "N/A")</f>
        <v>-6843.8553487667996</v>
      </c>
      <c r="Z18" s="58">
        <f>IF('Raw Data'!AT8 &lt;&gt; "", 'Raw Data'!AT8, "N/A")</f>
        <v>-5643.0111014263002</v>
      </c>
      <c r="AA18" s="58">
        <f>IF('Raw Data'!AU8 &lt;&gt; "", 'Raw Data'!AU8, "N/A")</f>
        <v>-2942.2364437065999</v>
      </c>
    </row>
    <row r="19" spans="1:27">
      <c r="A19" s="39">
        <f t="shared" si="4"/>
        <v>4</v>
      </c>
      <c r="B19" s="40" t="str">
        <f>+'Raw Data'!B9</f>
        <v>Nexi S.p.A.</v>
      </c>
      <c r="C19" s="56">
        <f t="shared" si="2"/>
        <v>1.2384644573750569</v>
      </c>
      <c r="D19" s="56">
        <f t="shared" si="3"/>
        <v>1.2891691757589561</v>
      </c>
      <c r="E19" s="56">
        <f>IFERROR(T19/(T19-Y19),"N/A")</f>
        <v>1.1653652087851893</v>
      </c>
      <c r="F19" s="56">
        <f>IFERROR(U19/(U19-Z19),"N/A")</f>
        <v>1.169623001517875</v>
      </c>
      <c r="G19" s="56">
        <f>IFERROR(V19/(V19-AA19),"N/A")</f>
        <v>1.4466386680665972</v>
      </c>
      <c r="I19" s="58">
        <f>IF('Raw Data'!I9 &lt;&gt; "", 'Raw Data'!I9, "N/A")</f>
        <v>6522565.4913230902</v>
      </c>
      <c r="J19" s="58">
        <f>IF('Raw Data'!J9 &lt;&gt; "", 'Raw Data'!J9, "N/A")</f>
        <v>5697329.2722026296</v>
      </c>
      <c r="K19" s="58">
        <f>IF('Raw Data'!K9 &lt;&gt; "", 'Raw Data'!K9, "N/A")</f>
        <v>3409633.79961333</v>
      </c>
      <c r="L19" s="58">
        <f>IF('Raw Data'!L9 &lt;&gt; "", 'Raw Data'!L9, "N/A")</f>
        <v>2021659.9388379201</v>
      </c>
      <c r="M19" s="59"/>
      <c r="N19" s="58">
        <f>IF('Raw Data'!N9 &lt;&gt; "", 'Raw Data'!N9, "N/A")</f>
        <v>2730266.3866475099</v>
      </c>
      <c r="O19" s="58">
        <f>IF('Raw Data'!O9 &lt;&gt; "", 'Raw Data'!O9, "N/A")</f>
        <v>2391499.4122047699</v>
      </c>
      <c r="P19" s="58">
        <f>IF('Raw Data'!P9 &lt;&gt; "", 'Raw Data'!P9, "N/A")</f>
        <v>1514108.9503013799</v>
      </c>
      <c r="Q19" s="58">
        <f>IF('Raw Data'!Q9 &lt;&gt; "", 'Raw Data'!Q9, "N/A")</f>
        <v>841875.229357798</v>
      </c>
      <c r="R19" s="59"/>
      <c r="S19" s="58">
        <f t="shared" si="5"/>
        <v>3792299.1046755803</v>
      </c>
      <c r="T19" s="58">
        <f t="shared" si="5"/>
        <v>3305829.8599978597</v>
      </c>
      <c r="U19" s="58">
        <f>IFERROR(K19-IF(ISTEXT(P19),0,P19),"N/A")</f>
        <v>1895524.8493119502</v>
      </c>
      <c r="V19" s="58">
        <f t="shared" si="1"/>
        <v>1179784.7094801222</v>
      </c>
      <c r="W19" s="59"/>
      <c r="X19" s="58">
        <f>IF('Raw Data'!AR9 &lt;&gt; "", 'Raw Data'!AR9, "N/A")</f>
        <v>850637.78047971695</v>
      </c>
      <c r="Y19" s="58">
        <f>IF('Raw Data'!AS9 &lt;&gt; "", 'Raw Data'!AS9, "N/A")</f>
        <v>469096.93277760001</v>
      </c>
      <c r="Z19" s="58">
        <f>IF('Raw Data'!AT9 &lt;&gt; "", 'Raw Data'!AT9, "N/A")</f>
        <v>274895.93995223503</v>
      </c>
      <c r="AA19" s="58">
        <f>IF('Raw Data'!AU9 &lt;&gt; "", 'Raw Data'!AU9, "N/A")</f>
        <v>364249.541284404</v>
      </c>
    </row>
    <row r="20" spans="1:27">
      <c r="A20" s="39">
        <f t="shared" si="4"/>
        <v>5</v>
      </c>
      <c r="B20" s="40" t="str">
        <f>+'Raw Data'!B10</f>
        <v>Nuvei Corporation</v>
      </c>
      <c r="C20" s="56">
        <f t="shared" si="2"/>
        <v>1.2531996588090408</v>
      </c>
      <c r="D20" s="56">
        <f t="shared" si="3"/>
        <v>1.1769702649740139</v>
      </c>
      <c r="E20" s="56">
        <f>IFERROR(T20/(T20-Y20),"N/A")</f>
        <v>1.1901310405662482</v>
      </c>
      <c r="F20" s="56">
        <f>IFERROR(U20/(U20-Z20),"N/A")</f>
        <v>1.4213078759890883</v>
      </c>
      <c r="G20" s="56">
        <f>IFERROR(V20/(V20-AA20),"N/A")</f>
        <v>1.3890216201051593</v>
      </c>
      <c r="I20" s="58">
        <f>IF('Raw Data'!I10 &lt;&gt; "", 'Raw Data'!I10, "N/A")</f>
        <v>1189893</v>
      </c>
      <c r="J20" s="58">
        <f>IF('Raw Data'!J10 &lt;&gt; "", 'Raw Data'!J10, "N/A")</f>
        <v>843323</v>
      </c>
      <c r="K20" s="58">
        <f>IF('Raw Data'!K10 &lt;&gt; "", 'Raw Data'!K10, "N/A")</f>
        <v>724526</v>
      </c>
      <c r="L20" s="58">
        <f>IF('Raw Data'!L10 &lt;&gt; "", 'Raw Data'!L10, "N/A")</f>
        <v>376226</v>
      </c>
      <c r="M20" s="59"/>
      <c r="N20" s="58">
        <f>IF('Raw Data'!N10 &lt;&gt; "", 'Raw Data'!N10, "N/A")</f>
        <v>222906</v>
      </c>
      <c r="O20" s="58">
        <f>IF('Raw Data'!O10 &lt;&gt; "", 'Raw Data'!O10, "N/A")</f>
        <v>171425</v>
      </c>
      <c r="P20" s="58">
        <f>IF('Raw Data'!P10 &lt;&gt; "", 'Raw Data'!P10, "N/A")</f>
        <v>147755</v>
      </c>
      <c r="Q20" s="58">
        <f>IF('Raw Data'!Q10 &lt;&gt; "", 'Raw Data'!Q10, "N/A")</f>
        <v>69255</v>
      </c>
      <c r="R20" s="59"/>
      <c r="S20" s="58">
        <f t="shared" si="5"/>
        <v>966987</v>
      </c>
      <c r="T20" s="58">
        <f>IFERROR(J20-IF(ISTEXT(O20),0,O20),"N/A")</f>
        <v>671898</v>
      </c>
      <c r="U20" s="58">
        <f t="shared" si="1"/>
        <v>576771</v>
      </c>
      <c r="V20" s="58">
        <f t="shared" si="1"/>
        <v>306971</v>
      </c>
      <c r="W20" s="59"/>
      <c r="X20" s="58">
        <f>IF('Raw Data'!AR10 &lt;&gt; "", 'Raw Data'!AR10, "N/A")</f>
        <v>145397</v>
      </c>
      <c r="Y20" s="58">
        <f>IF('Raw Data'!AS10 &lt;&gt; "", 'Raw Data'!AS10, "N/A")</f>
        <v>107340</v>
      </c>
      <c r="Z20" s="58">
        <f>IF('Raw Data'!AT10 &lt;&gt; "", 'Raw Data'!AT10, "N/A")</f>
        <v>170968</v>
      </c>
      <c r="AA20" s="58">
        <f>IF('Raw Data'!AU10 &lt;&gt; "", 'Raw Data'!AU10, "N/A")</f>
        <v>85973</v>
      </c>
    </row>
    <row r="21" spans="1:27">
      <c r="A21" s="39">
        <f t="shared" si="4"/>
        <v>6</v>
      </c>
      <c r="B21" s="40" t="str">
        <f>+'Raw Data'!B11</f>
        <v>Paypoint PLC</v>
      </c>
      <c r="C21" s="56">
        <f t="shared" si="2"/>
        <v>1.8294162031515773</v>
      </c>
      <c r="D21" s="56">
        <f t="shared" si="3"/>
        <v>1.8555677903890677</v>
      </c>
      <c r="E21" s="56">
        <f>IFERROR(T21/(T21-Y21),"N/A")</f>
        <v>1.9345647114873656</v>
      </c>
      <c r="F21" s="56">
        <f>IFERROR(U21/(U21-Z21),"N/A")</f>
        <v>1.8474555204375156</v>
      </c>
      <c r="G21" s="56">
        <f>IFERROR(V21/(V21-AA21),"N/A")</f>
        <v>1.6839020578275594</v>
      </c>
      <c r="I21" s="58">
        <f>IF('Raw Data'!I11 &lt;&gt; "", 'Raw Data'!I11, "N/A")</f>
        <v>350881.60800000001</v>
      </c>
      <c r="J21" s="58">
        <f>IF('Raw Data'!J11 &lt;&gt; "", 'Raw Data'!J11, "N/A")</f>
        <v>204393.66200000001</v>
      </c>
      <c r="K21" s="58">
        <f>IF('Raw Data'!K11 &lt;&gt; "", 'Raw Data'!K11, "N/A")</f>
        <v>190791.788</v>
      </c>
      <c r="L21" s="58">
        <f>IF('Raw Data'!L11 &lt;&gt; "", 'Raw Data'!L11, "N/A")</f>
        <v>175984.2672</v>
      </c>
      <c r="M21" s="59"/>
      <c r="N21" s="58">
        <f>IF('Raw Data'!N11 &lt;&gt; "", 'Raw Data'!N11, "N/A")</f>
        <v>184871.625</v>
      </c>
      <c r="O21" s="58">
        <f>IF('Raw Data'!O11 &lt;&gt; "", 'Raw Data'!O11, "N/A")</f>
        <v>73786.829500000007</v>
      </c>
      <c r="P21" s="58">
        <f>IF('Raw Data'!P11 &lt;&gt; "", 'Raw Data'!P11, "N/A")</f>
        <v>54024.635499999997</v>
      </c>
      <c r="Q21" s="58">
        <f>IF('Raw Data'!Q11 &lt;&gt; "", 'Raw Data'!Q11, "N/A")</f>
        <v>51307.3344</v>
      </c>
      <c r="R21" s="59"/>
      <c r="S21" s="58">
        <f t="shared" si="5"/>
        <v>166009.98300000001</v>
      </c>
      <c r="T21" s="58">
        <f>IFERROR(J21-IF(ISTEXT(O21),0,O21),"N/A")</f>
        <v>130606.8325</v>
      </c>
      <c r="U21" s="58">
        <f t="shared" si="1"/>
        <v>136767.1525</v>
      </c>
      <c r="V21" s="58">
        <f t="shared" si="1"/>
        <v>124676.93280000001</v>
      </c>
      <c r="W21" s="59"/>
      <c r="X21" s="58">
        <f>IF('Raw Data'!AR11 &lt;&gt; "", 'Raw Data'!AR11, "N/A")</f>
        <v>76544.115000000005</v>
      </c>
      <c r="Y21" s="58">
        <f>IF('Raw Data'!AS11 &lt;&gt; "", 'Raw Data'!AS11, "N/A")</f>
        <v>63094.574200000003</v>
      </c>
      <c r="Z21" s="58">
        <f>IF('Raw Data'!AT11 &lt;&gt; "", 'Raw Data'!AT11, "N/A")</f>
        <v>62737.141499999998</v>
      </c>
      <c r="AA21" s="58">
        <f>IF('Raw Data'!AU11 &lt;&gt; "", 'Raw Data'!AU11, "N/A")</f>
        <v>50636.443200000002</v>
      </c>
    </row>
    <row r="22" spans="1:27">
      <c r="A22" s="39">
        <f t="shared" si="4"/>
        <v>7</v>
      </c>
      <c r="B22" s="40" t="str">
        <f>+'Raw Data'!B12</f>
        <v>Paysafe Limited</v>
      </c>
      <c r="C22" s="56">
        <f t="shared" si="2"/>
        <v>1.1397133662554255</v>
      </c>
      <c r="D22" s="56">
        <f t="shared" si="3"/>
        <v>1.2110678122361072</v>
      </c>
      <c r="E22" s="56">
        <f>IFERROR(T22/(T22-Y22),"N/A")</f>
        <v>1.046701647218524</v>
      </c>
      <c r="F22" s="56">
        <f>IFERROR(U22/(U22-Z22),"N/A")</f>
        <v>1.1001340394480204</v>
      </c>
      <c r="G22" s="56">
        <f>IFERROR(V22/(V22-AA22),"N/A")</f>
        <v>1.2146995557602005</v>
      </c>
      <c r="I22" s="58">
        <f>IF('Raw Data'!I12 &lt;&gt; "", 'Raw Data'!I12, "N/A")</f>
        <v>1601138</v>
      </c>
      <c r="J22" s="58">
        <f>IF('Raw Data'!J12 &lt;&gt; "", 'Raw Data'!J12, "N/A")</f>
        <v>1496137</v>
      </c>
      <c r="K22" s="58">
        <f>IF('Raw Data'!K12 &lt;&gt; "", 'Raw Data'!K12, "N/A")</f>
        <v>1487013</v>
      </c>
      <c r="L22" s="58">
        <f>IF('Raw Data'!L12 &lt;&gt; "", 'Raw Data'!L12, "N/A")</f>
        <v>1426489</v>
      </c>
      <c r="M22" s="59"/>
      <c r="N22" s="58">
        <f>IF('Raw Data'!N12 &lt;&gt; "", 'Raw Data'!N12, "N/A")</f>
        <v>663212</v>
      </c>
      <c r="O22" s="58">
        <f>IF('Raw Data'!O12 &lt;&gt; "", 'Raw Data'!O12, "N/A")</f>
        <v>614025</v>
      </c>
      <c r="P22" s="58">
        <f>IF('Raw Data'!P12 &lt;&gt; "", 'Raw Data'!P12, "N/A")</f>
        <v>599778</v>
      </c>
      <c r="Q22" s="58">
        <f>IF('Raw Data'!Q12 &lt;&gt; "", 'Raw Data'!Q12, "N/A")</f>
        <v>534823</v>
      </c>
      <c r="R22" s="59"/>
      <c r="S22" s="58">
        <f t="shared" si="5"/>
        <v>937926</v>
      </c>
      <c r="T22" s="58">
        <f t="shared" si="5"/>
        <v>882112</v>
      </c>
      <c r="U22" s="58">
        <f t="shared" si="1"/>
        <v>887235</v>
      </c>
      <c r="V22" s="58">
        <f t="shared" si="1"/>
        <v>891666</v>
      </c>
      <c r="W22" s="59"/>
      <c r="X22" s="58">
        <f>IF('Raw Data'!AR12 &lt;&gt; "", 'Raw Data'!AR12, "N/A")</f>
        <v>163464</v>
      </c>
      <c r="Y22" s="58">
        <f>IF('Raw Data'!AS12 &lt;&gt; "", 'Raw Data'!AS12, "N/A")</f>
        <v>39358</v>
      </c>
      <c r="Z22" s="58">
        <f>IF('Raw Data'!AT12 &lt;&gt; "", 'Raw Data'!AT12, "N/A")</f>
        <v>80756</v>
      </c>
      <c r="AA22" s="58">
        <f>IF('Raw Data'!AU12 &lt;&gt; "", 'Raw Data'!AU12, "N/A")</f>
        <v>157603</v>
      </c>
    </row>
    <row r="23" spans="1:27">
      <c r="A23" s="39">
        <f t="shared" si="4"/>
        <v>8</v>
      </c>
      <c r="B23" s="40" t="str">
        <f>+'Raw Data'!B13</f>
        <v>Qliro AB (publ)</v>
      </c>
      <c r="C23" s="56">
        <f t="shared" si="2"/>
        <v>0.84613662182983829</v>
      </c>
      <c r="D23" s="56">
        <f t="shared" si="3"/>
        <v>1.0257376020087869</v>
      </c>
      <c r="E23" s="56">
        <f>IFERROR(T23/(T23-Y23),"N/A")</f>
        <v>0.71878048780487913</v>
      </c>
      <c r="F23" s="56">
        <f>IFERROR(U23/(U23-Z23),"N/A")</f>
        <v>0.86777990692581641</v>
      </c>
      <c r="G23" s="56">
        <f>IFERROR(V23/(V23-AA23),"N/A")</f>
        <v>0.80887073241902641</v>
      </c>
      <c r="I23" s="58">
        <f>IF('Raw Data'!I13 &lt;&gt; "", 'Raw Data'!I13, "N/A")</f>
        <v>32495.813727790799</v>
      </c>
      <c r="J23" s="58">
        <f>IF('Raw Data'!J13 &lt;&gt; "", 'Raw Data'!J13, "N/A")</f>
        <v>28271.1885219166</v>
      </c>
      <c r="K23" s="58">
        <f>IF('Raw Data'!K13 &lt;&gt; "", 'Raw Data'!K13, "N/A")</f>
        <v>35058.111307844498</v>
      </c>
      <c r="L23" s="58">
        <f>IF('Raw Data'!L13 &lt;&gt; "", 'Raw Data'!L13, "N/A")</f>
        <v>33752.520480425403</v>
      </c>
      <c r="M23" s="59"/>
      <c r="N23" s="58" t="str">
        <f>IF('Raw Data'!N13 &lt;&gt; "", 'Raw Data'!N13, "N/A")</f>
        <v>N/A</v>
      </c>
      <c r="O23" s="58" t="str">
        <f>IF('Raw Data'!O13 &lt;&gt; "", 'Raw Data'!O13, "N/A")</f>
        <v>N/A</v>
      </c>
      <c r="P23" s="58" t="str">
        <f>IF('Raw Data'!P13 &lt;&gt; "", 'Raw Data'!P13, "N/A")</f>
        <v>N/A</v>
      </c>
      <c r="Q23" s="58" t="str">
        <f>IF('Raw Data'!Q13 &lt;&gt; "", 'Raw Data'!Q13, "N/A")</f>
        <v>N/A</v>
      </c>
      <c r="R23" s="59"/>
      <c r="S23" s="58">
        <f t="shared" si="5"/>
        <v>32495.813727790799</v>
      </c>
      <c r="T23" s="58">
        <f t="shared" si="5"/>
        <v>28271.1885219166</v>
      </c>
      <c r="U23" s="58">
        <f t="shared" si="1"/>
        <v>35058.111307844498</v>
      </c>
      <c r="V23" s="58">
        <f t="shared" si="1"/>
        <v>33752.520480425403</v>
      </c>
      <c r="W23" s="59"/>
      <c r="X23" s="58">
        <f>IF('Raw Data'!AR13 &lt;&gt; "", 'Raw Data'!AR13, "N/A")</f>
        <v>815.37843503019997</v>
      </c>
      <c r="Y23" s="58">
        <f>IF('Raw Data'!AS13 &lt;&gt; "", 'Raw Data'!AS13, "N/A")</f>
        <v>-11060.970602568599</v>
      </c>
      <c r="Z23" s="58">
        <f>IF('Raw Data'!AT13 &lt;&gt; "", 'Raw Data'!AT13, "N/A")</f>
        <v>-5341.6617544759001</v>
      </c>
      <c r="AA23" s="58">
        <f>IF('Raw Data'!AU13 &lt;&gt; "", 'Raw Data'!AU13, "N/A")</f>
        <v>-7975.4332304034997</v>
      </c>
    </row>
    <row r="24" spans="1:27">
      <c r="A24" s="39">
        <f t="shared" si="4"/>
        <v>9</v>
      </c>
      <c r="B24" s="40" t="str">
        <f>+'Raw Data'!B14</f>
        <v>SBI FinTech Solutions Co., Ltd.</v>
      </c>
      <c r="C24" s="56">
        <f t="shared" si="2"/>
        <v>1.1322151763708699</v>
      </c>
      <c r="D24" s="56">
        <f t="shared" si="3"/>
        <v>1.0154365803220844</v>
      </c>
      <c r="E24" s="56">
        <f>IFERROR(T24/(T24-Y24),"N/A")</f>
        <v>1.1487781769747551</v>
      </c>
      <c r="F24" s="56">
        <f>IFERROR(U24/(U24-Z24),"N/A")</f>
        <v>1.1414282361047499</v>
      </c>
      <c r="G24" s="56">
        <f>IFERROR(V24/(V24-AA24),"N/A")</f>
        <v>1.1772063414799705</v>
      </c>
      <c r="I24" s="58">
        <f>IF('Raw Data'!I14 &lt;&gt; "", 'Raw Data'!I14, "N/A")</f>
        <v>38711.620310430502</v>
      </c>
      <c r="J24" s="58">
        <f>IF('Raw Data'!J14 &lt;&gt; "", 'Raw Data'!J14, "N/A")</f>
        <v>40019.613151617799</v>
      </c>
      <c r="K24" s="58">
        <f>IF('Raw Data'!K14 &lt;&gt; "", 'Raw Data'!K14, "N/A")</f>
        <v>47370.4090620961</v>
      </c>
      <c r="L24" s="58">
        <f>IF('Raw Data'!L14 &lt;&gt; "", 'Raw Data'!L14, "N/A")</f>
        <v>89894.616933159501</v>
      </c>
      <c r="M24" s="59"/>
      <c r="N24" s="58">
        <f>IF('Raw Data'!N14 &lt;&gt; "", 'Raw Data'!N14, "N/A")</f>
        <v>13369.8528208104</v>
      </c>
      <c r="O24" s="58">
        <f>IF('Raw Data'!O14 &lt;&gt; "", 'Raw Data'!O14, "N/A")</f>
        <v>13801.181866290301</v>
      </c>
      <c r="P24" s="58">
        <f>IF('Raw Data'!P14 &lt;&gt; "", 'Raw Data'!P14, "N/A")</f>
        <v>16834.0610670684</v>
      </c>
      <c r="Q24" s="58">
        <f>IF('Raw Data'!Q14 &lt;&gt; "", 'Raw Data'!Q14, "N/A")</f>
        <v>29978.807389079499</v>
      </c>
      <c r="R24" s="59"/>
      <c r="S24" s="58">
        <f t="shared" si="5"/>
        <v>25341.767489620102</v>
      </c>
      <c r="T24" s="58">
        <f t="shared" si="5"/>
        <v>26218.431285327497</v>
      </c>
      <c r="U24" s="58">
        <f t="shared" si="1"/>
        <v>30536.3479950277</v>
      </c>
      <c r="V24" s="58">
        <f t="shared" si="1"/>
        <v>59915.809544080003</v>
      </c>
      <c r="W24" s="59"/>
      <c r="X24" s="58">
        <f>IF('Raw Data'!AR14 &lt;&gt; "", 'Raw Data'!AR14, "N/A")</f>
        <v>385.24338884169998</v>
      </c>
      <c r="Y24" s="58">
        <f>IF('Raw Data'!AS14 &lt;&gt; "", 'Raw Data'!AS14, "N/A")</f>
        <v>3395.5471020883001</v>
      </c>
      <c r="Z24" s="58">
        <f>IF('Raw Data'!AT14 &lt;&gt; "", 'Raw Data'!AT14, "N/A")</f>
        <v>3783.5947082890002</v>
      </c>
      <c r="AA24" s="58">
        <f>IF('Raw Data'!AU14 &lt;&gt; "", 'Raw Data'!AU14, "N/A")</f>
        <v>9019.2016743377008</v>
      </c>
    </row>
    <row r="26" spans="1:27" ht="13.5" thickBot="1"/>
    <row r="27" spans="1:27" ht="23.5" customHeight="1" thickTop="1" thickBot="1">
      <c r="B27" s="44" t="s">
        <v>48</v>
      </c>
      <c r="C27" s="83" t="s">
        <v>62</v>
      </c>
      <c r="D27" s="83" t="s">
        <v>66</v>
      </c>
      <c r="E27" s="83" t="s">
        <v>41</v>
      </c>
      <c r="F27" s="21" t="s">
        <v>56</v>
      </c>
    </row>
    <row r="28" spans="1:27" ht="14" thickTop="1" thickBot="1">
      <c r="B28" s="46" t="str">
        <f t="shared" ref="B28:B36" si="6">B16</f>
        <v>Edenred SE</v>
      </c>
      <c r="C28" s="84">
        <f>AVERAGE(C39,C50,C61,C72)</f>
        <v>843.59208448667505</v>
      </c>
      <c r="D28" s="84">
        <f>C28-E28</f>
        <v>265.99085366809254</v>
      </c>
      <c r="E28" s="84">
        <f>AVERAGE(E39,E50,E61,E72)</f>
        <v>577.60123081858251</v>
      </c>
      <c r="F28" s="47" t="b">
        <f>IFERROR(C28/D28,"N/A")=C16</f>
        <v>1</v>
      </c>
    </row>
    <row r="29" spans="1:27" ht="14" thickTop="1" thickBot="1">
      <c r="B29" s="46" t="str">
        <f t="shared" si="6"/>
        <v>Finanza.tech S.p.A.</v>
      </c>
      <c r="C29" s="84">
        <f t="shared" ref="C29:C36" si="7">AVERAGE(C40,C51,C62,C73)</f>
        <v>1.5278563969738499</v>
      </c>
      <c r="D29" s="84">
        <f t="shared" ref="D29:D36" si="8">C29-E29</f>
        <v>0.93273726461704998</v>
      </c>
      <c r="E29" s="84">
        <f t="shared" ref="E29:E36" si="9">AVERAGE(E40,E51,E62,E73)</f>
        <v>0.59511913235679992</v>
      </c>
      <c r="F29" s="47" t="b">
        <f t="shared" ref="F29:F36" si="10">IFERROR(C29/D29,"N/A")=C17</f>
        <v>1</v>
      </c>
    </row>
    <row r="30" spans="1:27" ht="14" thickTop="1" thickBot="1">
      <c r="B30" s="46" t="str">
        <f t="shared" si="6"/>
        <v>Finseta PLC</v>
      </c>
      <c r="C30" s="84">
        <f t="shared" si="7"/>
        <v>3.405661056206275</v>
      </c>
      <c r="D30" s="84">
        <f t="shared" si="8"/>
        <v>6.830051159906275</v>
      </c>
      <c r="E30" s="84">
        <f t="shared" si="9"/>
        <v>-3.4243901037</v>
      </c>
      <c r="F30" s="47" t="b">
        <f t="shared" si="10"/>
        <v>1</v>
      </c>
    </row>
    <row r="31" spans="1:27" ht="14" thickTop="1" thickBot="1">
      <c r="B31" s="46" t="str">
        <f t="shared" si="6"/>
        <v>Nexi S.p.A.</v>
      </c>
      <c r="C31" s="84">
        <f t="shared" si="7"/>
        <v>2543.3596308663782</v>
      </c>
      <c r="D31" s="84">
        <f t="shared" si="8"/>
        <v>2053.6395822428894</v>
      </c>
      <c r="E31" s="84">
        <f t="shared" si="9"/>
        <v>489.72004862348899</v>
      </c>
      <c r="F31" s="47" t="b">
        <f t="shared" si="10"/>
        <v>1</v>
      </c>
    </row>
    <row r="32" spans="1:27" ht="14" thickTop="1" thickBot="1">
      <c r="B32" s="46" t="str">
        <f t="shared" si="6"/>
        <v>Nuvei Corporation</v>
      </c>
      <c r="C32" s="84">
        <f t="shared" si="7"/>
        <v>630.65674999999999</v>
      </c>
      <c r="D32" s="84">
        <f t="shared" si="8"/>
        <v>503.23725000000002</v>
      </c>
      <c r="E32" s="84">
        <f t="shared" si="9"/>
        <v>127.4195</v>
      </c>
      <c r="F32" s="47" t="b">
        <f t="shared" si="10"/>
        <v>1</v>
      </c>
    </row>
    <row r="33" spans="2:6" ht="14" thickTop="1" thickBot="1">
      <c r="B33" s="46" t="str">
        <f t="shared" si="6"/>
        <v>Paypoint PLC</v>
      </c>
      <c r="C33" s="84">
        <f t="shared" si="7"/>
        <v>139.5152252</v>
      </c>
      <c r="D33" s="84">
        <f t="shared" si="8"/>
        <v>76.262156724999997</v>
      </c>
      <c r="E33" s="84">
        <f t="shared" si="9"/>
        <v>63.253068475000006</v>
      </c>
      <c r="F33" s="47" t="b">
        <f t="shared" si="10"/>
        <v>1</v>
      </c>
    </row>
    <row r="34" spans="2:6" ht="14" thickTop="1" thickBot="1">
      <c r="B34" s="46" t="str">
        <f t="shared" si="6"/>
        <v>Paysafe Limited</v>
      </c>
      <c r="C34" s="84">
        <f t="shared" si="7"/>
        <v>899.73475000000008</v>
      </c>
      <c r="D34" s="84">
        <f t="shared" si="8"/>
        <v>789.43950000000007</v>
      </c>
      <c r="E34" s="84">
        <f t="shared" si="9"/>
        <v>110.29525</v>
      </c>
      <c r="F34" s="47" t="b">
        <f>IFERROR(C34/D34,"N/A")=C22</f>
        <v>1</v>
      </c>
    </row>
    <row r="35" spans="2:6" ht="14" thickTop="1" thickBot="1">
      <c r="B35" s="46" t="str">
        <f t="shared" si="6"/>
        <v>Qliro AB (publ)</v>
      </c>
      <c r="C35" s="84">
        <f t="shared" si="7"/>
        <v>32.394408509494326</v>
      </c>
      <c r="D35" s="84">
        <f t="shared" si="8"/>
        <v>38.285080297598775</v>
      </c>
      <c r="E35" s="84">
        <f t="shared" si="9"/>
        <v>-5.8906717881044495</v>
      </c>
      <c r="F35" s="47" t="b">
        <f t="shared" si="10"/>
        <v>1</v>
      </c>
    </row>
    <row r="36" spans="2:6" ht="14" thickTop="1" thickBot="1">
      <c r="B36" s="46" t="str">
        <f t="shared" si="6"/>
        <v>SBI FinTech Solutions Co., Ltd.</v>
      </c>
      <c r="C36" s="84">
        <f t="shared" si="7"/>
        <v>35.503089078513824</v>
      </c>
      <c r="D36" s="84">
        <f t="shared" si="8"/>
        <v>31.35719236012465</v>
      </c>
      <c r="E36" s="84">
        <f t="shared" si="9"/>
        <v>4.1458967183891753</v>
      </c>
      <c r="F36" s="47" t="b">
        <f t="shared" si="10"/>
        <v>1</v>
      </c>
    </row>
    <row r="37" spans="2:6" ht="14" thickTop="1" thickBot="1">
      <c r="C37" s="90"/>
      <c r="D37" s="90"/>
      <c r="E37" s="90"/>
    </row>
    <row r="38" spans="2:6" ht="23.5" customHeight="1" thickTop="1" thickBot="1">
      <c r="B38" s="44" t="s">
        <v>48</v>
      </c>
      <c r="C38" s="83" t="s">
        <v>62</v>
      </c>
      <c r="D38" s="83" t="s">
        <v>66</v>
      </c>
      <c r="E38" s="83" t="s">
        <v>41</v>
      </c>
      <c r="F38" s="21" t="s">
        <v>55</v>
      </c>
    </row>
    <row r="39" spans="2:6" ht="14" thickTop="1" thickBot="1">
      <c r="B39" s="46" t="str">
        <f t="shared" ref="B39:B47" si="11">B16</f>
        <v>Edenred SE</v>
      </c>
      <c r="C39" s="91">
        <f>S16/1000</f>
        <v>1052.28252459379</v>
      </c>
      <c r="D39" s="91">
        <f>C39-E39</f>
        <v>452.08356361224901</v>
      </c>
      <c r="E39" s="91">
        <f>X16/1000</f>
        <v>600.19896098154095</v>
      </c>
      <c r="F39" s="47" t="b">
        <f>IFERROR(C39/D39,"N/A")=D16</f>
        <v>1</v>
      </c>
    </row>
    <row r="40" spans="2:6" ht="14" thickTop="1" thickBot="1">
      <c r="B40" s="46" t="str">
        <f t="shared" si="11"/>
        <v>Finanza.tech S.p.A.</v>
      </c>
      <c r="C40" s="91">
        <f t="shared" ref="C40:C47" si="12">S17/1000</f>
        <v>2.9574444567259999</v>
      </c>
      <c r="D40" s="91">
        <f t="shared" ref="D40:D47" si="13">C40-E40</f>
        <v>1.7981651376146999</v>
      </c>
      <c r="E40" s="91">
        <f t="shared" ref="E40:E47" si="14">X17/1000</f>
        <v>1.1592793191113</v>
      </c>
      <c r="F40" s="47" t="b">
        <f t="shared" ref="F40:F47" si="15">IFERROR(C40/D40,"N/A")=D17</f>
        <v>1</v>
      </c>
    </row>
    <row r="41" spans="2:6" ht="14" thickTop="1" thickBot="1">
      <c r="B41" s="46" t="str">
        <f t="shared" si="11"/>
        <v>Finseta PLC</v>
      </c>
      <c r="C41" s="91">
        <f t="shared" si="12"/>
        <v>7.7862816049951995</v>
      </c>
      <c r="D41" s="91">
        <f t="shared" si="13"/>
        <v>6.0547391258954999</v>
      </c>
      <c r="E41" s="91">
        <f t="shared" si="14"/>
        <v>1.7315424790996998</v>
      </c>
      <c r="F41" s="47" t="b">
        <f t="shared" si="15"/>
        <v>1</v>
      </c>
    </row>
    <row r="42" spans="2:6" ht="14" thickTop="1" thickBot="1">
      <c r="B42" s="46" t="str">
        <f t="shared" si="11"/>
        <v>Nexi S.p.A.</v>
      </c>
      <c r="C42" s="91">
        <f t="shared" si="12"/>
        <v>3792.2991046755801</v>
      </c>
      <c r="D42" s="91">
        <f t="shared" si="13"/>
        <v>2941.661324195863</v>
      </c>
      <c r="E42" s="91">
        <f t="shared" si="14"/>
        <v>850.63778047971698</v>
      </c>
      <c r="F42" s="47" t="b">
        <f t="shared" si="15"/>
        <v>1</v>
      </c>
    </row>
    <row r="43" spans="2:6" ht="14" thickTop="1" thickBot="1">
      <c r="B43" s="46" t="str">
        <f t="shared" si="11"/>
        <v>Nuvei Corporation</v>
      </c>
      <c r="C43" s="91">
        <f>S20/1000</f>
        <v>966.98699999999997</v>
      </c>
      <c r="D43" s="91">
        <f t="shared" si="13"/>
        <v>821.58999999999992</v>
      </c>
      <c r="E43" s="91">
        <f t="shared" si="14"/>
        <v>145.39699999999999</v>
      </c>
      <c r="F43" s="47" t="b">
        <f t="shared" si="15"/>
        <v>1</v>
      </c>
    </row>
    <row r="44" spans="2:6" ht="14" thickTop="1" thickBot="1">
      <c r="B44" s="46" t="str">
        <f t="shared" si="11"/>
        <v>Paypoint PLC</v>
      </c>
      <c r="C44" s="91">
        <f t="shared" si="12"/>
        <v>166.00998300000001</v>
      </c>
      <c r="D44" s="91">
        <f t="shared" si="13"/>
        <v>89.465868</v>
      </c>
      <c r="E44" s="91">
        <f t="shared" si="14"/>
        <v>76.544115000000005</v>
      </c>
      <c r="F44" s="47" t="b">
        <f t="shared" si="15"/>
        <v>1</v>
      </c>
    </row>
    <row r="45" spans="2:6" ht="14" thickTop="1" thickBot="1">
      <c r="B45" s="46" t="str">
        <f t="shared" si="11"/>
        <v>Paysafe Limited</v>
      </c>
      <c r="C45" s="91">
        <f t="shared" si="12"/>
        <v>937.92600000000004</v>
      </c>
      <c r="D45" s="91">
        <f t="shared" si="13"/>
        <v>774.46199999999999</v>
      </c>
      <c r="E45" s="91">
        <f t="shared" si="14"/>
        <v>163.464</v>
      </c>
      <c r="F45" s="47" t="b">
        <f t="shared" si="15"/>
        <v>1</v>
      </c>
    </row>
    <row r="46" spans="2:6" ht="14" thickTop="1" thickBot="1">
      <c r="B46" s="46" t="str">
        <f t="shared" si="11"/>
        <v>Qliro AB (publ)</v>
      </c>
      <c r="C46" s="91">
        <f t="shared" si="12"/>
        <v>32.495813727790797</v>
      </c>
      <c r="D46" s="91">
        <f t="shared" si="13"/>
        <v>31.680435292760595</v>
      </c>
      <c r="E46" s="91">
        <f t="shared" si="14"/>
        <v>0.81537843503020002</v>
      </c>
      <c r="F46" s="47" t="b">
        <f t="shared" si="15"/>
        <v>1</v>
      </c>
    </row>
    <row r="47" spans="2:6" ht="14" thickTop="1" thickBot="1">
      <c r="B47" s="46" t="str">
        <f t="shared" si="11"/>
        <v>SBI FinTech Solutions Co., Ltd.</v>
      </c>
      <c r="C47" s="91">
        <f t="shared" si="12"/>
        <v>25.341767489620104</v>
      </c>
      <c r="D47" s="91">
        <f t="shared" si="13"/>
        <v>24.956524100778402</v>
      </c>
      <c r="E47" s="91">
        <f t="shared" si="14"/>
        <v>0.38524338884170001</v>
      </c>
      <c r="F47" s="47" t="b">
        <f t="shared" si="15"/>
        <v>1</v>
      </c>
    </row>
    <row r="48" spans="2:6" ht="14" thickTop="1" thickBot="1">
      <c r="C48" s="90"/>
      <c r="D48" s="90"/>
      <c r="E48" s="90"/>
    </row>
    <row r="49" spans="2:6" ht="23.5" customHeight="1" thickTop="1" thickBot="1">
      <c r="B49" s="44" t="s">
        <v>48</v>
      </c>
      <c r="C49" s="83" t="s">
        <v>62</v>
      </c>
      <c r="D49" s="83" t="s">
        <v>41</v>
      </c>
      <c r="E49" s="83" t="s">
        <v>65</v>
      </c>
      <c r="F49" s="21" t="s">
        <v>52</v>
      </c>
    </row>
    <row r="50" spans="2:6" ht="14" thickTop="1" thickBot="1">
      <c r="B50" s="46" t="str">
        <f t="shared" ref="B50:B58" si="16">B16</f>
        <v>Edenred SE</v>
      </c>
      <c r="C50" s="92">
        <f>T16/1000</f>
        <v>861.38719675108996</v>
      </c>
      <c r="D50" s="92">
        <f>C50-E50</f>
        <v>218.01859570374597</v>
      </c>
      <c r="E50" s="93">
        <f>Y16/1000</f>
        <v>643.36860104734399</v>
      </c>
      <c r="F50" s="47" t="b">
        <f>IFERROR(C50/D50,"N/A")=E16</f>
        <v>1</v>
      </c>
    </row>
    <row r="51" spans="2:6" ht="14" thickTop="1" thickBot="1">
      <c r="B51" s="46" t="str">
        <f t="shared" si="16"/>
        <v>Finanza.tech S.p.A.</v>
      </c>
      <c r="C51" s="92">
        <f t="shared" ref="C51:C58" si="17">T17/1000</f>
        <v>0.5619322432403997</v>
      </c>
      <c r="D51" s="92">
        <f t="shared" ref="D51:D58" si="18">C51-E51</f>
        <v>0.34754729079839969</v>
      </c>
      <c r="E51" s="93">
        <f t="shared" ref="E51:E58" si="19">Y17/1000</f>
        <v>0.21438495244200001</v>
      </c>
      <c r="F51" s="47" t="b">
        <f>IFERROR(C51/D51,"N/A")=E17</f>
        <v>1</v>
      </c>
    </row>
    <row r="52" spans="2:6" ht="14" thickTop="1" thickBot="1">
      <c r="B52" s="46" t="str">
        <f t="shared" si="16"/>
        <v>Finseta PLC</v>
      </c>
      <c r="C52" s="92">
        <f t="shared" si="17"/>
        <v>3.5545468300802003</v>
      </c>
      <c r="D52" s="92">
        <f t="shared" si="18"/>
        <v>10.398402178847</v>
      </c>
      <c r="E52" s="93">
        <f t="shared" si="19"/>
        <v>-6.8438553487667999</v>
      </c>
      <c r="F52" s="47" t="b">
        <f t="shared" ref="F51:F58" si="20">IFERROR(C52/D52,"N/A")=E18</f>
        <v>1</v>
      </c>
    </row>
    <row r="53" spans="2:6" ht="14" thickTop="1" thickBot="1">
      <c r="B53" s="46" t="str">
        <f t="shared" si="16"/>
        <v>Nexi S.p.A.</v>
      </c>
      <c r="C53" s="92">
        <f t="shared" si="17"/>
        <v>3305.8298599978598</v>
      </c>
      <c r="D53" s="92">
        <f t="shared" si="18"/>
        <v>2836.7329272202596</v>
      </c>
      <c r="E53" s="93">
        <f t="shared" si="19"/>
        <v>469.09693277759999</v>
      </c>
      <c r="F53" s="47" t="b">
        <f t="shared" si="20"/>
        <v>1</v>
      </c>
    </row>
    <row r="54" spans="2:6" ht="14" thickTop="1" thickBot="1">
      <c r="B54" s="46" t="str">
        <f t="shared" si="16"/>
        <v>Nuvei Corporation</v>
      </c>
      <c r="C54" s="92">
        <f t="shared" si="17"/>
        <v>671.89800000000002</v>
      </c>
      <c r="D54" s="92">
        <f t="shared" si="18"/>
        <v>564.55799999999999</v>
      </c>
      <c r="E54" s="93">
        <f t="shared" si="19"/>
        <v>107.34</v>
      </c>
      <c r="F54" s="47" t="b">
        <f t="shared" si="20"/>
        <v>1</v>
      </c>
    </row>
    <row r="55" spans="2:6" ht="14" thickTop="1" thickBot="1">
      <c r="B55" s="46" t="str">
        <f t="shared" si="16"/>
        <v>Paypoint PLC</v>
      </c>
      <c r="C55" s="92">
        <f t="shared" si="17"/>
        <v>130.6068325</v>
      </c>
      <c r="D55" s="92">
        <f t="shared" si="18"/>
        <v>67.512258299999985</v>
      </c>
      <c r="E55" s="93">
        <f t="shared" si="19"/>
        <v>63.094574200000004</v>
      </c>
      <c r="F55" s="47" t="b">
        <f t="shared" si="20"/>
        <v>1</v>
      </c>
    </row>
    <row r="56" spans="2:6" ht="14" thickTop="1" thickBot="1">
      <c r="B56" s="46" t="str">
        <f t="shared" si="16"/>
        <v>Paysafe Limited</v>
      </c>
      <c r="C56" s="92">
        <f t="shared" si="17"/>
        <v>882.11199999999997</v>
      </c>
      <c r="D56" s="92">
        <f t="shared" si="18"/>
        <v>842.75400000000002</v>
      </c>
      <c r="E56" s="93">
        <f t="shared" si="19"/>
        <v>39.357999999999997</v>
      </c>
      <c r="F56" s="47" t="b">
        <f t="shared" si="20"/>
        <v>1</v>
      </c>
    </row>
    <row r="57" spans="2:6" ht="14" thickTop="1" thickBot="1">
      <c r="B57" s="46" t="str">
        <f t="shared" si="16"/>
        <v>Qliro AB (publ)</v>
      </c>
      <c r="C57" s="92">
        <f t="shared" si="17"/>
        <v>28.271188521916599</v>
      </c>
      <c r="D57" s="92">
        <f t="shared" si="18"/>
        <v>39.332159124485202</v>
      </c>
      <c r="E57" s="93">
        <f t="shared" si="19"/>
        <v>-11.060970602568599</v>
      </c>
      <c r="F57" s="47" t="b">
        <f t="shared" si="20"/>
        <v>1</v>
      </c>
    </row>
    <row r="58" spans="2:6" ht="14" thickTop="1" thickBot="1">
      <c r="B58" s="46" t="str">
        <f t="shared" si="16"/>
        <v>SBI FinTech Solutions Co., Ltd.</v>
      </c>
      <c r="C58" s="92">
        <f t="shared" si="17"/>
        <v>26.218431285327497</v>
      </c>
      <c r="D58" s="92">
        <f t="shared" si="18"/>
        <v>22.822884183239196</v>
      </c>
      <c r="E58" s="93">
        <f t="shared" si="19"/>
        <v>3.3955471020883001</v>
      </c>
      <c r="F58" s="47" t="b">
        <f t="shared" si="20"/>
        <v>1</v>
      </c>
    </row>
    <row r="59" spans="2:6" ht="14" thickTop="1" thickBot="1">
      <c r="C59" s="90"/>
      <c r="D59" s="90"/>
      <c r="E59" s="90"/>
    </row>
    <row r="60" spans="2:6" ht="23.5" customHeight="1" thickTop="1" thickBot="1">
      <c r="B60" s="44" t="s">
        <v>48</v>
      </c>
      <c r="C60" s="83" t="s">
        <v>62</v>
      </c>
      <c r="D60" s="83" t="s">
        <v>41</v>
      </c>
      <c r="E60" s="83" t="s">
        <v>65</v>
      </c>
      <c r="F60" s="21" t="s">
        <v>53</v>
      </c>
    </row>
    <row r="61" spans="2:6" ht="14" thickTop="1" thickBot="1">
      <c r="B61" s="46" t="str">
        <f t="shared" ref="B61:B69" si="21">B16</f>
        <v>Edenred SE</v>
      </c>
      <c r="C61" s="92">
        <f>U16/1000</f>
        <v>758.55794381893998</v>
      </c>
      <c r="D61" s="92">
        <f>C61-E61</f>
        <v>194.47287615147695</v>
      </c>
      <c r="E61" s="93">
        <f>Z16/1000</f>
        <v>564.08506766746302</v>
      </c>
      <c r="F61" s="47" t="b">
        <f>IFERROR(C61/D61,"N/A")=F16</f>
        <v>1</v>
      </c>
    </row>
    <row r="62" spans="2:6" ht="14" thickTop="1" thickBot="1">
      <c r="B62" s="46" t="str">
        <f t="shared" si="21"/>
        <v>Finanza.tech S.p.A.</v>
      </c>
      <c r="C62" s="92">
        <f t="shared" ref="C62:C69" si="22">U17/1000</f>
        <v>1.9077675423633</v>
      </c>
      <c r="D62" s="92">
        <f t="shared" ref="D62:D69" si="23">C62-E62</f>
        <v>1.3215057432049</v>
      </c>
      <c r="E62" s="93">
        <f t="shared" ref="E62:E69" si="24">Z17/1000</f>
        <v>0.58626179915839993</v>
      </c>
      <c r="F62" s="47" t="b">
        <f t="shared" ref="F62:F69" si="25">IFERROR(C62/D62,"N/A")=F17</f>
        <v>1</v>
      </c>
    </row>
    <row r="63" spans="2:6" ht="14" thickTop="1" thickBot="1">
      <c r="B63" s="46" t="str">
        <f t="shared" si="21"/>
        <v>Finseta PLC</v>
      </c>
      <c r="C63" s="92">
        <f t="shared" si="22"/>
        <v>1.6042946236123001</v>
      </c>
      <c r="D63" s="92">
        <f t="shared" si="23"/>
        <v>7.2473057250385997</v>
      </c>
      <c r="E63" s="93">
        <f t="shared" si="24"/>
        <v>-5.6430111014262998</v>
      </c>
      <c r="F63" s="47" t="b">
        <f t="shared" si="25"/>
        <v>1</v>
      </c>
    </row>
    <row r="64" spans="2:6" ht="14" thickTop="1" thickBot="1">
      <c r="B64" s="46" t="str">
        <f t="shared" si="21"/>
        <v>Nexi S.p.A.</v>
      </c>
      <c r="C64" s="92">
        <f t="shared" si="22"/>
        <v>1895.5248493119502</v>
      </c>
      <c r="D64" s="92">
        <f t="shared" si="23"/>
        <v>1620.6289093597152</v>
      </c>
      <c r="E64" s="93">
        <f t="shared" si="24"/>
        <v>274.89593995223504</v>
      </c>
      <c r="F64" s="47" t="b">
        <f t="shared" si="25"/>
        <v>1</v>
      </c>
    </row>
    <row r="65" spans="2:6" ht="14" thickTop="1" thickBot="1">
      <c r="B65" s="46" t="str">
        <f t="shared" si="21"/>
        <v>Nuvei Corporation</v>
      </c>
      <c r="C65" s="92">
        <f t="shared" si="22"/>
        <v>576.77099999999996</v>
      </c>
      <c r="D65" s="92">
        <f t="shared" si="23"/>
        <v>405.803</v>
      </c>
      <c r="E65" s="93">
        <f t="shared" si="24"/>
        <v>170.96799999999999</v>
      </c>
      <c r="F65" s="47" t="b">
        <f t="shared" si="25"/>
        <v>1</v>
      </c>
    </row>
    <row r="66" spans="2:6" ht="14" thickTop="1" thickBot="1">
      <c r="B66" s="46" t="str">
        <f t="shared" si="21"/>
        <v>Paypoint PLC</v>
      </c>
      <c r="C66" s="92">
        <f t="shared" si="22"/>
        <v>136.76715250000001</v>
      </c>
      <c r="D66" s="92">
        <f t="shared" si="23"/>
        <v>74.030011000000002</v>
      </c>
      <c r="E66" s="93">
        <f t="shared" si="24"/>
        <v>62.7371415</v>
      </c>
      <c r="F66" s="47" t="b">
        <f t="shared" si="25"/>
        <v>1</v>
      </c>
    </row>
    <row r="67" spans="2:6" ht="14" thickTop="1" thickBot="1">
      <c r="B67" s="46" t="str">
        <f t="shared" si="21"/>
        <v>Paysafe Limited</v>
      </c>
      <c r="C67" s="92">
        <f t="shared" si="22"/>
        <v>887.23500000000001</v>
      </c>
      <c r="D67" s="92">
        <f t="shared" si="23"/>
        <v>806.47900000000004</v>
      </c>
      <c r="E67" s="93">
        <f t="shared" si="24"/>
        <v>80.756</v>
      </c>
      <c r="F67" s="47" t="b">
        <f t="shared" si="25"/>
        <v>1</v>
      </c>
    </row>
    <row r="68" spans="2:6" ht="14" thickTop="1" thickBot="1">
      <c r="B68" s="46" t="str">
        <f t="shared" si="21"/>
        <v>Qliro AB (publ)</v>
      </c>
      <c r="C68" s="92">
        <f t="shared" si="22"/>
        <v>35.058111307844499</v>
      </c>
      <c r="D68" s="92">
        <f t="shared" si="23"/>
        <v>40.399773062320399</v>
      </c>
      <c r="E68" s="93">
        <f t="shared" si="24"/>
        <v>-5.3416617544758997</v>
      </c>
      <c r="F68" s="47" t="b">
        <f t="shared" si="25"/>
        <v>1</v>
      </c>
    </row>
    <row r="69" spans="2:6" ht="14" thickTop="1" thickBot="1">
      <c r="B69" s="46" t="str">
        <f t="shared" si="21"/>
        <v>SBI FinTech Solutions Co., Ltd.</v>
      </c>
      <c r="C69" s="92">
        <f t="shared" si="22"/>
        <v>30.5363479950277</v>
      </c>
      <c r="D69" s="92">
        <f t="shared" si="23"/>
        <v>26.752753286738699</v>
      </c>
      <c r="E69" s="93">
        <f t="shared" si="24"/>
        <v>3.7835947082890002</v>
      </c>
      <c r="F69" s="47" t="b">
        <f t="shared" si="25"/>
        <v>1</v>
      </c>
    </row>
    <row r="70" spans="2:6" ht="14" thickTop="1" thickBot="1">
      <c r="C70" s="90"/>
      <c r="D70" s="90"/>
      <c r="E70" s="90"/>
    </row>
    <row r="71" spans="2:6" ht="23.5" customHeight="1" thickTop="1" thickBot="1">
      <c r="B71" s="44" t="s">
        <v>48</v>
      </c>
      <c r="C71" s="83" t="s">
        <v>62</v>
      </c>
      <c r="D71" s="83" t="s">
        <v>41</v>
      </c>
      <c r="E71" s="83" t="s">
        <v>65</v>
      </c>
      <c r="F71" s="21" t="s">
        <v>54</v>
      </c>
    </row>
    <row r="72" spans="2:6" ht="14" thickTop="1" thickBot="1">
      <c r="B72" s="46" t="str">
        <f t="shared" ref="B72:B80" si="26">B27</f>
        <v>Company name</v>
      </c>
      <c r="C72" s="92">
        <f>V16/1000</f>
        <v>702.14067278288007</v>
      </c>
      <c r="D72" s="92">
        <f>C72-E72</f>
        <v>199.38837920489806</v>
      </c>
      <c r="E72" s="93">
        <f>AA16/1000</f>
        <v>502.75229357798202</v>
      </c>
      <c r="F72" s="47" t="b">
        <f>IFERROR(C72/D72,"N/A")=G16</f>
        <v>1</v>
      </c>
    </row>
    <row r="73" spans="2:6" ht="14" thickTop="1" thickBot="1">
      <c r="B73" s="46" t="str">
        <f t="shared" si="26"/>
        <v>Edenred SE</v>
      </c>
      <c r="C73" s="92">
        <f>V17/1000</f>
        <v>0.68428134556570008</v>
      </c>
      <c r="D73" s="92">
        <f t="shared" ref="D73:D80" si="27">C73-E73</f>
        <v>0.26373088685020007</v>
      </c>
      <c r="E73" s="93">
        <f t="shared" ref="E73:E80" si="28">AA17/1000</f>
        <v>0.42055045871550001</v>
      </c>
      <c r="F73" s="47" t="b">
        <f t="shared" ref="F73:F80" si="29">IFERROR(C73/D73,"N/A")=G17</f>
        <v>1</v>
      </c>
    </row>
    <row r="74" spans="2:6" ht="14" thickTop="1" thickBot="1">
      <c r="B74" s="46" t="str">
        <f t="shared" si="26"/>
        <v>Finanza.tech S.p.A.</v>
      </c>
      <c r="C74" s="92">
        <f t="shared" ref="C73:C80" si="30">V18/1000</f>
        <v>0.67752116613739988</v>
      </c>
      <c r="D74" s="92">
        <f t="shared" si="27"/>
        <v>3.6197576098439996</v>
      </c>
      <c r="E74" s="93">
        <f t="shared" si="28"/>
        <v>-2.9422364437065998</v>
      </c>
      <c r="F74" s="47" t="b">
        <f t="shared" si="29"/>
        <v>1</v>
      </c>
    </row>
    <row r="75" spans="2:6" ht="14" thickTop="1" thickBot="1">
      <c r="B75" s="46" t="str">
        <f t="shared" si="26"/>
        <v>Finseta PLC</v>
      </c>
      <c r="C75" s="92">
        <f t="shared" si="30"/>
        <v>1179.7847094801223</v>
      </c>
      <c r="D75" s="92">
        <f t="shared" si="27"/>
        <v>815.53516819571826</v>
      </c>
      <c r="E75" s="93">
        <f t="shared" si="28"/>
        <v>364.24954128440402</v>
      </c>
      <c r="F75" s="47" t="b">
        <f t="shared" si="29"/>
        <v>1</v>
      </c>
    </row>
    <row r="76" spans="2:6" ht="14" thickTop="1" thickBot="1">
      <c r="B76" s="46" t="str">
        <f t="shared" si="26"/>
        <v>Nexi S.p.A.</v>
      </c>
      <c r="C76" s="92">
        <f t="shared" si="30"/>
        <v>306.971</v>
      </c>
      <c r="D76" s="92">
        <f t="shared" si="27"/>
        <v>220.99799999999999</v>
      </c>
      <c r="E76" s="93">
        <f t="shared" si="28"/>
        <v>85.972999999999999</v>
      </c>
      <c r="F76" s="47" t="b">
        <f t="shared" si="29"/>
        <v>1</v>
      </c>
    </row>
    <row r="77" spans="2:6" ht="14" thickTop="1" thickBot="1">
      <c r="B77" s="46" t="str">
        <f t="shared" si="26"/>
        <v>Nuvei Corporation</v>
      </c>
      <c r="C77" s="92">
        <f t="shared" si="30"/>
        <v>124.6769328</v>
      </c>
      <c r="D77" s="92">
        <f t="shared" si="27"/>
        <v>74.040489600000001</v>
      </c>
      <c r="E77" s="93">
        <f t="shared" si="28"/>
        <v>50.636443200000002</v>
      </c>
      <c r="F77" s="47" t="b">
        <f t="shared" si="29"/>
        <v>1</v>
      </c>
    </row>
    <row r="78" spans="2:6" ht="14" thickTop="1" thickBot="1">
      <c r="B78" s="46" t="str">
        <f t="shared" si="26"/>
        <v>Paypoint PLC</v>
      </c>
      <c r="C78" s="92">
        <f t="shared" si="30"/>
        <v>891.66600000000005</v>
      </c>
      <c r="D78" s="92">
        <f t="shared" si="27"/>
        <v>734.0630000000001</v>
      </c>
      <c r="E78" s="93">
        <f t="shared" si="28"/>
        <v>157.60300000000001</v>
      </c>
      <c r="F78" s="47" t="b">
        <f t="shared" si="29"/>
        <v>1</v>
      </c>
    </row>
    <row r="79" spans="2:6" ht="14" thickTop="1" thickBot="1">
      <c r="B79" s="46" t="str">
        <f t="shared" si="26"/>
        <v>Paysafe Limited</v>
      </c>
      <c r="C79" s="92">
        <f t="shared" si="30"/>
        <v>33.752520480425403</v>
      </c>
      <c r="D79" s="92">
        <f t="shared" si="27"/>
        <v>41.727953710828899</v>
      </c>
      <c r="E79" s="93">
        <f t="shared" si="28"/>
        <v>-7.9754332304034996</v>
      </c>
      <c r="F79" s="47" t="b">
        <f t="shared" si="29"/>
        <v>1</v>
      </c>
    </row>
    <row r="80" spans="2:6" ht="14" thickTop="1" thickBot="1">
      <c r="B80" s="46" t="str">
        <f t="shared" si="26"/>
        <v>Qliro AB (publ)</v>
      </c>
      <c r="C80" s="92">
        <f t="shared" si="30"/>
        <v>59.915809544080005</v>
      </c>
      <c r="D80" s="92">
        <f t="shared" si="27"/>
        <v>50.896607869742304</v>
      </c>
      <c r="E80" s="93">
        <f t="shared" si="28"/>
        <v>9.019201674337701</v>
      </c>
      <c r="F80" s="47" t="b">
        <f t="shared" si="29"/>
        <v>1</v>
      </c>
    </row>
    <row r="81" spans="3:5" ht="13.5" thickTop="1">
      <c r="C81" s="90"/>
      <c r="D81" s="90"/>
      <c r="E81" s="90"/>
    </row>
  </sheetData>
  <mergeCells count="17">
    <mergeCell ref="A12:B12"/>
    <mergeCell ref="A1:G1"/>
    <mergeCell ref="A2:G2"/>
    <mergeCell ref="A3:G3"/>
    <mergeCell ref="A4:G4"/>
    <mergeCell ref="A5:G5"/>
    <mergeCell ref="A6:B6"/>
    <mergeCell ref="A7:B7"/>
    <mergeCell ref="A8:B8"/>
    <mergeCell ref="A9:B9"/>
    <mergeCell ref="A10:B10"/>
    <mergeCell ref="A11:B11"/>
    <mergeCell ref="A13:G13"/>
    <mergeCell ref="I14:L14"/>
    <mergeCell ref="N14:Q14"/>
    <mergeCell ref="S14:V14"/>
    <mergeCell ref="X14:AA14"/>
  </mergeCells>
  <conditionalFormatting sqref="C16:G24">
    <cfRule type="containsText" dxfId="24" priority="11" operator="containsText" text="N/A">
      <formula>NOT(ISERROR(SEARCH("N/A",C16)))</formula>
    </cfRule>
  </conditionalFormatting>
  <conditionalFormatting sqref="F28:F36">
    <cfRule type="cellIs" dxfId="23" priority="9" operator="equal">
      <formula>TRUE</formula>
    </cfRule>
    <cfRule type="cellIs" dxfId="22" priority="10" operator="equal">
      <formula>FALSE</formula>
    </cfRule>
  </conditionalFormatting>
  <conditionalFormatting sqref="F39:F47">
    <cfRule type="cellIs" dxfId="21" priority="7" operator="equal">
      <formula>TRUE</formula>
    </cfRule>
    <cfRule type="cellIs" dxfId="20" priority="8" operator="equal">
      <formula>FALSE</formula>
    </cfRule>
  </conditionalFormatting>
  <conditionalFormatting sqref="F50:F58">
    <cfRule type="cellIs" dxfId="19" priority="5" operator="equal">
      <formula>TRUE</formula>
    </cfRule>
    <cfRule type="cellIs" dxfId="18" priority="6" operator="equal">
      <formula>FALSE</formula>
    </cfRule>
  </conditionalFormatting>
  <conditionalFormatting sqref="F61:F69">
    <cfRule type="cellIs" dxfId="17" priority="3" operator="equal">
      <formula>TRUE</formula>
    </cfRule>
    <cfRule type="cellIs" dxfId="16" priority="4" operator="equal">
      <formula>FALSE</formula>
    </cfRule>
  </conditionalFormatting>
  <conditionalFormatting sqref="F72:F80">
    <cfRule type="cellIs" dxfId="15" priority="1" operator="equal">
      <formula>TRUE</formula>
    </cfRule>
    <cfRule type="cellIs" dxfId="14" priority="2" operator="equal">
      <formula>FALSE</formula>
    </cfRule>
  </conditionalFormatting>
  <pageMargins left="0.75" right="0.75" top="0.75" bottom="0.5" header="0.5" footer="0.75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ECB91-02A2-4288-A50E-4B8604F96B5E}">
  <sheetPr>
    <tabColor rgb="FFFFC000"/>
  </sheetPr>
  <dimension ref="A1:AA81"/>
  <sheetViews>
    <sheetView tabSelected="1" zoomScale="59" workbookViewId="0">
      <selection activeCell="K4" sqref="K4"/>
    </sheetView>
  </sheetViews>
  <sheetFormatPr defaultColWidth="8.6328125" defaultRowHeight="12.5"/>
  <cols>
    <col min="1" max="1" width="4.6328125" style="3" customWidth="1"/>
    <col min="2" max="2" width="28.26953125" style="4" customWidth="1"/>
    <col min="3" max="4" width="18.453125" style="3" customWidth="1"/>
    <col min="5" max="7" width="15.6328125" style="3" customWidth="1"/>
    <col min="8" max="8" width="2.6328125" style="3" customWidth="1"/>
    <col min="9" max="12" width="15.6328125" style="3" customWidth="1"/>
    <col min="13" max="13" width="2.6328125" style="3" customWidth="1"/>
    <col min="14" max="17" width="15.6328125" style="3" customWidth="1"/>
    <col min="18" max="18" width="2.6328125" style="3" customWidth="1"/>
    <col min="19" max="22" width="15.6328125" style="3" customWidth="1"/>
    <col min="23" max="23" width="2.6328125" style="3" customWidth="1"/>
    <col min="24" max="27" width="15.6328125" style="3" customWidth="1"/>
    <col min="28" max="16384" width="8.6328125" style="3"/>
  </cols>
  <sheetData>
    <row r="1" spans="1:27">
      <c r="A1" s="1"/>
      <c r="B1" s="2"/>
      <c r="C1" s="1"/>
      <c r="D1" s="1"/>
      <c r="E1" s="1"/>
      <c r="F1" s="1"/>
      <c r="G1" s="1"/>
    </row>
    <row r="2" spans="1:27" ht="13">
      <c r="A2" s="12" t="s">
        <v>63</v>
      </c>
      <c r="B2" s="13"/>
      <c r="C2" s="12"/>
      <c r="D2" s="12"/>
      <c r="E2" s="12"/>
      <c r="F2" s="12"/>
      <c r="G2" s="12"/>
    </row>
    <row r="3" spans="1:27">
      <c r="A3" s="1"/>
      <c r="B3" s="2"/>
      <c r="C3" s="1"/>
      <c r="D3" s="1"/>
      <c r="E3" s="1"/>
      <c r="F3" s="1"/>
      <c r="G3" s="1"/>
    </row>
    <row r="4" spans="1:27" ht="13">
      <c r="A4" s="25" t="s">
        <v>63</v>
      </c>
      <c r="B4" s="23"/>
      <c r="C4" s="24"/>
      <c r="D4" s="24"/>
      <c r="E4" s="24"/>
      <c r="F4" s="24"/>
      <c r="G4" s="24"/>
    </row>
    <row r="5" spans="1:27" ht="13">
      <c r="A5" s="25" t="s">
        <v>64</v>
      </c>
      <c r="B5" s="23"/>
      <c r="C5" s="24"/>
      <c r="D5" s="24"/>
      <c r="E5" s="24"/>
      <c r="F5" s="24"/>
      <c r="G5" s="24"/>
    </row>
    <row r="6" spans="1:27" ht="13">
      <c r="A6" s="17"/>
      <c r="B6" s="18"/>
      <c r="C6" s="28" t="s">
        <v>33</v>
      </c>
      <c r="D6" s="5">
        <v>2023</v>
      </c>
      <c r="E6" s="5">
        <v>2022</v>
      </c>
      <c r="F6" s="5">
        <v>2021</v>
      </c>
      <c r="G6" s="5">
        <v>2020</v>
      </c>
    </row>
    <row r="7" spans="1:27" ht="13">
      <c r="A7" s="17" t="s">
        <v>35</v>
      </c>
      <c r="B7" s="18"/>
      <c r="C7" s="75">
        <f>COUNT(C16:C24)</f>
        <v>8</v>
      </c>
      <c r="D7" s="75">
        <f>COUNT(D16:D24)</f>
        <v>8</v>
      </c>
      <c r="E7" s="75">
        <f>COUNT(E16:E24)</f>
        <v>8</v>
      </c>
      <c r="F7" s="75">
        <f>COUNT(F16:F24)</f>
        <v>8</v>
      </c>
      <c r="G7" s="75">
        <f>COUNT(G16:G24)</f>
        <v>8</v>
      </c>
    </row>
    <row r="8" spans="1:27" ht="13">
      <c r="A8" s="17" t="s">
        <v>36</v>
      </c>
      <c r="B8" s="18"/>
      <c r="C8" s="76">
        <f>MIN(C16:C24)</f>
        <v>0.34747113378426148</v>
      </c>
      <c r="D8" s="76">
        <f>MIN(D16:D24)</f>
        <v>0.31412973290284923</v>
      </c>
      <c r="E8" s="76">
        <f>MIN(E16:E24)</f>
        <v>0.13320497555292168</v>
      </c>
      <c r="F8" s="76">
        <f>MIN(F16:F24)</f>
        <v>0.72816593886461933</v>
      </c>
      <c r="G8" s="76">
        <f>MIN(G16:G24)</f>
        <v>0.40799358179561113</v>
      </c>
    </row>
    <row r="9" spans="1:27" ht="13">
      <c r="A9" s="17" t="s">
        <v>37</v>
      </c>
      <c r="B9" s="18"/>
      <c r="C9" s="77">
        <f>QUARTILE(C16:C24,1)</f>
        <v>1.1961695909497005</v>
      </c>
      <c r="D9" s="77">
        <f t="shared" ref="D9:G9" si="0">QUARTILE(D16:D24,1)</f>
        <v>0.84860955680854921</v>
      </c>
      <c r="E9" s="77">
        <f t="shared" si="0"/>
        <v>1.2138089127895955</v>
      </c>
      <c r="F9" s="77">
        <f t="shared" si="0"/>
        <v>1.0086455630135647</v>
      </c>
      <c r="G9" s="77">
        <f t="shared" si="0"/>
        <v>0.61330424106023496</v>
      </c>
    </row>
    <row r="10" spans="1:27" ht="13">
      <c r="A10" s="17" t="s">
        <v>38</v>
      </c>
      <c r="B10" s="18"/>
      <c r="C10" s="77">
        <f>MEDIAN(C16:C24)</f>
        <v>1.4353908083258324</v>
      </c>
      <c r="D10" s="77">
        <f>MEDIAN(D16:D24)</f>
        <v>1.4016012461980014</v>
      </c>
      <c r="E10" s="77">
        <f>MEDIAN(E16:E24)</f>
        <v>1.497008914242969</v>
      </c>
      <c r="F10" s="77">
        <f>MEDIAN(F16:F24)</f>
        <v>1.3655900800366227</v>
      </c>
      <c r="G10" s="77">
        <f>MEDIAN(G16:G24)</f>
        <v>1.5342970771969695</v>
      </c>
    </row>
    <row r="11" spans="1:27" ht="13">
      <c r="A11" s="17" t="s">
        <v>39</v>
      </c>
      <c r="B11" s="18"/>
      <c r="C11" s="77">
        <f>QUARTILE(C16:C24,3)</f>
        <v>1.6297568656689609</v>
      </c>
      <c r="D11" s="77">
        <f t="shared" ref="D11:G11" si="1">QUARTILE(D16:D24,3)</f>
        <v>1.7717174386875809</v>
      </c>
      <c r="E11" s="77">
        <f t="shared" si="1"/>
        <v>1.8024730312280051</v>
      </c>
      <c r="F11" s="77">
        <f t="shared" si="1"/>
        <v>1.9933640685057599</v>
      </c>
      <c r="G11" s="77">
        <f t="shared" si="1"/>
        <v>2.1064546673236362</v>
      </c>
    </row>
    <row r="12" spans="1:27" ht="13">
      <c r="A12" s="17" t="s">
        <v>40</v>
      </c>
      <c r="B12" s="18"/>
      <c r="C12" s="76">
        <f>MAX(C16:C24)</f>
        <v>4.1263828207170796</v>
      </c>
      <c r="D12" s="76">
        <f>MAX(D16:D24)</f>
        <v>4.3380931872627926</v>
      </c>
      <c r="E12" s="76">
        <f>MAX(E16:E24)</f>
        <v>3.9194866559719994</v>
      </c>
      <c r="F12" s="76">
        <f>MAX(F16:F24)</f>
        <v>3.9035633311901456</v>
      </c>
      <c r="G12" s="76">
        <f>MAX(G16:G24)</f>
        <v>4.4324741895891995</v>
      </c>
    </row>
    <row r="13" spans="1:27">
      <c r="A13" s="1"/>
      <c r="B13" s="2"/>
      <c r="C13" s="1"/>
      <c r="D13" s="1"/>
      <c r="E13" s="1"/>
      <c r="F13" s="1"/>
      <c r="G13" s="1"/>
    </row>
    <row r="14" spans="1:27" ht="13">
      <c r="I14" s="34" t="s">
        <v>42</v>
      </c>
      <c r="J14" s="34"/>
      <c r="K14" s="34"/>
      <c r="L14" s="34"/>
      <c r="N14" s="34" t="s">
        <v>45</v>
      </c>
      <c r="O14" s="34"/>
      <c r="P14" s="34"/>
      <c r="Q14" s="34"/>
      <c r="S14" s="34" t="s">
        <v>62</v>
      </c>
      <c r="T14" s="34"/>
      <c r="U14" s="34"/>
      <c r="V14" s="34"/>
      <c r="X14" s="34" t="s">
        <v>41</v>
      </c>
      <c r="Y14" s="34"/>
      <c r="Z14" s="34"/>
      <c r="AA14" s="34"/>
    </row>
    <row r="15" spans="1:27" ht="13">
      <c r="A15" s="10" t="s">
        <v>24</v>
      </c>
      <c r="B15" s="5" t="s">
        <v>0</v>
      </c>
      <c r="C15" s="28" t="s">
        <v>33</v>
      </c>
      <c r="D15" s="5">
        <f>D6</f>
        <v>2023</v>
      </c>
      <c r="E15" s="5">
        <f t="shared" ref="E15:G15" si="2">E6</f>
        <v>2022</v>
      </c>
      <c r="F15" s="5">
        <f t="shared" si="2"/>
        <v>2021</v>
      </c>
      <c r="G15" s="5">
        <f t="shared" si="2"/>
        <v>2020</v>
      </c>
      <c r="I15" s="5">
        <f>D6</f>
        <v>2023</v>
      </c>
      <c r="J15" s="5">
        <f>E6</f>
        <v>2022</v>
      </c>
      <c r="K15" s="5">
        <f>F6</f>
        <v>2021</v>
      </c>
      <c r="L15" s="5">
        <f>G6</f>
        <v>2020</v>
      </c>
      <c r="M15" s="14"/>
      <c r="N15" s="5">
        <f>D6</f>
        <v>2023</v>
      </c>
      <c r="O15" s="5">
        <f>E6</f>
        <v>2022</v>
      </c>
      <c r="P15" s="5">
        <f>F6</f>
        <v>2021</v>
      </c>
      <c r="Q15" s="5">
        <f>G6</f>
        <v>2020</v>
      </c>
      <c r="R15" s="14"/>
      <c r="S15" s="5">
        <f>D6</f>
        <v>2023</v>
      </c>
      <c r="T15" s="5">
        <f>E6</f>
        <v>2022</v>
      </c>
      <c r="U15" s="5">
        <f>F6</f>
        <v>2021</v>
      </c>
      <c r="V15" s="5">
        <f>G6</f>
        <v>2020</v>
      </c>
      <c r="W15" s="14"/>
      <c r="X15" s="5">
        <f>D6</f>
        <v>2023</v>
      </c>
      <c r="Y15" s="5">
        <f>E6</f>
        <v>2022</v>
      </c>
      <c r="Z15" s="5">
        <f>F6</f>
        <v>2021</v>
      </c>
      <c r="AA15" s="5">
        <f>G6</f>
        <v>2020</v>
      </c>
    </row>
    <row r="16" spans="1:27">
      <c r="A16" s="11">
        <v>1</v>
      </c>
      <c r="B16" s="6" t="str">
        <f>+'Raw Data'!B6</f>
        <v>Edenred SE</v>
      </c>
      <c r="C16" s="72">
        <f>IFERROR(AVERAGE(S16:V16)/AVERAGE(N16:Q16),"N/A")</f>
        <v>0.70319454071008169</v>
      </c>
      <c r="D16" s="72">
        <f>IFERROR(S16/N16,"N/A")</f>
        <v>0.70051508462104584</v>
      </c>
      <c r="E16" s="72">
        <f>IFERROR(T16/O16,"N/A")</f>
        <v>0.70826010544814821</v>
      </c>
      <c r="F16" s="72">
        <f t="shared" ref="E16:G24" si="3">IFERROR(U16/P16,"N/A")</f>
        <v>0.72816593886461933</v>
      </c>
      <c r="G16" s="72">
        <f t="shared" si="3"/>
        <v>0.67608951707892362</v>
      </c>
      <c r="H16" s="73"/>
      <c r="I16" s="15">
        <f>IF('Raw Data'!I6 &lt;&gt; "", 'Raw Data'!I6, "N/A")</f>
        <v>2554437.9352271501</v>
      </c>
      <c r="J16" s="15">
        <f>IF('Raw Data'!J6 &lt;&gt; "", 'Raw Data'!J6, "N/A")</f>
        <v>2077588.9708239799</v>
      </c>
      <c r="K16" s="15">
        <f>IF('Raw Data'!K6 &lt;&gt; "", 'Raw Data'!K6, "N/A")</f>
        <v>1800295.6897532099</v>
      </c>
      <c r="L16" s="15">
        <f>IF('Raw Data'!L6 &lt;&gt; "", 'Raw Data'!L6, "N/A")</f>
        <v>1740672.7828746201</v>
      </c>
      <c r="M16" s="74"/>
      <c r="N16" s="15">
        <f>IF('Raw Data'!N6 &lt;&gt; "", 'Raw Data'!N6, "N/A")</f>
        <v>1502155.41063336</v>
      </c>
      <c r="O16" s="15">
        <f>IF('Raw Data'!O6 &lt;&gt; "", 'Raw Data'!O6, "N/A")</f>
        <v>1216201.7740728899</v>
      </c>
      <c r="P16" s="15">
        <f>IF('Raw Data'!P6 &lt;&gt; "", 'Raw Data'!P6, "N/A")</f>
        <v>1041737.74593427</v>
      </c>
      <c r="Q16" s="15">
        <f>IF('Raw Data'!Q6 &lt;&gt; "", 'Raw Data'!Q6, "N/A")</f>
        <v>1038532.11009174</v>
      </c>
      <c r="R16" s="74"/>
      <c r="S16" s="15">
        <f>IFERROR(I16-IF(ISTEXT(N16),0,N16),"N/A")</f>
        <v>1052282.5245937901</v>
      </c>
      <c r="T16" s="15">
        <f t="shared" ref="S16:V24" si="4">IFERROR(J16-IF(ISTEXT(O16),0,O16),"N/A")</f>
        <v>861387.19675109</v>
      </c>
      <c r="U16" s="15">
        <f t="shared" si="4"/>
        <v>758557.94381893997</v>
      </c>
      <c r="V16" s="15">
        <f t="shared" si="4"/>
        <v>702140.67278288002</v>
      </c>
      <c r="W16" s="74"/>
      <c r="X16" s="15">
        <f>IF('Raw Data'!AR6 &lt;&gt; "", 'Raw Data'!AR6, "N/A")</f>
        <v>600198.96098154096</v>
      </c>
      <c r="Y16" s="15">
        <f>IF('Raw Data'!AS6 &lt;&gt; "", 'Raw Data'!AS6, "N/A")</f>
        <v>643368.60104734404</v>
      </c>
      <c r="Z16" s="15">
        <f>IF('Raw Data'!AT6 &lt;&gt; "", 'Raw Data'!AT6, "N/A")</f>
        <v>564085.06766746298</v>
      </c>
      <c r="AA16" s="15">
        <f>IF('Raw Data'!AU6 &lt;&gt; "", 'Raw Data'!AU6, "N/A")</f>
        <v>502752.293577982</v>
      </c>
    </row>
    <row r="17" spans="1:27">
      <c r="A17" s="11">
        <f>A16+1</f>
        <v>2</v>
      </c>
      <c r="B17" s="6" t="str">
        <f>+'Raw Data'!B7</f>
        <v>Finanza.tech S.p.A.</v>
      </c>
      <c r="C17" s="72">
        <f t="shared" ref="C17:C24" si="5">IFERROR(AVERAGE(S17:V17)/AVERAGE(N17:Q17),"N/A")</f>
        <v>0.34747113378426148</v>
      </c>
      <c r="D17" s="72">
        <f t="shared" ref="D17:D24" si="6">IFERROR(S17/N17,"N/A")</f>
        <v>0.31412973290284923</v>
      </c>
      <c r="E17" s="72">
        <f t="shared" si="3"/>
        <v>0.13320497555292168</v>
      </c>
      <c r="F17" s="72">
        <f t="shared" si="3"/>
        <v>0.83753557341858886</v>
      </c>
      <c r="G17" s="72">
        <f t="shared" si="3"/>
        <v>0.40799358179561113</v>
      </c>
      <c r="H17" s="73"/>
      <c r="I17" s="15">
        <f>IF('Raw Data'!I7 &lt;&gt; "", 'Raw Data'!I7, "N/A")</f>
        <v>12372.167569359999</v>
      </c>
      <c r="J17" s="15">
        <f>IF('Raw Data'!J7 &lt;&gt; "", 'Raw Data'!J7, "N/A")</f>
        <v>4780.4851982473001</v>
      </c>
      <c r="K17" s="15">
        <f>IF('Raw Data'!K7 &lt;&gt; "", 'Raw Data'!K7, "N/A")</f>
        <v>4185.6021835551001</v>
      </c>
      <c r="L17" s="15">
        <f>IF('Raw Data'!L7 &lt;&gt; "", 'Raw Data'!L7, "N/A")</f>
        <v>2361.4678899082</v>
      </c>
      <c r="M17" s="74"/>
      <c r="N17" s="15">
        <f>IF('Raw Data'!N7 &lt;&gt; "", 'Raw Data'!N7, "N/A")</f>
        <v>9414.7231126339993</v>
      </c>
      <c r="O17" s="15">
        <f>IF('Raw Data'!O7 &lt;&gt; "", 'Raw Data'!O7, "N/A")</f>
        <v>4218.5529550069004</v>
      </c>
      <c r="P17" s="15">
        <f>IF('Raw Data'!P7 &lt;&gt; "", 'Raw Data'!P7, "N/A")</f>
        <v>2277.8346411918001</v>
      </c>
      <c r="Q17" s="15">
        <f>IF('Raw Data'!Q7 &lt;&gt; "", 'Raw Data'!Q7, "N/A")</f>
        <v>1677.1865443424999</v>
      </c>
      <c r="R17" s="74"/>
      <c r="S17" s="15">
        <f>IFERROR(I17-IF(ISTEXT(N17),0,N17),"N/A")</f>
        <v>2957.4444567259998</v>
      </c>
      <c r="T17" s="15">
        <f t="shared" si="4"/>
        <v>561.93224324039966</v>
      </c>
      <c r="U17" s="15">
        <f t="shared" si="4"/>
        <v>1907.7675423633</v>
      </c>
      <c r="V17" s="15">
        <f t="shared" si="4"/>
        <v>684.28134556570012</v>
      </c>
      <c r="W17" s="74"/>
      <c r="X17" s="15">
        <f>IF('Raw Data'!AR7 &lt;&gt; "", 'Raw Data'!AR7, "N/A")</f>
        <v>1159.2793191113001</v>
      </c>
      <c r="Y17" s="15">
        <f>IF('Raw Data'!AS7 &lt;&gt; "", 'Raw Data'!AS7, "N/A")</f>
        <v>214.38495244200001</v>
      </c>
      <c r="Z17" s="15">
        <f>IF('Raw Data'!AT7 &lt;&gt; "", 'Raw Data'!AT7, "N/A")</f>
        <v>586.26179915839998</v>
      </c>
      <c r="AA17" s="15">
        <f>IF('Raw Data'!AU7 &lt;&gt; "", 'Raw Data'!AU7, "N/A")</f>
        <v>420.55045871549999</v>
      </c>
    </row>
    <row r="18" spans="1:27">
      <c r="A18" s="11">
        <f t="shared" ref="A18:A24" si="7">A17+1</f>
        <v>3</v>
      </c>
      <c r="B18" s="6" t="str">
        <f>+'Raw Data'!B8</f>
        <v>Finseta PLC</v>
      </c>
      <c r="C18" s="72">
        <f>IFERROR(AVERAGE(S18:V18)/AVERAGE(N18:Q18),"N/A")</f>
        <v>1.3785839649022524</v>
      </c>
      <c r="D18" s="72">
        <f t="shared" si="6"/>
        <v>1.7304762443759218</v>
      </c>
      <c r="E18" s="72">
        <f t="shared" si="3"/>
        <v>1.5574118271016293</v>
      </c>
      <c r="F18" s="72">
        <f t="shared" si="3"/>
        <v>1.0656822262118899</v>
      </c>
      <c r="G18" s="72">
        <f t="shared" si="3"/>
        <v>0.42494841300416869</v>
      </c>
      <c r="H18" s="73"/>
      <c r="I18" s="15">
        <f>IF('Raw Data'!I8 &lt;&gt; "", 'Raw Data'!I8, "N/A")</f>
        <v>12285.783768229599</v>
      </c>
      <c r="J18" s="15">
        <f>IF('Raw Data'!J8 &lt;&gt; "", 'Raw Data'!J8, "N/A")</f>
        <v>5836.8890906339002</v>
      </c>
      <c r="K18" s="15">
        <f>IF('Raw Data'!K8 &lt;&gt; "", 'Raw Data'!K8, "N/A")</f>
        <v>3109.7102007445001</v>
      </c>
      <c r="L18" s="15">
        <f>IF('Raw Data'!L8 &lt;&gt; "", 'Raw Data'!L8, "N/A")</f>
        <v>2271.8821412676998</v>
      </c>
      <c r="M18" s="74"/>
      <c r="N18" s="15">
        <f>IF('Raw Data'!N8 &lt;&gt; "", 'Raw Data'!N8, "N/A")</f>
        <v>4499.5021632343996</v>
      </c>
      <c r="O18" s="15">
        <f>IF('Raw Data'!O8 &lt;&gt; "", 'Raw Data'!O8, "N/A")</f>
        <v>2282.3422605536998</v>
      </c>
      <c r="P18" s="15">
        <f>IF('Raw Data'!P8 &lt;&gt; "", 'Raw Data'!P8, "N/A")</f>
        <v>1505.4155771322</v>
      </c>
      <c r="Q18" s="15">
        <f>IF('Raw Data'!Q8 &lt;&gt; "", 'Raw Data'!Q8, "N/A")</f>
        <v>1594.3609751302999</v>
      </c>
      <c r="R18" s="74"/>
      <c r="S18" s="15">
        <f>IFERROR(I18-IF(ISTEXT(N18),0,N18),"N/A")</f>
        <v>7786.2816049951998</v>
      </c>
      <c r="T18" s="15">
        <f t="shared" si="4"/>
        <v>3554.5468300802004</v>
      </c>
      <c r="U18" s="15">
        <f t="shared" si="4"/>
        <v>1604.2946236123</v>
      </c>
      <c r="V18" s="15">
        <f t="shared" si="4"/>
        <v>677.52116613739986</v>
      </c>
      <c r="W18" s="74"/>
      <c r="X18" s="15">
        <f>IF('Raw Data'!AR8 &lt;&gt; "", 'Raw Data'!AR8, "N/A")</f>
        <v>1731.5424790996999</v>
      </c>
      <c r="Y18" s="15">
        <f>IF('Raw Data'!AS8 &lt;&gt; "", 'Raw Data'!AS8, "N/A")</f>
        <v>-6843.8553487667996</v>
      </c>
      <c r="Z18" s="15">
        <f>IF('Raw Data'!AT8 &lt;&gt; "", 'Raw Data'!AT8, "N/A")</f>
        <v>-5643.0111014263002</v>
      </c>
      <c r="AA18" s="15">
        <f>IF('Raw Data'!AU8 &lt;&gt; "", 'Raw Data'!AU8, "N/A")</f>
        <v>-2942.2364437065999</v>
      </c>
    </row>
    <row r="19" spans="1:27">
      <c r="A19" s="11">
        <f t="shared" si="7"/>
        <v>4</v>
      </c>
      <c r="B19" s="6" t="str">
        <f>+'Raw Data'!B9</f>
        <v>Nexi S.p.A.</v>
      </c>
      <c r="C19" s="72">
        <f t="shared" si="5"/>
        <v>1.3604946076962401</v>
      </c>
      <c r="D19" s="72">
        <f t="shared" si="6"/>
        <v>1.388985017440785</v>
      </c>
      <c r="E19" s="72">
        <f t="shared" si="3"/>
        <v>1.3823251819034112</v>
      </c>
      <c r="F19" s="72">
        <f t="shared" si="3"/>
        <v>1.2519078293108632</v>
      </c>
      <c r="G19" s="72">
        <f>IFERROR(V19/Q19,"N/A")</f>
        <v>1.401377149889645</v>
      </c>
      <c r="H19" s="73"/>
      <c r="I19" s="15">
        <f>IF('Raw Data'!I9 &lt;&gt; "", 'Raw Data'!I9, "N/A")</f>
        <v>6522565.4913230902</v>
      </c>
      <c r="J19" s="15">
        <f>IF('Raw Data'!J9 &lt;&gt; "", 'Raw Data'!J9, "N/A")</f>
        <v>5697329.2722026296</v>
      </c>
      <c r="K19" s="15">
        <f>IF('Raw Data'!K9 &lt;&gt; "", 'Raw Data'!K9, "N/A")</f>
        <v>3409633.79961333</v>
      </c>
      <c r="L19" s="15">
        <f>IF('Raw Data'!L9 &lt;&gt; "", 'Raw Data'!L9, "N/A")</f>
        <v>2021659.9388379201</v>
      </c>
      <c r="M19" s="74"/>
      <c r="N19" s="15">
        <f>IF('Raw Data'!N9 &lt;&gt; "", 'Raw Data'!N9, "N/A")</f>
        <v>2730266.3866475099</v>
      </c>
      <c r="O19" s="15">
        <f>IF('Raw Data'!O9 &lt;&gt; "", 'Raw Data'!O9, "N/A")</f>
        <v>2391499.4122047699</v>
      </c>
      <c r="P19" s="15">
        <f>IF('Raw Data'!P9 &lt;&gt; "", 'Raw Data'!P9, "N/A")</f>
        <v>1514108.9503013799</v>
      </c>
      <c r="Q19" s="15">
        <f>IF('Raw Data'!Q9 &lt;&gt; "", 'Raw Data'!Q9, "N/A")</f>
        <v>841875.229357798</v>
      </c>
      <c r="R19" s="74"/>
      <c r="S19" s="15">
        <f t="shared" si="4"/>
        <v>3792299.1046755803</v>
      </c>
      <c r="T19" s="15">
        <f>IFERROR(J19-IF(ISTEXT(O19),0,O19),"N/A")</f>
        <v>3305829.8599978597</v>
      </c>
      <c r="U19" s="15">
        <f t="shared" si="4"/>
        <v>1895524.8493119502</v>
      </c>
      <c r="V19" s="15">
        <f t="shared" si="4"/>
        <v>1179784.7094801222</v>
      </c>
      <c r="W19" s="74"/>
      <c r="X19" s="15">
        <f>IF('Raw Data'!AR9 &lt;&gt; "", 'Raw Data'!AR9, "N/A")</f>
        <v>850637.78047971695</v>
      </c>
      <c r="Y19" s="15">
        <f>IF('Raw Data'!AS9 &lt;&gt; "", 'Raw Data'!AS9, "N/A")</f>
        <v>469096.93277760001</v>
      </c>
      <c r="Z19" s="15">
        <f>IF('Raw Data'!AT9 &lt;&gt; "", 'Raw Data'!AT9, "N/A")</f>
        <v>274895.93995223503</v>
      </c>
      <c r="AA19" s="15">
        <f>IF('Raw Data'!AU9 &lt;&gt; "", 'Raw Data'!AU9, "N/A")</f>
        <v>364249.541284404</v>
      </c>
    </row>
    <row r="20" spans="1:27">
      <c r="A20" s="11">
        <f t="shared" si="7"/>
        <v>5</v>
      </c>
      <c r="B20" s="6" t="str">
        <f>+'Raw Data'!B10</f>
        <v>Nuvei Corporation</v>
      </c>
      <c r="C20" s="72">
        <f t="shared" si="5"/>
        <v>4.1263828207170796</v>
      </c>
      <c r="D20" s="72">
        <f>IFERROR(S20/N20,"N/A")</f>
        <v>4.3380931872627926</v>
      </c>
      <c r="E20" s="72">
        <f>IFERROR(T20/O20,"N/A")</f>
        <v>3.9194866559719994</v>
      </c>
      <c r="F20" s="72">
        <f t="shared" si="3"/>
        <v>3.9035633311901456</v>
      </c>
      <c r="G20" s="72">
        <f t="shared" si="3"/>
        <v>4.4324741895891995</v>
      </c>
      <c r="H20" s="73"/>
      <c r="I20" s="15">
        <f>IF('Raw Data'!I10 &lt;&gt; "", 'Raw Data'!I10, "N/A")</f>
        <v>1189893</v>
      </c>
      <c r="J20" s="15">
        <f>IF('Raw Data'!J10 &lt;&gt; "", 'Raw Data'!J10, "N/A")</f>
        <v>843323</v>
      </c>
      <c r="K20" s="15">
        <f>IF('Raw Data'!K10 &lt;&gt; "", 'Raw Data'!K10, "N/A")</f>
        <v>724526</v>
      </c>
      <c r="L20" s="15">
        <f>IF('Raw Data'!L10 &lt;&gt; "", 'Raw Data'!L10, "N/A")</f>
        <v>376226</v>
      </c>
      <c r="M20" s="74"/>
      <c r="N20" s="15">
        <f>IF('Raw Data'!N10 &lt;&gt; "", 'Raw Data'!N10, "N/A")</f>
        <v>222906</v>
      </c>
      <c r="O20" s="15">
        <f>IF('Raw Data'!O10 &lt;&gt; "", 'Raw Data'!O10, "N/A")</f>
        <v>171425</v>
      </c>
      <c r="P20" s="15">
        <f>IF('Raw Data'!P10 &lt;&gt; "", 'Raw Data'!P10, "N/A")</f>
        <v>147755</v>
      </c>
      <c r="Q20" s="15">
        <f>IF('Raw Data'!Q10 &lt;&gt; "", 'Raw Data'!Q10, "N/A")</f>
        <v>69255</v>
      </c>
      <c r="R20" s="74"/>
      <c r="S20" s="15">
        <f t="shared" si="4"/>
        <v>966987</v>
      </c>
      <c r="T20" s="15">
        <f t="shared" si="4"/>
        <v>671898</v>
      </c>
      <c r="U20" s="15">
        <f t="shared" si="4"/>
        <v>576771</v>
      </c>
      <c r="V20" s="15">
        <f>IFERROR(L20-IF(ISTEXT(Q20),0,Q20),"N/A")</f>
        <v>306971</v>
      </c>
      <c r="W20" s="74"/>
      <c r="X20" s="15">
        <f>IF('Raw Data'!AR10 &lt;&gt; "", 'Raw Data'!AR10, "N/A")</f>
        <v>145397</v>
      </c>
      <c r="Y20" s="15">
        <f>IF('Raw Data'!AS10 &lt;&gt; "", 'Raw Data'!AS10, "N/A")</f>
        <v>107340</v>
      </c>
      <c r="Z20" s="15">
        <f>IF('Raw Data'!AT10 &lt;&gt; "", 'Raw Data'!AT10, "N/A")</f>
        <v>170968</v>
      </c>
      <c r="AA20" s="15">
        <f>IF('Raw Data'!AU10 &lt;&gt; "", 'Raw Data'!AU10, "N/A")</f>
        <v>85973</v>
      </c>
    </row>
    <row r="21" spans="1:27">
      <c r="A21" s="11">
        <f t="shared" si="7"/>
        <v>6</v>
      </c>
      <c r="B21" s="6" t="str">
        <f>+'Raw Data'!B11</f>
        <v>Paypoint PLC</v>
      </c>
      <c r="C21" s="72">
        <f t="shared" si="5"/>
        <v>1.5331746754599516</v>
      </c>
      <c r="D21" s="72">
        <f>IFERROR(S21/N21,"N/A")</f>
        <v>0.89797438087105041</v>
      </c>
      <c r="E21" s="72">
        <f t="shared" si="3"/>
        <v>1.7700561656467431</v>
      </c>
      <c r="F21" s="72">
        <f t="shared" si="3"/>
        <v>2.5315701111949198</v>
      </c>
      <c r="G21" s="72">
        <f t="shared" si="3"/>
        <v>2.4300021479969929</v>
      </c>
      <c r="H21" s="73"/>
      <c r="I21" s="15">
        <f>IF('Raw Data'!I11 &lt;&gt; "", 'Raw Data'!I11, "N/A")</f>
        <v>350881.60800000001</v>
      </c>
      <c r="J21" s="15">
        <f>IF('Raw Data'!J11 &lt;&gt; "", 'Raw Data'!J11, "N/A")</f>
        <v>204393.66200000001</v>
      </c>
      <c r="K21" s="15">
        <f>IF('Raw Data'!K11 &lt;&gt; "", 'Raw Data'!K11, "N/A")</f>
        <v>190791.788</v>
      </c>
      <c r="L21" s="15">
        <f>IF('Raw Data'!L11 &lt;&gt; "", 'Raw Data'!L11, "N/A")</f>
        <v>175984.2672</v>
      </c>
      <c r="M21" s="74"/>
      <c r="N21" s="15">
        <f>IF('Raw Data'!N11 &lt;&gt; "", 'Raw Data'!N11, "N/A")</f>
        <v>184871.625</v>
      </c>
      <c r="O21" s="15">
        <f>IF('Raw Data'!O11 &lt;&gt; "", 'Raw Data'!O11, "N/A")</f>
        <v>73786.829500000007</v>
      </c>
      <c r="P21" s="15">
        <f>IF('Raw Data'!P11 &lt;&gt; "", 'Raw Data'!P11, "N/A")</f>
        <v>54024.635499999997</v>
      </c>
      <c r="Q21" s="15">
        <f>IF('Raw Data'!Q11 &lt;&gt; "", 'Raw Data'!Q11, "N/A")</f>
        <v>51307.3344</v>
      </c>
      <c r="R21" s="74"/>
      <c r="S21" s="15">
        <f t="shared" si="4"/>
        <v>166009.98300000001</v>
      </c>
      <c r="T21" s="15">
        <f t="shared" si="4"/>
        <v>130606.8325</v>
      </c>
      <c r="U21" s="15">
        <f t="shared" si="4"/>
        <v>136767.1525</v>
      </c>
      <c r="V21" s="15">
        <f t="shared" si="4"/>
        <v>124676.93280000001</v>
      </c>
      <c r="W21" s="74"/>
      <c r="X21" s="15">
        <f>IF('Raw Data'!AR11 &lt;&gt; "", 'Raw Data'!AR11, "N/A")</f>
        <v>76544.115000000005</v>
      </c>
      <c r="Y21" s="15">
        <f>IF('Raw Data'!AS11 &lt;&gt; "", 'Raw Data'!AS11, "N/A")</f>
        <v>63094.574200000003</v>
      </c>
      <c r="Z21" s="15">
        <f>IF('Raw Data'!AT11 &lt;&gt; "", 'Raw Data'!AT11, "N/A")</f>
        <v>62737.141499999998</v>
      </c>
      <c r="AA21" s="15">
        <f>IF('Raw Data'!AU11 &lt;&gt; "", 'Raw Data'!AU11, "N/A")</f>
        <v>50636.443200000002</v>
      </c>
    </row>
    <row r="22" spans="1:27">
      <c r="A22" s="11">
        <f t="shared" si="7"/>
        <v>7</v>
      </c>
      <c r="B22" s="6" t="str">
        <f>+'Raw Data'!B12</f>
        <v>Paysafe Limited</v>
      </c>
      <c r="C22" s="72">
        <f t="shared" si="5"/>
        <v>1.4921976517494127</v>
      </c>
      <c r="D22" s="72">
        <f t="shared" si="6"/>
        <v>1.4142174749552179</v>
      </c>
      <c r="E22" s="72">
        <f t="shared" si="3"/>
        <v>1.4366060013843085</v>
      </c>
      <c r="F22" s="72">
        <f t="shared" si="3"/>
        <v>1.4792723307623821</v>
      </c>
      <c r="G22" s="72">
        <f t="shared" si="3"/>
        <v>1.667217004504294</v>
      </c>
      <c r="H22" s="73"/>
      <c r="I22" s="15">
        <f>IF('Raw Data'!I12 &lt;&gt; "", 'Raw Data'!I12, "N/A")</f>
        <v>1601138</v>
      </c>
      <c r="J22" s="15">
        <f>IF('Raw Data'!J12 &lt;&gt; "", 'Raw Data'!J12, "N/A")</f>
        <v>1496137</v>
      </c>
      <c r="K22" s="15">
        <f>IF('Raw Data'!K12 &lt;&gt; "", 'Raw Data'!K12, "N/A")</f>
        <v>1487013</v>
      </c>
      <c r="L22" s="15">
        <f>IF('Raw Data'!L12 &lt;&gt; "", 'Raw Data'!L12, "N/A")</f>
        <v>1426489</v>
      </c>
      <c r="M22" s="74"/>
      <c r="N22" s="15">
        <f>IF('Raw Data'!N12 &lt;&gt; "", 'Raw Data'!N12, "N/A")</f>
        <v>663212</v>
      </c>
      <c r="O22" s="15">
        <f>IF('Raw Data'!O12 &lt;&gt; "", 'Raw Data'!O12, "N/A")</f>
        <v>614025</v>
      </c>
      <c r="P22" s="15">
        <f>IF('Raw Data'!P12 &lt;&gt; "", 'Raw Data'!P12, "N/A")</f>
        <v>599778</v>
      </c>
      <c r="Q22" s="15">
        <f>IF('Raw Data'!Q12 &lt;&gt; "", 'Raw Data'!Q12, "N/A")</f>
        <v>534823</v>
      </c>
      <c r="R22" s="74"/>
      <c r="S22" s="15">
        <f t="shared" si="4"/>
        <v>937926</v>
      </c>
      <c r="T22" s="15">
        <f t="shared" si="4"/>
        <v>882112</v>
      </c>
      <c r="U22" s="15">
        <f t="shared" si="4"/>
        <v>887235</v>
      </c>
      <c r="V22" s="15">
        <f t="shared" si="4"/>
        <v>891666</v>
      </c>
      <c r="W22" s="74"/>
      <c r="X22" s="15">
        <f>IF('Raw Data'!AR12 &lt;&gt; "", 'Raw Data'!AR12, "N/A")</f>
        <v>163464</v>
      </c>
      <c r="Y22" s="15">
        <f>IF('Raw Data'!AS12 &lt;&gt; "", 'Raw Data'!AS12, "N/A")</f>
        <v>39358</v>
      </c>
      <c r="Z22" s="15">
        <f>IF('Raw Data'!AT12 &lt;&gt; "", 'Raw Data'!AT12, "N/A")</f>
        <v>80756</v>
      </c>
      <c r="AA22" s="15">
        <f>IF('Raw Data'!AU12 &lt;&gt; "", 'Raw Data'!AU12, "N/A")</f>
        <v>157603</v>
      </c>
    </row>
    <row r="23" spans="1:27">
      <c r="A23" s="11">
        <f t="shared" si="7"/>
        <v>8</v>
      </c>
      <c r="B23" s="6" t="str">
        <f>+'Raw Data'!B13</f>
        <v>Qliro AB (publ)</v>
      </c>
      <c r="C23" s="72" t="str">
        <f t="shared" si="5"/>
        <v>N/A</v>
      </c>
      <c r="D23" s="72" t="str">
        <f t="shared" si="6"/>
        <v>N/A</v>
      </c>
      <c r="E23" s="72" t="str">
        <f t="shared" si="3"/>
        <v>N/A</v>
      </c>
      <c r="F23" s="72" t="str">
        <f t="shared" si="3"/>
        <v>N/A</v>
      </c>
      <c r="G23" s="72" t="str">
        <f t="shared" si="3"/>
        <v>N/A</v>
      </c>
      <c r="H23" s="73"/>
      <c r="I23" s="15">
        <f>IF('Raw Data'!I13 &lt;&gt; "", 'Raw Data'!I13, "N/A")</f>
        <v>32495.813727790799</v>
      </c>
      <c r="J23" s="15">
        <f>IF('Raw Data'!J13 &lt;&gt; "", 'Raw Data'!J13, "N/A")</f>
        <v>28271.1885219166</v>
      </c>
      <c r="K23" s="15">
        <f>IF('Raw Data'!K13 &lt;&gt; "", 'Raw Data'!K13, "N/A")</f>
        <v>35058.111307844498</v>
      </c>
      <c r="L23" s="15">
        <f>IF('Raw Data'!L13 &lt;&gt; "", 'Raw Data'!L13, "N/A")</f>
        <v>33752.520480425403</v>
      </c>
      <c r="M23" s="74"/>
      <c r="N23" s="15" t="str">
        <f>IF('Raw Data'!N13 &lt;&gt; "", 'Raw Data'!N13, "N/A")</f>
        <v>N/A</v>
      </c>
      <c r="O23" s="15" t="str">
        <f>IF('Raw Data'!O13 &lt;&gt; "", 'Raw Data'!O13, "N/A")</f>
        <v>N/A</v>
      </c>
      <c r="P23" s="15" t="str">
        <f>IF('Raw Data'!P13 &lt;&gt; "", 'Raw Data'!P13, "N/A")</f>
        <v>N/A</v>
      </c>
      <c r="Q23" s="15" t="str">
        <f>IF('Raw Data'!Q13 &lt;&gt; "", 'Raw Data'!Q13, "N/A")</f>
        <v>N/A</v>
      </c>
      <c r="R23" s="74"/>
      <c r="S23" s="15">
        <f t="shared" si="4"/>
        <v>32495.813727790799</v>
      </c>
      <c r="T23" s="15">
        <f t="shared" si="4"/>
        <v>28271.1885219166</v>
      </c>
      <c r="U23" s="15">
        <f t="shared" si="4"/>
        <v>35058.111307844498</v>
      </c>
      <c r="V23" s="15">
        <f t="shared" si="4"/>
        <v>33752.520480425403</v>
      </c>
      <c r="W23" s="74"/>
      <c r="X23" s="15">
        <f>IF('Raw Data'!AR13 &lt;&gt; "", 'Raw Data'!AR13, "N/A")</f>
        <v>815.37843503019997</v>
      </c>
      <c r="Y23" s="15">
        <f>IF('Raw Data'!AS13 &lt;&gt; "", 'Raw Data'!AS13, "N/A")</f>
        <v>-11060.970602568599</v>
      </c>
      <c r="Z23" s="15">
        <f>IF('Raw Data'!AT13 &lt;&gt; "", 'Raw Data'!AT13, "N/A")</f>
        <v>-5341.6617544759001</v>
      </c>
      <c r="AA23" s="15">
        <f>IF('Raw Data'!AU13 &lt;&gt; "", 'Raw Data'!AU13, "N/A")</f>
        <v>-7975.4332304034997</v>
      </c>
    </row>
    <row r="24" spans="1:27" ht="17" customHeight="1">
      <c r="A24" s="11">
        <f t="shared" si="7"/>
        <v>9</v>
      </c>
      <c r="B24" s="6" t="str">
        <f>+'Raw Data'!B14</f>
        <v>SBI FinTech Solutions Co., Ltd.</v>
      </c>
      <c r="C24" s="72">
        <f t="shared" si="5"/>
        <v>1.9195034362959886</v>
      </c>
      <c r="D24" s="72">
        <f t="shared" si="6"/>
        <v>1.8954410216225579</v>
      </c>
      <c r="E24" s="72">
        <f t="shared" si="3"/>
        <v>1.8997236279717906</v>
      </c>
      <c r="F24" s="72">
        <f t="shared" si="3"/>
        <v>1.81396205427604</v>
      </c>
      <c r="G24" s="72">
        <f t="shared" si="3"/>
        <v>1.9986055070991842</v>
      </c>
      <c r="H24" s="73"/>
      <c r="I24" s="15">
        <f>IF('Raw Data'!I14 &lt;&gt; "", 'Raw Data'!I14, "N/A")</f>
        <v>38711.620310430502</v>
      </c>
      <c r="J24" s="15">
        <f>IF('Raw Data'!J14 &lt;&gt; "", 'Raw Data'!J14, "N/A")</f>
        <v>40019.613151617799</v>
      </c>
      <c r="K24" s="15">
        <f>IF('Raw Data'!K14 &lt;&gt; "", 'Raw Data'!K14, "N/A")</f>
        <v>47370.4090620961</v>
      </c>
      <c r="L24" s="15">
        <f>IF('Raw Data'!L14 &lt;&gt; "", 'Raw Data'!L14, "N/A")</f>
        <v>89894.616933159501</v>
      </c>
      <c r="M24" s="74"/>
      <c r="N24" s="15">
        <f>IF('Raw Data'!N14 &lt;&gt; "", 'Raw Data'!N14, "N/A")</f>
        <v>13369.8528208104</v>
      </c>
      <c r="O24" s="15">
        <f>IF('Raw Data'!O14 &lt;&gt; "", 'Raw Data'!O14, "N/A")</f>
        <v>13801.181866290301</v>
      </c>
      <c r="P24" s="15">
        <f>IF('Raw Data'!P14 &lt;&gt; "", 'Raw Data'!P14, "N/A")</f>
        <v>16834.0610670684</v>
      </c>
      <c r="Q24" s="15">
        <f>IF('Raw Data'!Q14 &lt;&gt; "", 'Raw Data'!Q14, "N/A")</f>
        <v>29978.807389079499</v>
      </c>
      <c r="R24" s="74"/>
      <c r="S24" s="15">
        <f t="shared" si="4"/>
        <v>25341.767489620102</v>
      </c>
      <c r="T24" s="15">
        <f t="shared" si="4"/>
        <v>26218.431285327497</v>
      </c>
      <c r="U24" s="15">
        <f t="shared" si="4"/>
        <v>30536.3479950277</v>
      </c>
      <c r="V24" s="15">
        <f t="shared" si="4"/>
        <v>59915.809544080003</v>
      </c>
      <c r="W24" s="74"/>
      <c r="X24" s="15">
        <f>IF('Raw Data'!AR14 &lt;&gt; "", 'Raw Data'!AR14, "N/A")</f>
        <v>385.24338884169998</v>
      </c>
      <c r="Y24" s="15">
        <f>IF('Raw Data'!AS14 &lt;&gt; "", 'Raw Data'!AS14, "N/A")</f>
        <v>3395.5471020883001</v>
      </c>
      <c r="Z24" s="15">
        <f>IF('Raw Data'!AT14 &lt;&gt; "", 'Raw Data'!AT14, "N/A")</f>
        <v>3783.5947082890002</v>
      </c>
      <c r="AA24" s="15">
        <f>IF('Raw Data'!AU14 &lt;&gt; "", 'Raw Data'!AU14, "N/A")</f>
        <v>9019.2016743377008</v>
      </c>
    </row>
    <row r="26" spans="1:27" ht="13" thickBot="1">
      <c r="B26" s="3"/>
      <c r="C26" s="16"/>
      <c r="D26" s="16"/>
      <c r="E26" s="16"/>
    </row>
    <row r="27" spans="1:27" ht="23.5" customHeight="1" thickTop="1" thickBot="1">
      <c r="B27" s="7" t="s">
        <v>48</v>
      </c>
      <c r="C27" s="80" t="s">
        <v>42</v>
      </c>
      <c r="D27" s="80" t="s">
        <v>45</v>
      </c>
      <c r="E27" s="80" t="s">
        <v>62</v>
      </c>
      <c r="F27" s="3" t="s">
        <v>56</v>
      </c>
    </row>
    <row r="28" spans="1:27" ht="13.5" thickTop="1" thickBot="1">
      <c r="B28" s="8" t="str">
        <f t="shared" ref="B28:B36" si="8">B16</f>
        <v>Edenred SE</v>
      </c>
      <c r="C28" s="81">
        <f>AVERAGE(C39,C50,C61,C72)</f>
        <v>2043.24884466974</v>
      </c>
      <c r="D28" s="81">
        <f>AVERAGE(D39,D50,D61,D72)</f>
        <v>1199.656760183065</v>
      </c>
      <c r="E28" s="81">
        <f>C28-D28</f>
        <v>843.59208448667505</v>
      </c>
      <c r="F28" s="9" t="b">
        <f>IFERROR(E28/D28,"N/A")=C16</f>
        <v>1</v>
      </c>
    </row>
    <row r="29" spans="1:27" ht="13.5" thickTop="1" thickBot="1">
      <c r="B29" s="8" t="str">
        <f t="shared" si="8"/>
        <v>Finanza.tech S.p.A.</v>
      </c>
      <c r="C29" s="81">
        <f>AVERAGE(C40,C51,C62,C73)</f>
        <v>5.9249307102676507</v>
      </c>
      <c r="D29" s="81">
        <f>AVERAGE(D40,D51,D62,D73)</f>
        <v>4.3970743132937997</v>
      </c>
      <c r="E29" s="81">
        <f>C29-D29</f>
        <v>1.527856396973851</v>
      </c>
      <c r="F29" s="9" t="b">
        <f t="shared" ref="F29:F36" si="9">IFERROR(E29/D29,"N/A")=C17</f>
        <v>0</v>
      </c>
    </row>
    <row r="30" spans="1:27" ht="13.5" thickTop="1" thickBot="1">
      <c r="B30" s="8" t="str">
        <f t="shared" si="8"/>
        <v>Finseta PLC</v>
      </c>
      <c r="C30" s="81">
        <f t="shared" ref="C30:D36" si="10">AVERAGE(C41,C52,C63,C74)</f>
        <v>5.8760663002189242</v>
      </c>
      <c r="D30" s="81">
        <f t="shared" si="10"/>
        <v>2.4704052440126496</v>
      </c>
      <c r="E30" s="81">
        <f t="shared" ref="E30:E36" si="11">C30-D30</f>
        <v>3.4056610562062746</v>
      </c>
      <c r="F30" s="9" t="b">
        <f t="shared" si="9"/>
        <v>1</v>
      </c>
    </row>
    <row r="31" spans="1:27" ht="13.5" thickTop="1" thickBot="1">
      <c r="B31" s="8" t="str">
        <f t="shared" si="8"/>
        <v>Nexi S.p.A.</v>
      </c>
      <c r="C31" s="81">
        <f t="shared" si="10"/>
        <v>4412.7971254942422</v>
      </c>
      <c r="D31" s="81">
        <f t="shared" si="10"/>
        <v>1869.4374946278647</v>
      </c>
      <c r="E31" s="81">
        <f t="shared" si="11"/>
        <v>2543.3596308663773</v>
      </c>
      <c r="F31" s="9" t="b">
        <f t="shared" si="9"/>
        <v>1</v>
      </c>
    </row>
    <row r="32" spans="1:27" ht="13.5" thickTop="1" thickBot="1">
      <c r="B32" s="8" t="str">
        <f t="shared" si="8"/>
        <v>Nuvei Corporation</v>
      </c>
      <c r="C32" s="81">
        <f t="shared" si="10"/>
        <v>783.49199999999996</v>
      </c>
      <c r="D32" s="81">
        <f t="shared" si="10"/>
        <v>152.83525</v>
      </c>
      <c r="E32" s="81">
        <f t="shared" si="11"/>
        <v>630.65674999999999</v>
      </c>
      <c r="F32" s="9" t="b">
        <f t="shared" si="9"/>
        <v>1</v>
      </c>
    </row>
    <row r="33" spans="2:6" ht="13.5" thickTop="1" thickBot="1">
      <c r="B33" s="8" t="str">
        <f t="shared" si="8"/>
        <v>Paypoint PLC</v>
      </c>
      <c r="C33" s="81">
        <f t="shared" si="10"/>
        <v>230.51283130000002</v>
      </c>
      <c r="D33" s="81">
        <f t="shared" si="10"/>
        <v>90.997606099999999</v>
      </c>
      <c r="E33" s="81">
        <f t="shared" si="11"/>
        <v>139.51522520000003</v>
      </c>
      <c r="F33" s="9" t="b">
        <f t="shared" si="9"/>
        <v>1</v>
      </c>
    </row>
    <row r="34" spans="2:6" ht="13.5" thickTop="1" thickBot="1">
      <c r="B34" s="8" t="str">
        <f t="shared" si="8"/>
        <v>Paysafe Limited</v>
      </c>
      <c r="C34" s="81">
        <f t="shared" si="10"/>
        <v>1502.69425</v>
      </c>
      <c r="D34" s="81">
        <f t="shared" si="10"/>
        <v>602.95950000000005</v>
      </c>
      <c r="E34" s="81">
        <f t="shared" si="11"/>
        <v>899.73474999999996</v>
      </c>
      <c r="F34" s="9" t="b">
        <f t="shared" si="9"/>
        <v>1</v>
      </c>
    </row>
    <row r="35" spans="2:6" ht="13.5" thickTop="1" thickBot="1">
      <c r="B35" s="8" t="str">
        <f t="shared" si="8"/>
        <v>Qliro AB (publ)</v>
      </c>
      <c r="C35" s="81">
        <f t="shared" si="10"/>
        <v>32.394408509494326</v>
      </c>
      <c r="D35" s="81" t="e">
        <f t="shared" si="10"/>
        <v>#VALUE!</v>
      </c>
      <c r="E35" s="81" t="e">
        <f t="shared" si="11"/>
        <v>#VALUE!</v>
      </c>
      <c r="F35" s="9" t="b">
        <f>IFERROR(E35/D35,"N/A")=C23</f>
        <v>1</v>
      </c>
    </row>
    <row r="36" spans="2:6" ht="13.5" thickTop="1" thickBot="1">
      <c r="B36" s="8" t="str">
        <f t="shared" si="8"/>
        <v>SBI FinTech Solutions Co., Ltd.</v>
      </c>
      <c r="C36" s="81">
        <f t="shared" si="10"/>
        <v>53.999064864325973</v>
      </c>
      <c r="D36" s="81">
        <f t="shared" si="10"/>
        <v>18.495975785812149</v>
      </c>
      <c r="E36" s="81">
        <f t="shared" si="11"/>
        <v>35.503089078513824</v>
      </c>
      <c r="F36" s="9" t="b">
        <f t="shared" si="9"/>
        <v>1</v>
      </c>
    </row>
    <row r="37" spans="2:6" ht="13.5" thickTop="1" thickBot="1">
      <c r="C37" s="16"/>
      <c r="D37" s="16"/>
      <c r="E37" s="16"/>
    </row>
    <row r="38" spans="2:6" ht="23.5" customHeight="1" thickTop="1" thickBot="1">
      <c r="B38" s="7" t="s">
        <v>48</v>
      </c>
      <c r="C38" s="80" t="s">
        <v>42</v>
      </c>
      <c r="D38" s="80" t="s">
        <v>45</v>
      </c>
      <c r="E38" s="80" t="s">
        <v>62</v>
      </c>
      <c r="F38" s="3" t="s">
        <v>55</v>
      </c>
    </row>
    <row r="39" spans="2:6" ht="13.5" thickTop="1" thickBot="1">
      <c r="B39" s="8" t="str">
        <f t="shared" ref="B39:B47" si="12">B16</f>
        <v>Edenred SE</v>
      </c>
      <c r="C39" s="82">
        <f>I16/1000</f>
        <v>2554.4379352271503</v>
      </c>
      <c r="D39" s="82">
        <f>N16/1000</f>
        <v>1502.1554106333601</v>
      </c>
      <c r="E39" s="82">
        <f>C39-D39</f>
        <v>1052.2825245937902</v>
      </c>
      <c r="F39" s="9" t="b">
        <f>IFERROR(E39/D39,"N/A")=D16</f>
        <v>1</v>
      </c>
    </row>
    <row r="40" spans="2:6" ht="13.5" thickTop="1" thickBot="1">
      <c r="B40" s="8" t="str">
        <f t="shared" si="12"/>
        <v>Finanza.tech S.p.A.</v>
      </c>
      <c r="C40" s="82">
        <f t="shared" ref="C40:C47" si="13">I17/1000</f>
        <v>12.372167569359998</v>
      </c>
      <c r="D40" s="82">
        <f t="shared" ref="D40:D47" si="14">N17/1000</f>
        <v>9.4147231126339985</v>
      </c>
      <c r="E40" s="82">
        <f t="shared" ref="E40:E47" si="15">C40-D40</f>
        <v>2.9574444567259999</v>
      </c>
      <c r="F40" s="9" t="b">
        <f t="shared" ref="F40:F47" si="16">IFERROR(E40/D40,"N/A")=D17</f>
        <v>1</v>
      </c>
    </row>
    <row r="41" spans="2:6" ht="13.5" thickTop="1" thickBot="1">
      <c r="B41" s="8" t="str">
        <f t="shared" si="12"/>
        <v>Finseta PLC</v>
      </c>
      <c r="C41" s="82">
        <f t="shared" si="13"/>
        <v>12.285783768229599</v>
      </c>
      <c r="D41" s="82">
        <f t="shared" si="14"/>
        <v>4.4995021632343999</v>
      </c>
      <c r="E41" s="82">
        <f t="shared" si="15"/>
        <v>7.7862816049951995</v>
      </c>
      <c r="F41" s="9" t="b">
        <f t="shared" si="16"/>
        <v>1</v>
      </c>
    </row>
    <row r="42" spans="2:6" ht="13.5" thickTop="1" thickBot="1">
      <c r="B42" s="8" t="str">
        <f t="shared" si="12"/>
        <v>Nexi S.p.A.</v>
      </c>
      <c r="C42" s="82">
        <f t="shared" si="13"/>
        <v>6522.5654913230901</v>
      </c>
      <c r="D42" s="82">
        <f t="shared" si="14"/>
        <v>2730.26638664751</v>
      </c>
      <c r="E42" s="82">
        <f t="shared" si="15"/>
        <v>3792.2991046755801</v>
      </c>
      <c r="F42" s="9" t="b">
        <f t="shared" si="16"/>
        <v>1</v>
      </c>
    </row>
    <row r="43" spans="2:6" ht="13.5" thickTop="1" thickBot="1">
      <c r="B43" s="8" t="str">
        <f t="shared" si="12"/>
        <v>Nuvei Corporation</v>
      </c>
      <c r="C43" s="82">
        <f t="shared" si="13"/>
        <v>1189.893</v>
      </c>
      <c r="D43" s="82">
        <f t="shared" si="14"/>
        <v>222.90600000000001</v>
      </c>
      <c r="E43" s="82">
        <f>C43-D43</f>
        <v>966.98700000000008</v>
      </c>
      <c r="F43" s="9" t="b">
        <f t="shared" si="16"/>
        <v>1</v>
      </c>
    </row>
    <row r="44" spans="2:6" ht="13.5" thickTop="1" thickBot="1">
      <c r="B44" s="8" t="str">
        <f t="shared" si="12"/>
        <v>Paypoint PLC</v>
      </c>
      <c r="C44" s="82">
        <f>I21/1000</f>
        <v>350.88160800000003</v>
      </c>
      <c r="D44" s="82">
        <f>N21/1000</f>
        <v>184.87162499999999</v>
      </c>
      <c r="E44" s="82">
        <f>C44-D44</f>
        <v>166.00998300000003</v>
      </c>
      <c r="F44" s="9" t="b">
        <f t="shared" si="16"/>
        <v>0</v>
      </c>
    </row>
    <row r="45" spans="2:6" ht="13.5" thickTop="1" thickBot="1">
      <c r="B45" s="8" t="str">
        <f t="shared" si="12"/>
        <v>Paysafe Limited</v>
      </c>
      <c r="C45" s="82">
        <f t="shared" si="13"/>
        <v>1601.1379999999999</v>
      </c>
      <c r="D45" s="82">
        <f t="shared" si="14"/>
        <v>663.21199999999999</v>
      </c>
      <c r="E45" s="82">
        <f t="shared" si="15"/>
        <v>937.92599999999993</v>
      </c>
      <c r="F45" s="9" t="b">
        <f t="shared" si="16"/>
        <v>1</v>
      </c>
    </row>
    <row r="46" spans="2:6" ht="13.5" thickTop="1" thickBot="1">
      <c r="B46" s="8" t="str">
        <f t="shared" si="12"/>
        <v>Qliro AB (publ)</v>
      </c>
      <c r="C46" s="82">
        <f t="shared" si="13"/>
        <v>32.495813727790797</v>
      </c>
      <c r="D46" s="82" t="e">
        <f>N23/1000</f>
        <v>#VALUE!</v>
      </c>
      <c r="E46" s="82" t="e">
        <f t="shared" si="15"/>
        <v>#VALUE!</v>
      </c>
      <c r="F46" s="9" t="b">
        <f t="shared" si="16"/>
        <v>1</v>
      </c>
    </row>
    <row r="47" spans="2:6" ht="13.5" thickTop="1" thickBot="1">
      <c r="B47" s="8" t="str">
        <f t="shared" si="12"/>
        <v>SBI FinTech Solutions Co., Ltd.</v>
      </c>
      <c r="C47" s="82">
        <f t="shared" si="13"/>
        <v>38.711620310430504</v>
      </c>
      <c r="D47" s="82">
        <f t="shared" si="14"/>
        <v>13.369852820810399</v>
      </c>
      <c r="E47" s="82">
        <f t="shared" si="15"/>
        <v>25.341767489620104</v>
      </c>
      <c r="F47" s="9" t="b">
        <f t="shared" si="16"/>
        <v>1</v>
      </c>
    </row>
    <row r="48" spans="2:6" ht="13.5" thickTop="1" thickBot="1">
      <c r="C48" s="16"/>
      <c r="D48" s="16"/>
      <c r="E48" s="16"/>
    </row>
    <row r="49" spans="2:6" ht="23.5" customHeight="1" thickTop="1" thickBot="1">
      <c r="B49" s="7" t="s">
        <v>48</v>
      </c>
      <c r="C49" s="80" t="s">
        <v>42</v>
      </c>
      <c r="D49" s="80" t="s">
        <v>45</v>
      </c>
      <c r="E49" s="80" t="s">
        <v>62</v>
      </c>
      <c r="F49" s="3" t="s">
        <v>52</v>
      </c>
    </row>
    <row r="50" spans="2:6" ht="13.5" thickTop="1" thickBot="1">
      <c r="B50" s="8" t="str">
        <f t="shared" ref="B50:B58" si="17">B16</f>
        <v>Edenred SE</v>
      </c>
      <c r="C50" s="82">
        <f>J16/1000</f>
        <v>2077.5889708239802</v>
      </c>
      <c r="D50" s="82">
        <f>O16/1000</f>
        <v>1216.20177407289</v>
      </c>
      <c r="E50" s="82">
        <f>C50-D50</f>
        <v>861.38719675109019</v>
      </c>
      <c r="F50" s="9" t="b">
        <f>IFERROR(E50/D50,"N/A")=E16</f>
        <v>1</v>
      </c>
    </row>
    <row r="51" spans="2:6" ht="13.5" thickTop="1" thickBot="1">
      <c r="B51" s="8" t="str">
        <f t="shared" si="17"/>
        <v>Finanza.tech S.p.A.</v>
      </c>
      <c r="C51" s="82">
        <f>J17/1000</f>
        <v>4.7804851982473</v>
      </c>
      <c r="D51" s="82">
        <f t="shared" ref="D51:D58" si="18">O17/1000</f>
        <v>4.2185529550069001</v>
      </c>
      <c r="E51" s="82">
        <f t="shared" ref="E51:E58" si="19">C51-D51</f>
        <v>0.56193224324039992</v>
      </c>
      <c r="F51" s="9" t="b">
        <f t="shared" ref="F51:F58" si="20">IFERROR(E51/D51,"N/A")=E17</f>
        <v>1</v>
      </c>
    </row>
    <row r="52" spans="2:6" ht="13.5" thickTop="1" thickBot="1">
      <c r="B52" s="8" t="str">
        <f t="shared" si="17"/>
        <v>Finseta PLC</v>
      </c>
      <c r="C52" s="82">
        <f t="shared" ref="C51:C58" si="21">J18/1000</f>
        <v>5.8368890906339006</v>
      </c>
      <c r="D52" s="82">
        <f t="shared" si="18"/>
        <v>2.2823422605536998</v>
      </c>
      <c r="E52" s="82">
        <f t="shared" si="19"/>
        <v>3.5545468300802008</v>
      </c>
      <c r="F52" s="9" t="b">
        <f t="shared" si="20"/>
        <v>1</v>
      </c>
    </row>
    <row r="53" spans="2:6" ht="13.5" thickTop="1" thickBot="1">
      <c r="B53" s="8" t="str">
        <f t="shared" si="17"/>
        <v>Nexi S.p.A.</v>
      </c>
      <c r="C53" s="82">
        <f t="shared" si="21"/>
        <v>5697.3292722026299</v>
      </c>
      <c r="D53" s="82">
        <f t="shared" si="18"/>
        <v>2391.4994122047701</v>
      </c>
      <c r="E53" s="82">
        <f t="shared" si="19"/>
        <v>3305.8298599978598</v>
      </c>
      <c r="F53" s="9" t="b">
        <f t="shared" si="20"/>
        <v>1</v>
      </c>
    </row>
    <row r="54" spans="2:6" ht="13.5" thickTop="1" thickBot="1">
      <c r="B54" s="8" t="str">
        <f t="shared" si="17"/>
        <v>Nuvei Corporation</v>
      </c>
      <c r="C54" s="82">
        <f t="shared" si="21"/>
        <v>843.32299999999998</v>
      </c>
      <c r="D54" s="82">
        <f t="shared" si="18"/>
        <v>171.42500000000001</v>
      </c>
      <c r="E54" s="82">
        <f t="shared" si="19"/>
        <v>671.89799999999991</v>
      </c>
      <c r="F54" s="9" t="b">
        <f t="shared" si="20"/>
        <v>1</v>
      </c>
    </row>
    <row r="55" spans="2:6" ht="13.5" thickTop="1" thickBot="1">
      <c r="B55" s="8" t="str">
        <f t="shared" si="17"/>
        <v>Paypoint PLC</v>
      </c>
      <c r="C55" s="82">
        <f t="shared" si="21"/>
        <v>204.39366200000001</v>
      </c>
      <c r="D55" s="82">
        <f t="shared" si="18"/>
        <v>73.78682950000001</v>
      </c>
      <c r="E55" s="82">
        <f t="shared" si="19"/>
        <v>130.6068325</v>
      </c>
      <c r="F55" s="9" t="b">
        <f t="shared" si="20"/>
        <v>1</v>
      </c>
    </row>
    <row r="56" spans="2:6" ht="13.5" thickTop="1" thickBot="1">
      <c r="B56" s="8" t="str">
        <f t="shared" si="17"/>
        <v>Paysafe Limited</v>
      </c>
      <c r="C56" s="82">
        <f t="shared" si="21"/>
        <v>1496.1369999999999</v>
      </c>
      <c r="D56" s="82">
        <f t="shared" si="18"/>
        <v>614.02499999999998</v>
      </c>
      <c r="E56" s="82">
        <f t="shared" si="19"/>
        <v>882.11199999999997</v>
      </c>
      <c r="F56" s="9" t="b">
        <f t="shared" si="20"/>
        <v>1</v>
      </c>
    </row>
    <row r="57" spans="2:6" ht="13.5" thickTop="1" thickBot="1">
      <c r="B57" s="8" t="str">
        <f t="shared" si="17"/>
        <v>Qliro AB (publ)</v>
      </c>
      <c r="C57" s="82">
        <f t="shared" si="21"/>
        <v>28.271188521916599</v>
      </c>
      <c r="D57" s="82" t="e">
        <f>O23/1000</f>
        <v>#VALUE!</v>
      </c>
      <c r="E57" s="82" t="e">
        <f t="shared" si="19"/>
        <v>#VALUE!</v>
      </c>
      <c r="F57" s="9" t="b">
        <f t="shared" si="20"/>
        <v>1</v>
      </c>
    </row>
    <row r="58" spans="2:6" ht="13.5" thickTop="1" thickBot="1">
      <c r="B58" s="8" t="str">
        <f t="shared" si="17"/>
        <v>SBI FinTech Solutions Co., Ltd.</v>
      </c>
      <c r="C58" s="82">
        <f t="shared" si="21"/>
        <v>40.019613151617797</v>
      </c>
      <c r="D58" s="82">
        <f t="shared" si="18"/>
        <v>13.801181866290301</v>
      </c>
      <c r="E58" s="82">
        <f t="shared" si="19"/>
        <v>26.218431285327497</v>
      </c>
      <c r="F58" s="9" t="b">
        <f t="shared" si="20"/>
        <v>1</v>
      </c>
    </row>
    <row r="59" spans="2:6" ht="13.5" thickTop="1" thickBot="1">
      <c r="C59" s="16"/>
      <c r="D59" s="16"/>
      <c r="E59" s="16"/>
    </row>
    <row r="60" spans="2:6" ht="23.5" customHeight="1" thickTop="1" thickBot="1">
      <c r="B60" s="7" t="s">
        <v>48</v>
      </c>
      <c r="C60" s="80" t="s">
        <v>42</v>
      </c>
      <c r="D60" s="80" t="s">
        <v>45</v>
      </c>
      <c r="E60" s="80" t="s">
        <v>62</v>
      </c>
      <c r="F60" s="3" t="s">
        <v>53</v>
      </c>
    </row>
    <row r="61" spans="2:6" ht="13.5" thickTop="1" thickBot="1">
      <c r="B61" s="8" t="str">
        <f t="shared" ref="B61:B69" si="22">B16</f>
        <v>Edenred SE</v>
      </c>
      <c r="C61" s="78">
        <f>K16/1000</f>
        <v>1800.2956897532099</v>
      </c>
      <c r="D61" s="78">
        <f>P16/1000</f>
        <v>1041.7377459342699</v>
      </c>
      <c r="E61" s="79">
        <f>C61-D61</f>
        <v>758.55794381893998</v>
      </c>
      <c r="F61" s="9" t="b">
        <f>IFERROR(E61/D61,"N/A")=F16</f>
        <v>1</v>
      </c>
    </row>
    <row r="62" spans="2:6" ht="13.5" thickTop="1" thickBot="1">
      <c r="B62" s="8" t="str">
        <f t="shared" si="22"/>
        <v>Finanza.tech S.p.A.</v>
      </c>
      <c r="C62" s="78">
        <f t="shared" ref="C62:C69" si="23">K17/1000</f>
        <v>4.1856021835551003</v>
      </c>
      <c r="D62" s="78">
        <f t="shared" ref="D62:D69" si="24">P17/1000</f>
        <v>2.2778346411918</v>
      </c>
      <c r="E62" s="79">
        <f t="shared" ref="E62:E69" si="25">C62-D62</f>
        <v>1.9077675423633003</v>
      </c>
      <c r="F62" s="9" t="b">
        <f t="shared" ref="F62:F69" si="26">IFERROR(E62/D62,"N/A")=F17</f>
        <v>1</v>
      </c>
    </row>
    <row r="63" spans="2:6" ht="13.5" thickTop="1" thickBot="1">
      <c r="B63" s="8" t="str">
        <f t="shared" si="22"/>
        <v>Finseta PLC</v>
      </c>
      <c r="C63" s="78">
        <f t="shared" si="23"/>
        <v>3.1097102007444999</v>
      </c>
      <c r="D63" s="78">
        <f t="shared" si="24"/>
        <v>1.5054155771322</v>
      </c>
      <c r="E63" s="79">
        <f t="shared" si="25"/>
        <v>1.6042946236122999</v>
      </c>
      <c r="F63" s="9" t="b">
        <f t="shared" si="26"/>
        <v>1</v>
      </c>
    </row>
    <row r="64" spans="2:6" ht="13.5" thickTop="1" thickBot="1">
      <c r="B64" s="8" t="str">
        <f t="shared" si="22"/>
        <v>Nexi S.p.A.</v>
      </c>
      <c r="C64" s="78">
        <f t="shared" si="23"/>
        <v>3409.6337996133302</v>
      </c>
      <c r="D64" s="78">
        <f t="shared" si="24"/>
        <v>1514.10895030138</v>
      </c>
      <c r="E64" s="79">
        <f t="shared" si="25"/>
        <v>1895.5248493119502</v>
      </c>
      <c r="F64" s="9" t="b">
        <f t="shared" si="26"/>
        <v>1</v>
      </c>
    </row>
    <row r="65" spans="2:6" ht="13.5" thickTop="1" thickBot="1">
      <c r="B65" s="8" t="str">
        <f t="shared" si="22"/>
        <v>Nuvei Corporation</v>
      </c>
      <c r="C65" s="78">
        <f t="shared" si="23"/>
        <v>724.52599999999995</v>
      </c>
      <c r="D65" s="78">
        <f t="shared" si="24"/>
        <v>147.755</v>
      </c>
      <c r="E65" s="79">
        <f t="shared" si="25"/>
        <v>576.77099999999996</v>
      </c>
      <c r="F65" s="9" t="b">
        <f t="shared" si="26"/>
        <v>1</v>
      </c>
    </row>
    <row r="66" spans="2:6" ht="13.5" thickTop="1" thickBot="1">
      <c r="B66" s="8" t="str">
        <f t="shared" si="22"/>
        <v>Paypoint PLC</v>
      </c>
      <c r="C66" s="78">
        <f t="shared" si="23"/>
        <v>190.791788</v>
      </c>
      <c r="D66" s="78">
        <f t="shared" si="24"/>
        <v>54.024635499999995</v>
      </c>
      <c r="E66" s="79">
        <f t="shared" si="25"/>
        <v>136.76715250000001</v>
      </c>
      <c r="F66" s="9" t="b">
        <f t="shared" si="26"/>
        <v>1</v>
      </c>
    </row>
    <row r="67" spans="2:6" ht="13.5" thickTop="1" thickBot="1">
      <c r="B67" s="8" t="str">
        <f t="shared" si="22"/>
        <v>Paysafe Limited</v>
      </c>
      <c r="C67" s="78">
        <f t="shared" si="23"/>
        <v>1487.0129999999999</v>
      </c>
      <c r="D67" s="78">
        <f t="shared" si="24"/>
        <v>599.77800000000002</v>
      </c>
      <c r="E67" s="79">
        <f t="shared" si="25"/>
        <v>887.2349999999999</v>
      </c>
      <c r="F67" s="9" t="b">
        <f t="shared" si="26"/>
        <v>1</v>
      </c>
    </row>
    <row r="68" spans="2:6" ht="13.5" thickTop="1" thickBot="1">
      <c r="B68" s="8" t="str">
        <f t="shared" si="22"/>
        <v>Qliro AB (publ)</v>
      </c>
      <c r="C68" s="78">
        <f t="shared" si="23"/>
        <v>35.058111307844499</v>
      </c>
      <c r="D68" s="78" t="e">
        <f t="shared" si="24"/>
        <v>#VALUE!</v>
      </c>
      <c r="E68" s="79" t="e">
        <f t="shared" si="25"/>
        <v>#VALUE!</v>
      </c>
      <c r="F68" s="9" t="b">
        <f t="shared" si="26"/>
        <v>1</v>
      </c>
    </row>
    <row r="69" spans="2:6" ht="13.5" thickTop="1" thickBot="1">
      <c r="B69" s="8" t="str">
        <f t="shared" si="22"/>
        <v>SBI FinTech Solutions Co., Ltd.</v>
      </c>
      <c r="C69" s="78">
        <f t="shared" si="23"/>
        <v>47.370409062096101</v>
      </c>
      <c r="D69" s="78">
        <f t="shared" si="24"/>
        <v>16.834061067068401</v>
      </c>
      <c r="E69" s="79">
        <f t="shared" si="25"/>
        <v>30.5363479950277</v>
      </c>
      <c r="F69" s="9" t="b">
        <f t="shared" si="26"/>
        <v>1</v>
      </c>
    </row>
    <row r="70" spans="2:6" ht="13.5" thickTop="1" thickBot="1">
      <c r="C70" s="16"/>
      <c r="D70" s="16"/>
      <c r="E70" s="16"/>
    </row>
    <row r="71" spans="2:6" ht="23.5" customHeight="1" thickTop="1" thickBot="1">
      <c r="B71" s="7" t="s">
        <v>48</v>
      </c>
      <c r="C71" s="80" t="s">
        <v>42</v>
      </c>
      <c r="D71" s="80" t="s">
        <v>45</v>
      </c>
      <c r="E71" s="80" t="s">
        <v>62</v>
      </c>
      <c r="F71" s="3" t="s">
        <v>54</v>
      </c>
    </row>
    <row r="72" spans="2:6" ht="13.5" thickTop="1" thickBot="1">
      <c r="B72" s="8" t="str">
        <f t="shared" ref="B72:B80" si="27">B27</f>
        <v>Company name</v>
      </c>
      <c r="C72" s="78">
        <f>L16/1000</f>
        <v>1740.67278287462</v>
      </c>
      <c r="D72" s="78">
        <f>Q16/1000</f>
        <v>1038.5321100917399</v>
      </c>
      <c r="E72" s="79">
        <f>C72-D72</f>
        <v>702.14067278288007</v>
      </c>
      <c r="F72" s="9" t="b">
        <f>IFERROR(E72/D72,"N/A")=G16</f>
        <v>1</v>
      </c>
    </row>
    <row r="73" spans="2:6" ht="13.5" thickTop="1" thickBot="1">
      <c r="B73" s="8" t="str">
        <f t="shared" si="27"/>
        <v>Edenred SE</v>
      </c>
      <c r="C73" s="78">
        <f t="shared" ref="C73:C80" si="28">L17/1000</f>
        <v>2.3614678899082002</v>
      </c>
      <c r="D73" s="78">
        <f t="shared" ref="D73:D80" si="29">Q17/1000</f>
        <v>1.6771865443425</v>
      </c>
      <c r="E73" s="79">
        <f t="shared" ref="E73:E80" si="30">C73-D73</f>
        <v>0.68428134556570019</v>
      </c>
      <c r="F73" s="9" t="b">
        <f t="shared" ref="F73:F80" si="31">IFERROR(E73/D73,"N/A")=G17</f>
        <v>1</v>
      </c>
    </row>
    <row r="74" spans="2:6" ht="13.5" thickTop="1" thickBot="1">
      <c r="B74" s="8" t="str">
        <f t="shared" si="27"/>
        <v>Finanza.tech S.p.A.</v>
      </c>
      <c r="C74" s="78">
        <f t="shared" si="28"/>
        <v>2.2718821412676999</v>
      </c>
      <c r="D74" s="78">
        <f t="shared" si="29"/>
        <v>1.5943609751302998</v>
      </c>
      <c r="E74" s="79">
        <f t="shared" si="30"/>
        <v>0.6775211661374001</v>
      </c>
      <c r="F74" s="9" t="b">
        <f t="shared" si="31"/>
        <v>1</v>
      </c>
    </row>
    <row r="75" spans="2:6" ht="13.5" thickTop="1" thickBot="1">
      <c r="B75" s="8" t="str">
        <f t="shared" si="27"/>
        <v>Finseta PLC</v>
      </c>
      <c r="C75" s="78">
        <f>L19/1000</f>
        <v>2021.65993883792</v>
      </c>
      <c r="D75" s="78">
        <f>Q19/1000</f>
        <v>841.87522935779805</v>
      </c>
      <c r="E75" s="79">
        <f>C75-D75</f>
        <v>1179.7847094801218</v>
      </c>
      <c r="F75" s="9" t="b">
        <f t="shared" si="31"/>
        <v>0</v>
      </c>
    </row>
    <row r="76" spans="2:6" ht="13.5" thickTop="1" thickBot="1">
      <c r="B76" s="8" t="str">
        <f t="shared" si="27"/>
        <v>Nexi S.p.A.</v>
      </c>
      <c r="C76" s="78">
        <f t="shared" si="28"/>
        <v>376.226</v>
      </c>
      <c r="D76" s="78">
        <f t="shared" si="29"/>
        <v>69.254999999999995</v>
      </c>
      <c r="E76" s="79">
        <f t="shared" si="30"/>
        <v>306.971</v>
      </c>
      <c r="F76" s="9" t="b">
        <f t="shared" si="31"/>
        <v>1</v>
      </c>
    </row>
    <row r="77" spans="2:6" ht="13.5" thickTop="1" thickBot="1">
      <c r="B77" s="8" t="str">
        <f t="shared" si="27"/>
        <v>Nuvei Corporation</v>
      </c>
      <c r="C77" s="78">
        <f t="shared" si="28"/>
        <v>175.98426720000001</v>
      </c>
      <c r="D77" s="78">
        <f t="shared" si="29"/>
        <v>51.307334400000002</v>
      </c>
      <c r="E77" s="79">
        <f t="shared" si="30"/>
        <v>124.6769328</v>
      </c>
      <c r="F77" s="9" t="b">
        <f t="shared" si="31"/>
        <v>1</v>
      </c>
    </row>
    <row r="78" spans="2:6" ht="13.5" thickTop="1" thickBot="1">
      <c r="B78" s="8" t="str">
        <f t="shared" si="27"/>
        <v>Paypoint PLC</v>
      </c>
      <c r="C78" s="78">
        <f t="shared" si="28"/>
        <v>1426.489</v>
      </c>
      <c r="D78" s="78">
        <f t="shared" si="29"/>
        <v>534.82299999999998</v>
      </c>
      <c r="E78" s="79">
        <f t="shared" si="30"/>
        <v>891.66600000000005</v>
      </c>
      <c r="F78" s="9" t="b">
        <f t="shared" si="31"/>
        <v>1</v>
      </c>
    </row>
    <row r="79" spans="2:6" ht="13.5" thickTop="1" thickBot="1">
      <c r="B79" s="8" t="str">
        <f t="shared" si="27"/>
        <v>Paysafe Limited</v>
      </c>
      <c r="C79" s="78">
        <f t="shared" si="28"/>
        <v>33.752520480425403</v>
      </c>
      <c r="D79" s="78" t="e">
        <f t="shared" si="29"/>
        <v>#VALUE!</v>
      </c>
      <c r="E79" s="79" t="e">
        <f t="shared" si="30"/>
        <v>#VALUE!</v>
      </c>
      <c r="F79" s="9" t="b">
        <f t="shared" si="31"/>
        <v>1</v>
      </c>
    </row>
    <row r="80" spans="2:6" ht="13.5" thickTop="1" thickBot="1">
      <c r="B80" s="8" t="str">
        <f t="shared" si="27"/>
        <v>Qliro AB (publ)</v>
      </c>
      <c r="C80" s="78">
        <f t="shared" si="28"/>
        <v>89.894616933159497</v>
      </c>
      <c r="D80" s="78">
        <f t="shared" si="29"/>
        <v>29.978807389079499</v>
      </c>
      <c r="E80" s="79">
        <f t="shared" si="30"/>
        <v>59.915809544079998</v>
      </c>
      <c r="F80" s="9" t="b">
        <f t="shared" si="31"/>
        <v>1</v>
      </c>
    </row>
    <row r="81" ht="13" thickTop="1"/>
  </sheetData>
  <mergeCells count="17">
    <mergeCell ref="A12:B12"/>
    <mergeCell ref="A1:G1"/>
    <mergeCell ref="A2:G2"/>
    <mergeCell ref="A3:G3"/>
    <mergeCell ref="A4:G4"/>
    <mergeCell ref="A5:G5"/>
    <mergeCell ref="A6:B6"/>
    <mergeCell ref="A7:B7"/>
    <mergeCell ref="A8:B8"/>
    <mergeCell ref="A9:B9"/>
    <mergeCell ref="A10:B10"/>
    <mergeCell ref="A11:B11"/>
    <mergeCell ref="A13:G13"/>
    <mergeCell ref="I14:L14"/>
    <mergeCell ref="N14:Q14"/>
    <mergeCell ref="S14:V14"/>
    <mergeCell ref="X14:AA14"/>
  </mergeCells>
  <conditionalFormatting sqref="C16:G24">
    <cfRule type="containsText" dxfId="13" priority="13" operator="containsText" text="N/A">
      <formula>NOT(ISERROR(SEARCH("N/A",C16)))</formula>
    </cfRule>
  </conditionalFormatting>
  <conditionalFormatting sqref="B25">
    <cfRule type="duplicateValues" dxfId="12" priority="25"/>
  </conditionalFormatting>
  <conditionalFormatting sqref="F28:F36">
    <cfRule type="cellIs" dxfId="11" priority="11" operator="equal">
      <formula>TRUE</formula>
    </cfRule>
    <cfRule type="cellIs" dxfId="10" priority="12" operator="equal">
      <formula>FALSE</formula>
    </cfRule>
  </conditionalFormatting>
  <conditionalFormatting sqref="F39:F47">
    <cfRule type="cellIs" dxfId="9" priority="9" operator="equal">
      <formula>TRUE</formula>
    </cfRule>
    <cfRule type="cellIs" dxfId="8" priority="10" operator="equal">
      <formula>FALSE</formula>
    </cfRule>
  </conditionalFormatting>
  <conditionalFormatting sqref="F61:F69">
    <cfRule type="cellIs" dxfId="5" priority="5" operator="equal">
      <formula>TRUE</formula>
    </cfRule>
    <cfRule type="cellIs" dxfId="4" priority="6" operator="equal">
      <formula>FALSE</formula>
    </cfRule>
  </conditionalFormatting>
  <conditionalFormatting sqref="F72:F80">
    <cfRule type="cellIs" dxfId="3" priority="3" operator="equal">
      <formula>TRUE</formula>
    </cfRule>
    <cfRule type="cellIs" dxfId="2" priority="4" operator="equal">
      <formula>FALSE</formula>
    </cfRule>
  </conditionalFormatting>
  <conditionalFormatting sqref="F50:F58">
    <cfRule type="cellIs" dxfId="1" priority="1" operator="equal">
      <formula>TRUE</formula>
    </cfRule>
    <cfRule type="cellIs" dxfId="0" priority="2" operator="equal">
      <formula>FALSE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ROS</vt:lpstr>
      <vt:lpstr>IOtoTC</vt:lpstr>
      <vt:lpstr>GPtoOE</vt:lpstr>
      <vt:lpstr>GPMU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TPI - TNMM - Generated File</dc:creator>
  <dc:description>TPI - TNMM - v9.1.0.3501</dc:description>
  <cp:lastModifiedBy>Xian Harding (US)</cp:lastModifiedBy>
  <dcterms:created xsi:type="dcterms:W3CDTF">2024-08-13T17:47:50Z</dcterms:created>
  <dcterms:modified xsi:type="dcterms:W3CDTF">2024-08-14T20:44:27Z</dcterms:modified>
</cp:coreProperties>
</file>