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Udemy-data-analyst-assignment\"/>
    </mc:Choice>
  </mc:AlternateContent>
  <xr:revisionPtr revIDLastSave="0" documentId="13_ncr:1_{963B0C34-0786-45EF-A24D-A747FD38C92E}" xr6:coauthVersionLast="47" xr6:coauthVersionMax="47" xr10:uidLastSave="{00000000-0000-0000-0000-000000000000}"/>
  <bookViews>
    <workbookView xWindow="-108" yWindow="-108" windowWidth="23256" windowHeight="13176" firstSheet="1" activeTab="8" xr2:uid="{00000000-000D-0000-FFFF-FFFF00000000}"/>
  </bookViews>
  <sheets>
    <sheet name="Data" sheetId="1" r:id="rId1"/>
    <sheet name="Bar chart" sheetId="3" r:id="rId2"/>
    <sheet name="Stacked Barchart" sheetId="4" r:id="rId3"/>
    <sheet name="Pie Chart" sheetId="5" r:id="rId4"/>
    <sheet name="Line Chart" sheetId="6" r:id="rId5"/>
    <sheet name="Pie chart (2)" sheetId="7" r:id="rId6"/>
    <sheet name="Area Chart" sheetId="8" r:id="rId7"/>
    <sheet name="Tree Map" sheetId="9" r:id="rId8"/>
    <sheet name="Sheet1" sheetId="10" r:id="rId9"/>
  </sheets>
  <externalReferences>
    <externalReference r:id="rId10"/>
  </externalReferences>
  <definedNames>
    <definedName name="_xlchart.v1.0" hidden="1">'Tree Map'!$E$2:$E$11</definedName>
    <definedName name="_xlchart.v1.1" hidden="1">'Tree Map'!$F$1</definedName>
    <definedName name="_xlchart.v1.2" hidden="1">'Tree Map'!$F$2:$F$11</definedName>
    <definedName name="_xlchart.v1.3" hidden="1">Sheet1!$A$1</definedName>
    <definedName name="_xlchart.v1.4" hidden="1">Sheet1!$A$2:$A$101</definedName>
    <definedName name="_xlchart.v1.5" hidden="1">Sheet1!$A$1</definedName>
    <definedName name="_xlchart.v1.6" hidden="1">Sheet1!$A$2:$A$101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H11" i="8"/>
  <c r="I11" i="8"/>
  <c r="J11" i="8"/>
  <c r="H10" i="8"/>
  <c r="I10" i="8"/>
  <c r="J10" i="8"/>
  <c r="H9" i="8"/>
  <c r="I9" i="8"/>
  <c r="J9" i="8"/>
  <c r="G11" i="8"/>
  <c r="G10" i="8"/>
  <c r="G9" i="8"/>
  <c r="G8" i="8"/>
  <c r="H8" i="8"/>
  <c r="I8" i="8"/>
  <c r="J8" i="8"/>
  <c r="F8" i="8" a="1"/>
  <c r="F8" i="8" s="1"/>
  <c r="D1" i="8" a="1"/>
  <c r="D1" i="8" s="1"/>
  <c r="F3" i="9"/>
  <c r="F4" i="9"/>
  <c r="F5" i="9"/>
  <c r="F6" i="9"/>
  <c r="F7" i="9"/>
  <c r="F8" i="9"/>
  <c r="F9" i="9"/>
  <c r="F10" i="9"/>
  <c r="F11" i="9"/>
  <c r="F2" i="9"/>
  <c r="E2" i="9" a="1"/>
  <c r="E2" i="9" s="1"/>
  <c r="B1" i="9" a="1"/>
  <c r="B1" i="9" s="1"/>
  <c r="A1" i="9" a="1"/>
  <c r="A1" i="9" s="1"/>
  <c r="H5" i="8"/>
  <c r="I5" i="8"/>
  <c r="H4" i="8"/>
  <c r="I4" i="8"/>
  <c r="H3" i="8"/>
  <c r="I3" i="8"/>
  <c r="G5" i="8"/>
  <c r="G4" i="8"/>
  <c r="G3" i="8"/>
  <c r="H2" i="8"/>
  <c r="I2" i="8"/>
  <c r="G2" i="8"/>
  <c r="F2" i="8" a="1"/>
  <c r="F2" i="8" s="1"/>
  <c r="C1" i="8" a="1"/>
  <c r="C1" i="8" s="1"/>
  <c r="B1" i="8" a="1"/>
  <c r="B1" i="8" s="1"/>
  <c r="A1" i="8" a="1"/>
  <c r="A1" i="8" s="1"/>
  <c r="A1" i="7" a="1"/>
  <c r="A1" i="7" s="1"/>
  <c r="C1" i="6" a="1"/>
  <c r="C1" i="6" s="1"/>
  <c r="B2" i="6" a="1"/>
  <c r="B2" i="6" s="1"/>
  <c r="D2" i="6" s="1"/>
  <c r="D3" i="6"/>
  <c r="D4" i="6"/>
  <c r="D5" i="6"/>
  <c r="A1" i="6" a="1"/>
  <c r="A1" i="6" s="1"/>
  <c r="D6" i="5"/>
  <c r="D3" i="5"/>
  <c r="D4" i="5"/>
  <c r="D5" i="5"/>
  <c r="D2" i="5"/>
  <c r="B1" i="5"/>
  <c r="C2" i="5"/>
  <c r="C6" i="5" s="1"/>
  <c r="C3" i="5"/>
  <c r="C4" i="5"/>
  <c r="C5" i="5"/>
  <c r="B2" i="5" a="1"/>
  <c r="B2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G3" i="4"/>
  <c r="G4" i="4"/>
  <c r="G5" i="4"/>
  <c r="G2" i="4"/>
  <c r="F5" i="4"/>
  <c r="F3" i="4"/>
  <c r="F4" i="4"/>
  <c r="F2" i="4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5" i="3"/>
  <c r="E4" i="3"/>
  <c r="E3" i="3"/>
  <c r="E6" i="3"/>
  <c r="E2" i="3"/>
  <c r="D2" i="3" a="1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" i="3"/>
  <c r="B2" i="7" l="1" a="1"/>
  <c r="C4" i="7" l="1"/>
  <c r="B2" i="7"/>
  <c r="C2" i="7" s="1"/>
  <c r="C6" i="7"/>
  <c r="C5" i="7"/>
  <c r="C3" i="7"/>
  <c r="D4" i="7" l="1"/>
  <c r="D5" i="7"/>
  <c r="C7" i="7"/>
  <c r="D7" i="7" s="1"/>
  <c r="D3" i="7"/>
  <c r="D2" i="7" l="1"/>
  <c r="D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<sst xmlns="http://schemas.openxmlformats.org/spreadsheetml/2006/main" count="735" uniqueCount="58">
  <si>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</si>
  <si>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</si>
  <si>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</si>
  <si>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</si>
  <si>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</si>
  <si>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</si>
  <si>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</si>
  <si>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</si>
  <si>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</si>
  <si>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</si>
  <si>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</si>
  <si>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</si>
  <si>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</si>
  <si>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</si>
  <si>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</si>
  <si>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</si>
  <si>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</si>
  <si>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</si>
  <si>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</si>
  <si>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</si>
  <si>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</si>
  <si>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</si>
  <si>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</si>
  <si>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</si>
  <si>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</si>
  <si>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</si>
  <si>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</si>
  <si>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</si>
  <si>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</si>
  <si>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</si>
  <si>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</si>
  <si>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</si>
  <si>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</si>
  <si>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</si>
  <si>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</si>
  <si>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</si>
  <si>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</si>
  <si>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</si>
  <si>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</si>
  <si>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</si>
  <si>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</si>
  <si>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</si>
  <si>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</si>
  <si>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</si>
  <si>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</si>
  <si>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</si>
  <si>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 Category</t>
  </si>
  <si>
    <t>Average Delivery Days</t>
  </si>
  <si>
    <t>Total AVG Sales</t>
  </si>
  <si>
    <t>Total Quantity</t>
  </si>
  <si>
    <t>% of sales</t>
  </si>
  <si>
    <t>Total</t>
  </si>
  <si>
    <t>freq of sales</t>
  </si>
  <si>
    <t>SALES CHANNEL</t>
  </si>
  <si>
    <t>average discoount rate</t>
  </si>
  <si>
    <t xml:space="preserve"> % Sales of Product Category</t>
  </si>
  <si>
    <t>Frequency Of Product Category</t>
  </si>
  <si>
    <t>Average of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</si>
</sst>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Delivery Days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chart'!$E$1</c:f>
              <c:strCache>
                <c:ptCount val="1"/>
                <c:pt idx="0">
                  <c:v>Average Delivery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chart'!$D$2:$D$6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'Bar chart'!$E$2:$E$6</c:f>
              <c:numCache>
                <c:formatCode>0.00</c:formatCode>
                <c:ptCount val="5"/>
                <c:pt idx="0">
                  <c:v>5.0745111350288834</c:v>
                </c:pt>
                <c:pt idx="1">
                  <c:v>4.3767522336348179</c:v>
                </c:pt>
                <c:pt idx="2">
                  <c:v>5.1932758346794277</c:v>
                </c:pt>
                <c:pt idx="3">
                  <c:v>4.9419268047823026</c:v>
                </c:pt>
                <c:pt idx="4">
                  <c:v>4.7806229352653729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8-2944-B732-BAB9236B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22576"/>
        <c:axId val="603347520"/>
      </c:barChart>
      <c:catAx>
        <c:axId val="6032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347520"/>
        <c:crosses val="autoZero"/>
        <c:auto val="1"/>
        <c:lblAlgn val="ctr"/>
        <c:lblOffset val="100"/>
        <c:noMultiLvlLbl val="0"/>
      </c:catAx>
      <c:valAx>
        <c:axId val="603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2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9743-A97A-EEFEC15C3E7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9743-A97A-EEFEC15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97792"/>
        <c:axId val="635899520"/>
      </c:barChart>
      <c:catAx>
        <c:axId val="6358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freq of sales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Chart'!$C$2:$C$5</c:f>
            </c:numRef>
          </c:val>
          <c:extLst>
            <c:ext xmlns:c16="http://schemas.microsoft.com/office/drawing/2014/chart" uri="{C3380CC4-5D6E-409C-BE32-E72D297353CC}">
              <c16:uniqueId val="{00000000-A6F6-4DDB-BA3D-AF3EB61F3C5E}"/>
            </c:ext>
          </c:extLst>
        </c:ser>
        <c:ser>
          <c:idx val="1"/>
          <c:order val="1"/>
          <c:tx>
            <c:strRef>
              <c:f>'Pie Chart'!$D$1</c:f>
              <c:strCache>
                <c:ptCount val="1"/>
                <c:pt idx="0">
                  <c:v>%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4-4398-A68F-85E0EEAAE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4-4398-A68F-85E0EEAAE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4-4398-A68F-85E0EEAAEF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4-4398-A68F-85E0EEAAEF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Chart'!$D$2:$D$5</c:f>
              <c:numCache>
                <c:formatCode>0.00%</c:formatCode>
                <c:ptCount val="4"/>
                <c:pt idx="0">
                  <c:v>0.25</c:v>
                </c:pt>
                <c:pt idx="1">
                  <c:v>0.31</c:v>
                </c:pt>
                <c:pt idx="2">
                  <c:v>0.2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6-4DDB-BA3D-AF3EB61F3C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Chart'!$C$1</c:f>
              <c:strCache>
                <c:ptCount val="1"/>
                <c:pt idx="0">
                  <c:v>Discount_Rate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Chart'!$C$2:$C$5</c:f>
            </c:numRef>
          </c:val>
          <c:smooth val="0"/>
          <c:extLst>
            <c:ext xmlns:c16="http://schemas.microsoft.com/office/drawing/2014/chart" uri="{C3380CC4-5D6E-409C-BE32-E72D297353CC}">
              <c16:uniqueId val="{00000000-6A08-4AC1-8484-084E9B4D1F42}"/>
            </c:ext>
          </c:extLst>
        </c:ser>
        <c:ser>
          <c:idx val="1"/>
          <c:order val="1"/>
          <c:tx>
            <c:strRef>
              <c:f>'Line Chart'!$D$1</c:f>
              <c:strCache>
                <c:ptCount val="1"/>
                <c:pt idx="0">
                  <c:v>average discoount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Chart'!$D$2:$D$5</c:f>
              <c:numCache>
                <c:formatCode>0.00%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8-4AC1-8484-084E9B4D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995824"/>
        <c:axId val="889996784"/>
      </c:lineChart>
      <c:catAx>
        <c:axId val="889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6784"/>
        <c:crosses val="autoZero"/>
        <c:auto val="1"/>
        <c:lblAlgn val="ctr"/>
        <c:lblOffset val="100"/>
        <c:noMultiLvlLbl val="0"/>
      </c:catAx>
      <c:valAx>
        <c:axId val="889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94652230971128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 (2)'!$C$1</c:f>
              <c:strCache>
                <c:ptCount val="1"/>
                <c:pt idx="0">
                  <c:v>Frequency Of Product Category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(2)'!$C$2:$C$6</c:f>
            </c:numRef>
          </c:val>
          <c:extLst>
            <c:ext xmlns:c16="http://schemas.microsoft.com/office/drawing/2014/chart" uri="{C3380CC4-5D6E-409C-BE32-E72D297353CC}">
              <c16:uniqueId val="{00000000-03A6-40AF-91DD-56F1FC91E8C9}"/>
            </c:ext>
          </c:extLst>
        </c:ser>
        <c:ser>
          <c:idx val="1"/>
          <c:order val="1"/>
          <c:tx>
            <c:strRef>
              <c:f>'Pie chart (2)'!$D$1</c:f>
              <c:strCache>
                <c:ptCount val="1"/>
                <c:pt idx="0">
                  <c:v> % Sales of Product 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3A6-40AF-91DD-56F1FC91E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3A6-40AF-91DD-56F1FC91E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3A6-40AF-91DD-56F1FC91E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3A6-40AF-91DD-56F1FC91E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3A6-40AF-91DD-56F1FC91E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(2)'!$D$2:$D$6</c:f>
              <c:numCache>
                <c:formatCode>0.00%</c:formatCode>
                <c:ptCount val="5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A6-40AF-91DD-56F1FC91E8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Qty sold by customer segment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Chart'!$G$1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Chart'!$G$2:$G$5</c:f>
              <c:numCache>
                <c:formatCode>General</c:formatCode>
                <c:ptCount val="4"/>
                <c:pt idx="0">
                  <c:v>458.53990908775057</c:v>
                </c:pt>
                <c:pt idx="1">
                  <c:v>310.28262741355866</c:v>
                </c:pt>
                <c:pt idx="2">
                  <c:v>339.80189489509672</c:v>
                </c:pt>
                <c:pt idx="3">
                  <c:v>423.87594606467871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B-47BE-847F-1905A1B9E3AD}"/>
            </c:ext>
          </c:extLst>
        </c:ser>
        <c:ser>
          <c:idx val="1"/>
          <c:order val="1"/>
          <c:tx>
            <c:strRef>
              <c:f>'Area Chart'!$H$1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Chart'!$H$2:$H$5</c:f>
              <c:numCache>
                <c:formatCode>General</c:formatCode>
                <c:ptCount val="4"/>
                <c:pt idx="0">
                  <c:v>302.22703823610487</c:v>
                </c:pt>
                <c:pt idx="1">
                  <c:v>522.59914763509664</c:v>
                </c:pt>
                <c:pt idx="2">
                  <c:v>498.87145192481557</c:v>
                </c:pt>
                <c:pt idx="3">
                  <c:v>247.58856083333484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B-47BE-847F-1905A1B9E3AD}"/>
            </c:ext>
          </c:extLst>
        </c:ser>
        <c:ser>
          <c:idx val="2"/>
          <c:order val="2"/>
          <c:tx>
            <c:strRef>
              <c:f>'Area Chart'!$I$1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Chart'!$I$2:$I$5</c:f>
              <c:numCache>
                <c:formatCode>General</c:formatCode>
                <c:ptCount val="4"/>
                <c:pt idx="0">
                  <c:v>504.23997171566981</c:v>
                </c:pt>
                <c:pt idx="1">
                  <c:v>328.53825657576442</c:v>
                </c:pt>
                <c:pt idx="2">
                  <c:v>657.9415864575675</c:v>
                </c:pt>
                <c:pt idx="3">
                  <c:v>450.10278326040924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B-47BE-847F-1905A1B9E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87552"/>
        <c:axId val="1137499552"/>
      </c:areaChart>
      <c:catAx>
        <c:axId val="11374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9552"/>
        <c:crosses val="autoZero"/>
        <c:auto val="1"/>
        <c:lblAlgn val="ctr"/>
        <c:lblOffset val="100"/>
        <c:noMultiLvlLbl val="0"/>
      </c:catAx>
      <c:valAx>
        <c:axId val="11374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8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Qty sold by customer Sales channel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Chart'!$F$8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Chart'!$G$8:$J$8</c:f>
              <c:numCache>
                <c:formatCode>General</c:formatCode>
                <c:ptCount val="4"/>
                <c:pt idx="0">
                  <c:v>293.04607503105603</c:v>
                </c:pt>
                <c:pt idx="1">
                  <c:v>337.95996961399663</c:v>
                </c:pt>
                <c:pt idx="2">
                  <c:v>263.71340105403601</c:v>
                </c:pt>
                <c:pt idx="3">
                  <c:v>370.28747334043658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A-407F-97F8-C0BDE6CA4015}"/>
            </c:ext>
          </c:extLst>
        </c:ser>
        <c:ser>
          <c:idx val="1"/>
          <c:order val="1"/>
          <c:tx>
            <c:strRef>
              <c:f>'Area Chart'!$F$9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Chart'!$G$9:$J$9</c:f>
              <c:numCache>
                <c:formatCode>General</c:formatCode>
                <c:ptCount val="4"/>
                <c:pt idx="0">
                  <c:v>451.76043894519592</c:v>
                </c:pt>
                <c:pt idx="1">
                  <c:v>355.1277773846432</c:v>
                </c:pt>
                <c:pt idx="2">
                  <c:v>137.67898475175139</c:v>
                </c:pt>
                <c:pt idx="3">
                  <c:v>216.85283054282911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A-407F-97F8-C0BDE6CA4015}"/>
            </c:ext>
          </c:extLst>
        </c:ser>
        <c:ser>
          <c:idx val="2"/>
          <c:order val="2"/>
          <c:tx>
            <c:strRef>
              <c:f>'Area Chart'!$F$10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Chart'!$G$10:$J$10</c:f>
              <c:numCache>
                <c:formatCode>General</c:formatCode>
                <c:ptCount val="4"/>
                <c:pt idx="0">
                  <c:v>257.3246598186077</c:v>
                </c:pt>
                <c:pt idx="1">
                  <c:v>434.51127775824136</c:v>
                </c:pt>
                <c:pt idx="2">
                  <c:v>410.13992834891997</c:v>
                </c:pt>
                <c:pt idx="3">
                  <c:v>394.63906735171082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A-407F-97F8-C0BDE6CA4015}"/>
            </c:ext>
          </c:extLst>
        </c:ser>
        <c:ser>
          <c:idx val="3"/>
          <c:order val="3"/>
          <c:tx>
            <c:strRef>
              <c:f>'Area Chart'!$F$11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Chart'!$G$11:$J$11</c:f>
              <c:numCache>
                <c:formatCode>General</c:formatCode>
                <c:ptCount val="4"/>
                <c:pt idx="0">
                  <c:v>235.65067171159313</c:v>
                </c:pt>
                <c:pt idx="1">
                  <c:v>434.55872440248112</c:v>
                </c:pt>
                <c:pt idx="2">
                  <c:v>168.64723842134151</c:v>
                </c:pt>
                <c:pt idx="3">
                  <c:v>282.71065562300703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A-407F-97F8-C0BDE6CA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540832"/>
        <c:axId val="1137541312"/>
      </c:areaChart>
      <c:catAx>
        <c:axId val="113754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1312"/>
        <c:crosses val="autoZero"/>
        <c:auto val="1"/>
        <c:lblAlgn val="ctr"/>
        <c:lblOffset val="100"/>
        <c:noMultiLvlLbl val="0"/>
      </c:catAx>
      <c:valAx>
        <c:axId val="1137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Average of Quantity Sold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of Quantity Sold</a:t>
          </a:r>
        </a:p>
      </cx:txPr>
    </cx:title>
    <cx:plotArea>
      <cx:plotAreaRegion>
        <cx:series layoutId="treemap" uniqueId="{83B935E1-883D-4665-B6B0-1469383300A7}">
          <cx:tx>
            <cx:txData>
              <cx:f>_xlchart.v1.1</cx:f>
              <cx:v>Average of Quantity Sold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</a:t>
          </a:r>
        </a:p>
      </cx:txPr>
    </cx:title>
    <cx:plotArea>
      <cx:plotAreaRegion>
        <cx:series layoutId="boxWhisker" uniqueId="{17339145-0380-4052-BD23-3234A629DB17}">
          <cx:tx>
            <cx:txData>
              <cx:f>_xlchart.v1.3</cx:f>
              <cx:v>Average_Sale_Amount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82974</xdr:colOff>
      <xdr:row>0</xdr:row>
      <xdr:rowOff>121920</xdr:rowOff>
    </xdr:from>
    <xdr:to>
      <xdr:col>9</xdr:col>
      <xdr:colOff>472440</xdr:colOff>
      <xdr:row>13</xdr:row>
      <xdr:rowOff>40639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F2D3-02D6-15EA-1B25-9AABC3DE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353568</xdr:colOff>
      <xdr:row>1</xdr:row>
      <xdr:rowOff>47612</xdr:rowOff>
    </xdr:from>
    <xdr:to>
      <xdr:col>12</xdr:col>
      <xdr:colOff>741118</xdr:colOff>
      <xdr:row>18</xdr:row>
      <xdr:rowOff>130939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D7E4F-45C4-7C67-1210-5804D783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114300</xdr:rowOff>
    </xdr:from>
    <xdr:to>
      <xdr:col>14</xdr:col>
      <xdr:colOff>373380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D8523-6991-3707-D6CA-0689290ED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6</xdr:row>
      <xdr:rowOff>121920</xdr:rowOff>
    </xdr:from>
    <xdr:to>
      <xdr:col>14</xdr:col>
      <xdr:colOff>60960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91B77-0EB7-A5B6-9FAA-ACEED81C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84993</xdr:colOff>
      <xdr:row>1</xdr:row>
      <xdr:rowOff>49823</xdr:rowOff>
    </xdr:from>
    <xdr:to>
      <xdr:col>10</xdr:col>
      <xdr:colOff>700454</xdr:colOff>
      <xdr:row>16</xdr:row>
      <xdr:rowOff>67408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EF12E-E7A0-4A93-BD3F-B0BAE4E4C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0</xdr:row>
      <xdr:rowOff>64770</xdr:rowOff>
    </xdr:from>
    <xdr:to>
      <xdr:col>21</xdr:col>
      <xdr:colOff>198120</xdr:colOff>
      <xdr:row>11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1DEEB-1FFD-0383-E6A1-72D1469E7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</xdr:colOff>
      <xdr:row>12</xdr:row>
      <xdr:rowOff>68580</xdr:rowOff>
    </xdr:from>
    <xdr:to>
      <xdr:col>21</xdr:col>
      <xdr:colOff>419100</xdr:colOff>
      <xdr:row>25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01EF30-B3A9-6911-93C2-B54788BFC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87630</xdr:rowOff>
    </xdr:from>
    <xdr:to>
      <xdr:col>14</xdr:col>
      <xdr:colOff>152400</xdr:colOff>
      <xdr:row>18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378C7A-EE6A-FCA0-3908-DBEF9FCF7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636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3</xdr:row>
      <xdr:rowOff>45720</xdr:rowOff>
    </xdr:from>
    <xdr:to>
      <xdr:col>14</xdr:col>
      <xdr:colOff>106680</xdr:colOff>
      <xdr:row>20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A1A373-4818-A561-3D7D-E8E596602D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" y="594360"/>
              <a:ext cx="7178040" cy="321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Downloads\practice_pie_sales_data.xlsx" TargetMode="External"/><Relationship Id="rId1" Type="http://schemas.openxmlformats.org/officeDocument/2006/relationships/externalLinkPath" Target="/Users/suraj/Downloads/practice_pie_sale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A1" t="str">
            <v>Product_Category</v>
          </cell>
        </row>
        <row r="2">
          <cell r="A2" t="str">
            <v>Electronics</v>
          </cell>
        </row>
        <row r="3">
          <cell r="A3" t="str">
            <v>Clothing</v>
          </cell>
        </row>
        <row r="4">
          <cell r="A4" t="str">
            <v>Home &amp; Kitchen</v>
          </cell>
        </row>
        <row r="5">
          <cell r="A5" t="str">
            <v>Sports &amp; Outdoors</v>
          </cell>
        </row>
        <row r="6">
          <cell r="A6" t="str">
            <v>Electronics</v>
          </cell>
        </row>
        <row r="7">
          <cell r="A7" t="str">
            <v>Electronics</v>
          </cell>
        </row>
        <row r="8">
          <cell r="A8" t="str">
            <v>Electronics</v>
          </cell>
        </row>
        <row r="9">
          <cell r="A9" t="str">
            <v>Electronics</v>
          </cell>
        </row>
        <row r="10">
          <cell r="A10" t="str">
            <v>Electronics</v>
          </cell>
        </row>
        <row r="11">
          <cell r="A11" t="str">
            <v>Clothing</v>
          </cell>
        </row>
        <row r="12">
          <cell r="A12" t="str">
            <v>Sports &amp; Outdoors</v>
          </cell>
        </row>
        <row r="13">
          <cell r="A13" t="str">
            <v>Home &amp; Kitchen</v>
          </cell>
        </row>
        <row r="14">
          <cell r="A14" t="str">
            <v>Home &amp; Kitchen</v>
          </cell>
        </row>
        <row r="15">
          <cell r="A15" t="str">
            <v>Home &amp; Kitchen</v>
          </cell>
        </row>
        <row r="16">
          <cell r="A16" t="str">
            <v>Home &amp; Kitchen</v>
          </cell>
        </row>
        <row r="17">
          <cell r="A17" t="str">
            <v>Clothing</v>
          </cell>
        </row>
        <row r="18">
          <cell r="A18" t="str">
            <v>Beauty &amp; Health</v>
          </cell>
        </row>
        <row r="19">
          <cell r="A19" t="str">
            <v>Sports &amp; Outdoors</v>
          </cell>
        </row>
        <row r="20">
          <cell r="A20" t="str">
            <v>Electronics</v>
          </cell>
        </row>
        <row r="21">
          <cell r="A21" t="str">
            <v>Beauty &amp; Health</v>
          </cell>
        </row>
        <row r="22">
          <cell r="A22" t="str">
            <v>Home &amp; Kitchen</v>
          </cell>
        </row>
        <row r="23">
          <cell r="A23" t="str">
            <v>Beauty &amp; Health</v>
          </cell>
        </row>
        <row r="24">
          <cell r="A24" t="str">
            <v>Sports &amp; Outdoors</v>
          </cell>
        </row>
        <row r="25">
          <cell r="A25" t="str">
            <v>Electronics</v>
          </cell>
        </row>
        <row r="26">
          <cell r="A26" t="str">
            <v>Electronics</v>
          </cell>
        </row>
        <row r="27">
          <cell r="A27" t="str">
            <v>Sports &amp; Outdoors</v>
          </cell>
        </row>
        <row r="28">
          <cell r="A28" t="str">
            <v>Sports &amp; Outdoors</v>
          </cell>
        </row>
        <row r="29">
          <cell r="A29" t="str">
            <v>Home &amp; Kitchen</v>
          </cell>
        </row>
        <row r="30">
          <cell r="A30" t="str">
            <v>Electronics</v>
          </cell>
        </row>
        <row r="31">
          <cell r="A31" t="str">
            <v>Beauty &amp; Health</v>
          </cell>
        </row>
        <row r="32">
          <cell r="A32" t="str">
            <v>Clothing</v>
          </cell>
        </row>
        <row r="33">
          <cell r="A33" t="str">
            <v>Clothing</v>
          </cell>
        </row>
        <row r="34">
          <cell r="A34" t="str">
            <v>Sports &amp; Outdoors</v>
          </cell>
        </row>
        <row r="35">
          <cell r="A35" t="str">
            <v>Home &amp; Kitchen</v>
          </cell>
        </row>
        <row r="36">
          <cell r="A36" t="str">
            <v>Clothing</v>
          </cell>
        </row>
        <row r="37">
          <cell r="A37" t="str">
            <v>Electronics</v>
          </cell>
        </row>
        <row r="38">
          <cell r="A38" t="str">
            <v>Sports &amp; Outdoors</v>
          </cell>
        </row>
        <row r="39">
          <cell r="A39" t="str">
            <v>Beauty &amp; Health</v>
          </cell>
        </row>
        <row r="40">
          <cell r="A40" t="str">
            <v>Sports &amp; Outdoors</v>
          </cell>
        </row>
        <row r="41">
          <cell r="A41" t="str">
            <v>Beauty &amp; Health</v>
          </cell>
        </row>
        <row r="42">
          <cell r="A42" t="str">
            <v>Sports &amp; Outdoors</v>
          </cell>
        </row>
        <row r="43">
          <cell r="A43" t="str">
            <v>Sports &amp; Outdoors</v>
          </cell>
        </row>
        <row r="44">
          <cell r="A44" t="str">
            <v>Sports &amp; Outdoors</v>
          </cell>
        </row>
        <row r="45">
          <cell r="A45" t="str">
            <v>Beauty &amp; Health</v>
          </cell>
        </row>
        <row r="46">
          <cell r="A46" t="str">
            <v>Beauty &amp; Health</v>
          </cell>
        </row>
        <row r="47">
          <cell r="A47" t="str">
            <v>Sports &amp; Outdoors</v>
          </cell>
        </row>
        <row r="48">
          <cell r="A48" t="str">
            <v>Clothing</v>
          </cell>
        </row>
        <row r="49">
          <cell r="A49" t="str">
            <v>Home &amp; Kitchen</v>
          </cell>
        </row>
        <row r="50">
          <cell r="A50" t="str">
            <v>Home &amp; Kitchen</v>
          </cell>
        </row>
        <row r="51">
          <cell r="A51" t="str">
            <v>Home &amp; Kitchen</v>
          </cell>
        </row>
        <row r="52">
          <cell r="A52" t="str">
            <v>Beauty &amp; Health</v>
          </cell>
        </row>
        <row r="53">
          <cell r="A53" t="str">
            <v>Beauty &amp; Health</v>
          </cell>
        </row>
        <row r="54">
          <cell r="A54" t="str">
            <v>Clothing</v>
          </cell>
        </row>
        <row r="55">
          <cell r="A55" t="str">
            <v>Home &amp; Kitchen</v>
          </cell>
        </row>
        <row r="56">
          <cell r="A56" t="str">
            <v>Home &amp; Kitchen</v>
          </cell>
        </row>
        <row r="57">
          <cell r="A57" t="str">
            <v>Sports &amp; Outdoors</v>
          </cell>
        </row>
        <row r="58">
          <cell r="A58" t="str">
            <v>Beauty &amp; Health</v>
          </cell>
        </row>
        <row r="59">
          <cell r="A59" t="str">
            <v>Home &amp; Kitchen</v>
          </cell>
        </row>
        <row r="60">
          <cell r="A60" t="str">
            <v>Clothing</v>
          </cell>
        </row>
        <row r="61">
          <cell r="A61" t="str">
            <v>Clothing</v>
          </cell>
        </row>
        <row r="62">
          <cell r="A62" t="str">
            <v>Home &amp; Kitchen</v>
          </cell>
        </row>
        <row r="63">
          <cell r="A63" t="str">
            <v>Beauty &amp; Health</v>
          </cell>
        </row>
        <row r="64">
          <cell r="A64" t="str">
            <v>Clothing</v>
          </cell>
        </row>
        <row r="65">
          <cell r="A65" t="str">
            <v>Sports &amp; Outdoors</v>
          </cell>
        </row>
        <row r="66">
          <cell r="A66" t="str">
            <v>Clothing</v>
          </cell>
        </row>
        <row r="67">
          <cell r="A67" t="str">
            <v>Electronics</v>
          </cell>
        </row>
        <row r="68">
          <cell r="A68" t="str">
            <v>Electronics</v>
          </cell>
        </row>
        <row r="69">
          <cell r="A69" t="str">
            <v>Beauty &amp; Health</v>
          </cell>
        </row>
        <row r="70">
          <cell r="A70" t="str">
            <v>Home &amp; Kitchen</v>
          </cell>
        </row>
        <row r="71">
          <cell r="A71" t="str">
            <v>Beauty &amp; Health</v>
          </cell>
        </row>
        <row r="72">
          <cell r="A72" t="str">
            <v>Beauty &amp; Health</v>
          </cell>
        </row>
        <row r="73">
          <cell r="A73" t="str">
            <v>Beauty &amp; Health</v>
          </cell>
        </row>
        <row r="74">
          <cell r="A74" t="str">
            <v>Beauty &amp; Health</v>
          </cell>
        </row>
        <row r="75">
          <cell r="A75" t="str">
            <v>Sports &amp; Outdoors</v>
          </cell>
        </row>
        <row r="76">
          <cell r="A76" t="str">
            <v>Sports &amp; Outdoors</v>
          </cell>
        </row>
        <row r="77">
          <cell r="A77" t="str">
            <v>Clothing</v>
          </cell>
        </row>
        <row r="78">
          <cell r="A78" t="str">
            <v>Electronics</v>
          </cell>
        </row>
        <row r="79">
          <cell r="A79" t="str">
            <v>Beauty &amp; Health</v>
          </cell>
        </row>
        <row r="80">
          <cell r="A80" t="str">
            <v>Clothing</v>
          </cell>
        </row>
        <row r="81">
          <cell r="A81" t="str">
            <v>Electronics</v>
          </cell>
        </row>
        <row r="82">
          <cell r="A82" t="str">
            <v>Home &amp; Kitchen</v>
          </cell>
        </row>
        <row r="83">
          <cell r="A83" t="str">
            <v>Sports &amp; Outdoors</v>
          </cell>
        </row>
        <row r="84">
          <cell r="A84" t="str">
            <v>Electronics</v>
          </cell>
        </row>
        <row r="85">
          <cell r="A85" t="str">
            <v>Home &amp; Kitchen</v>
          </cell>
        </row>
        <row r="86">
          <cell r="A86" t="str">
            <v>Electronics</v>
          </cell>
        </row>
        <row r="87">
          <cell r="A87" t="str">
            <v>Sports &amp; Outdoors</v>
          </cell>
        </row>
        <row r="88">
          <cell r="A88" t="str">
            <v>Sports &amp; Outdoors</v>
          </cell>
        </row>
        <row r="89">
          <cell r="A89" t="str">
            <v>Clothing</v>
          </cell>
        </row>
        <row r="90">
          <cell r="A90" t="str">
            <v>Beauty &amp; Health</v>
          </cell>
        </row>
        <row r="91">
          <cell r="A91" t="str">
            <v>Electronics</v>
          </cell>
        </row>
        <row r="92">
          <cell r="A92" t="str">
            <v>Electronics</v>
          </cell>
        </row>
        <row r="93">
          <cell r="A93" t="str">
            <v>Home &amp; Kitchen</v>
          </cell>
        </row>
        <row r="94">
          <cell r="A94" t="str">
            <v>Sports &amp; Outdoors</v>
          </cell>
        </row>
        <row r="95">
          <cell r="A95" t="str">
            <v>Electronics</v>
          </cell>
        </row>
        <row r="96">
          <cell r="A96" t="str">
            <v>Sports &amp; Outdoors</v>
          </cell>
        </row>
        <row r="97">
          <cell r="A97" t="str">
            <v>Electronics</v>
          </cell>
        </row>
        <row r="98">
          <cell r="A98" t="str">
            <v>Clothing</v>
          </cell>
        </row>
        <row r="99">
          <cell r="A99" t="str">
            <v>Beauty &amp; Health</v>
          </cell>
        </row>
        <row r="100">
          <cell r="A100" t="str">
            <v>Electronics</v>
          </cell>
        </row>
        <row r="101">
          <cell r="A101" t="str">
            <v>Sports &amp; Outdoors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A81" zoomScale="125" workbookViewId="0"/>
  </sheetViews>
  <sheetFormatPr defaultColWidth="8.77734375" defaultRowHeight="14.4" x14ac:dyDescent="0.3"/>
  <cols>
    <col min="1" max="1" width="15.109375" bestFit="1" customWidth="1"/>
    <col min="2" max="2" width="16.44140625" bestFit="1" customWidth="1"/>
    <col min="3" max="3" width="15.109375" bestFit="1" customWidth="1"/>
    <col min="4" max="4" width="6.44140625" bestFit="1" customWidth="1"/>
    <col min="5" max="5" width="12.109375" bestFit="1" customWidth="1"/>
    <col min="6" max="6" width="11.109375" bestFit="1" customWidth="1"/>
    <col min="7" max="7" width="18.77734375" bestFit="1" customWidth="1"/>
    <col min="8" max="8" width="12.109375" bestFit="1" customWidth="1"/>
    <col min="9" max="9" width="12.33203125" bestFit="1" customWidth="1"/>
    <col min="10" max="11" width="12.1093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D8FE-5030-424F-9B8F-B27E931AC2A5}">
  <dimension ref="A1:E101"/>
  <sheetViews>
    <sheetView zoomScale="150" workbookViewId="0">
      <selection activeCell="E12" sqref="E12"/>
    </sheetView>
  </sheetViews>
  <sheetFormatPr defaultColWidth="11.5546875" defaultRowHeight="14.4" x14ac:dyDescent="0.3"/>
  <cols>
    <col min="1" max="1" width="15.6640625" bestFit="1" customWidth="1"/>
    <col min="2" max="2" width="11.77734375" bestFit="1" customWidth="1"/>
    <col min="4" max="4" width="15.6640625" bestFit="1" customWidth="1"/>
    <col min="5" max="5" width="20.21875" bestFit="1" customWidth="1"/>
  </cols>
  <sheetData>
    <row r="1" spans="1:5" x14ac:dyDescent="0.3">
      <c r="A1" s="3" t="str">
        <f>Data!A1</f>
        <v>Product_Category</v>
      </c>
      <c r="B1" s="4" t="str">
        <f>Data!K1</f>
        <v>Delivery_Days</v>
      </c>
      <c r="D1" s="3" t="s">
        <v>46</v>
      </c>
      <c r="E1" s="3" t="s">
        <v>47</v>
      </c>
    </row>
    <row r="2" spans="1:5" x14ac:dyDescent="0.3">
      <c r="A2" t="str">
        <f>Data!A2</f>
        <v>Electronics</v>
      </c>
      <c r="B2" s="2">
        <f>Data!K2</f>
        <v>1.811144682411266</v>
      </c>
      <c r="D2" t="str" cm="1">
        <f t="array" ref="D2:D6">_xlfn.UNIQUE(A2:A101)</f>
        <v>Electronics</v>
      </c>
      <c r="E2" s="2">
        <f>AVERAGEIF($A$2:$A$101,D2,$B$2:$B$101)</f>
        <v>5.0745111350288834</v>
      </c>
    </row>
    <row r="3" spans="1:5" x14ac:dyDescent="0.3">
      <c r="A3" t="str">
        <f>Data!A3</f>
        <v>Clothing</v>
      </c>
      <c r="B3" s="2">
        <f>Data!K3</f>
        <v>3.8012499540924538</v>
      </c>
      <c r="D3" t="str">
        <v>Clothing</v>
      </c>
      <c r="E3" s="2">
        <f>AVERAGEIF($A$2:$A$101,D3,$B$2:$B$101)</f>
        <v>4.3767522336348179</v>
      </c>
    </row>
    <row r="4" spans="1:5" x14ac:dyDescent="0.3">
      <c r="A4" t="str">
        <f>Data!A4</f>
        <v>Home &amp; Kitchen</v>
      </c>
      <c r="B4" s="2">
        <f>Data!K4</f>
        <v>5.0104873994363661</v>
      </c>
      <c r="D4" t="str">
        <v>Home &amp; Kitchen</v>
      </c>
      <c r="E4" s="2">
        <f>AVERAGEIF($A$2:$A$101,D4,$B$2:$B$101)</f>
        <v>5.1932758346794277</v>
      </c>
    </row>
    <row r="5" spans="1:5" x14ac:dyDescent="0.3">
      <c r="A5" t="str">
        <f>Data!A5</f>
        <v>Sports &amp; Outdoors</v>
      </c>
      <c r="B5" s="2">
        <f>Data!K5</f>
        <v>5.0939611875294837</v>
      </c>
      <c r="D5" t="str">
        <v>Sports &amp; Outdoors</v>
      </c>
      <c r="E5" s="2">
        <f>AVERAGEIF($A$2:$A$101,D5,$B$2:$B$101)</f>
        <v>4.9419268047823026</v>
      </c>
    </row>
    <row r="6" spans="1:5" x14ac:dyDescent="0.3">
      <c r="A6" t="str">
        <f>Data!A6</f>
        <v>Electronics</v>
      </c>
      <c r="B6" s="2">
        <f>Data!K6</f>
        <v>4.0998690570415128</v>
      </c>
      <c r="D6" t="str">
        <v>Beauty &amp; Health</v>
      </c>
      <c r="E6" s="2">
        <f t="shared" ref="E6" si="0">AVERAGEIF($A$2:$A$101,D6,$B$2:$B$101)</f>
        <v>4.7806229352653729</v>
      </c>
    </row>
    <row r="7" spans="1:5" x14ac:dyDescent="0.3">
      <c r="A7" t="str">
        <f>Data!A7</f>
        <v>Electronics</v>
      </c>
      <c r="B7" s="2">
        <f>Data!K7</f>
        <v>6.2456998646949966</v>
      </c>
    </row>
    <row r="8" spans="1:5" x14ac:dyDescent="0.3">
      <c r="A8" t="str">
        <f>Data!A8</f>
        <v>Electronics</v>
      </c>
      <c r="B8" s="2">
        <f>Data!K8</f>
        <v>2.8647591412348108</v>
      </c>
    </row>
    <row r="9" spans="1:5" x14ac:dyDescent="0.3">
      <c r="A9" t="str">
        <f>Data!A9</f>
        <v>Electronics</v>
      </c>
      <c r="B9" s="2">
        <f>Data!K9</f>
        <v>4.7152410299574132</v>
      </c>
    </row>
    <row r="10" spans="1:5" x14ac:dyDescent="0.3">
      <c r="A10" t="str">
        <f>Data!A10</f>
        <v>Electronics</v>
      </c>
      <c r="B10" s="2">
        <f>Data!K10</f>
        <v>5.2405912634237977</v>
      </c>
    </row>
    <row r="11" spans="1:5" x14ac:dyDescent="0.3">
      <c r="A11" t="str">
        <f>Data!A11</f>
        <v>Clothing</v>
      </c>
      <c r="B11" s="2">
        <f>Data!K11</f>
        <v>6.0288776681174978</v>
      </c>
    </row>
    <row r="12" spans="1:5" x14ac:dyDescent="0.3">
      <c r="A12" t="str">
        <f>Data!A12</f>
        <v>Sports &amp; Outdoors</v>
      </c>
      <c r="B12" s="2">
        <f>Data!K12</f>
        <v>6.4232297561777791</v>
      </c>
    </row>
    <row r="13" spans="1:5" x14ac:dyDescent="0.3">
      <c r="A13" t="str">
        <f>Data!A13</f>
        <v>Home &amp; Kitchen</v>
      </c>
      <c r="B13" s="2">
        <f>Data!K13</f>
        <v>2.750715816324262</v>
      </c>
    </row>
    <row r="14" spans="1:5" x14ac:dyDescent="0.3">
      <c r="A14" t="str">
        <f>Data!A14</f>
        <v>Home &amp; Kitchen</v>
      </c>
      <c r="B14" s="2">
        <f>Data!K14</f>
        <v>1.931771658528755</v>
      </c>
    </row>
    <row r="15" spans="1:5" x14ac:dyDescent="0.3">
      <c r="A15" t="str">
        <f>Data!A15</f>
        <v>Home &amp; Kitchen</v>
      </c>
      <c r="B15" s="2">
        <f>Data!K15</f>
        <v>7.5553536437970177</v>
      </c>
    </row>
    <row r="16" spans="1:5" x14ac:dyDescent="0.3">
      <c r="A16" t="str">
        <f>Data!A16</f>
        <v>Home &amp; Kitchen</v>
      </c>
      <c r="B16" s="2">
        <f>Data!K16</f>
        <v>5.6646280239591844</v>
      </c>
    </row>
    <row r="17" spans="1:2" x14ac:dyDescent="0.3">
      <c r="A17" t="str">
        <f>Data!A17</f>
        <v>Clothing</v>
      </c>
      <c r="B17" s="2">
        <f>Data!K17</f>
        <v>3.5030269268868932</v>
      </c>
    </row>
    <row r="18" spans="1:2" x14ac:dyDescent="0.3">
      <c r="A18" t="str">
        <f>Data!A18</f>
        <v>Beauty &amp; Health</v>
      </c>
      <c r="B18" s="2">
        <f>Data!K18</f>
        <v>8.1023039510450463</v>
      </c>
    </row>
    <row r="19" spans="1:2" x14ac:dyDescent="0.3">
      <c r="A19" t="str">
        <f>Data!A19</f>
        <v>Sports &amp; Outdoors</v>
      </c>
      <c r="B19" s="2">
        <f>Data!K19</f>
        <v>5.231349268585717</v>
      </c>
    </row>
    <row r="20" spans="1:2" x14ac:dyDescent="0.3">
      <c r="A20" t="str">
        <f>Data!A20</f>
        <v>Electronics</v>
      </c>
      <c r="B20" s="2">
        <f>Data!K20</f>
        <v>7.3585943681276529</v>
      </c>
    </row>
    <row r="21" spans="1:2" x14ac:dyDescent="0.3">
      <c r="A21" t="str">
        <f>Data!A21</f>
        <v>Beauty &amp; Health</v>
      </c>
      <c r="B21" s="2">
        <f>Data!K21</f>
        <v>5.1350369628202177</v>
      </c>
    </row>
    <row r="22" spans="1:2" x14ac:dyDescent="0.3">
      <c r="A22" t="str">
        <f>Data!A22</f>
        <v>Home &amp; Kitchen</v>
      </c>
      <c r="B22" s="2">
        <f>Data!K22</f>
        <v>9.1214958497639742</v>
      </c>
    </row>
    <row r="23" spans="1:2" x14ac:dyDescent="0.3">
      <c r="A23" t="str">
        <f>Data!A23</f>
        <v>Beauty &amp; Health</v>
      </c>
      <c r="B23" s="2">
        <f>Data!K23</f>
        <v>8.5106816848864089</v>
      </c>
    </row>
    <row r="24" spans="1:2" x14ac:dyDescent="0.3">
      <c r="A24" t="str">
        <f>Data!A24</f>
        <v>Sports &amp; Outdoors</v>
      </c>
      <c r="B24" s="2">
        <f>Data!K24</f>
        <v>4.5020717030418531</v>
      </c>
    </row>
    <row r="25" spans="1:2" x14ac:dyDescent="0.3">
      <c r="A25" t="str">
        <f>Data!A25</f>
        <v>Electronics</v>
      </c>
      <c r="B25" s="2">
        <f>Data!K25</f>
        <v>6.9431419019087111</v>
      </c>
    </row>
    <row r="26" spans="1:2" x14ac:dyDescent="0.3">
      <c r="A26" t="str">
        <f>Data!A26</f>
        <v>Electronics</v>
      </c>
      <c r="B26" s="2">
        <f>Data!K26</f>
        <v>6.2907518991702949</v>
      </c>
    </row>
    <row r="27" spans="1:2" x14ac:dyDescent="0.3">
      <c r="A27" t="str">
        <f>Data!A27</f>
        <v>Sports &amp; Outdoors</v>
      </c>
      <c r="B27" s="2">
        <f>Data!K27</f>
        <v>7.7372631150646978</v>
      </c>
    </row>
    <row r="28" spans="1:2" x14ac:dyDescent="0.3">
      <c r="A28" t="str">
        <f>Data!A28</f>
        <v>Sports &amp; Outdoors</v>
      </c>
      <c r="B28" s="2">
        <f>Data!K28</f>
        <v>3.070153078839791</v>
      </c>
    </row>
    <row r="29" spans="1:2" x14ac:dyDescent="0.3">
      <c r="A29" t="str">
        <f>Data!A29</f>
        <v>Home &amp; Kitchen</v>
      </c>
      <c r="B29" s="2">
        <f>Data!K29</f>
        <v>6.3721029199968786</v>
      </c>
    </row>
    <row r="30" spans="1:2" x14ac:dyDescent="0.3">
      <c r="A30" t="str">
        <f>Data!A30</f>
        <v>Electronics</v>
      </c>
      <c r="B30" s="2">
        <f>Data!K30</f>
        <v>7.1168489736991756</v>
      </c>
    </row>
    <row r="31" spans="1:2" x14ac:dyDescent="0.3">
      <c r="A31" t="str">
        <f>Data!A31</f>
        <v>Beauty &amp; Health</v>
      </c>
      <c r="B31" s="2">
        <f>Data!K31</f>
        <v>1.482521027153771</v>
      </c>
    </row>
    <row r="32" spans="1:2" x14ac:dyDescent="0.3">
      <c r="A32" t="str">
        <f>Data!A32</f>
        <v>Clothing</v>
      </c>
      <c r="B32" s="2">
        <f>Data!K32</f>
        <v>2.6334829746684498</v>
      </c>
    </row>
    <row r="33" spans="1:2" x14ac:dyDescent="0.3">
      <c r="A33" t="str">
        <f>Data!A33</f>
        <v>Clothing</v>
      </c>
      <c r="B33" s="2">
        <f>Data!K33</f>
        <v>1</v>
      </c>
    </row>
    <row r="34" spans="1:2" x14ac:dyDescent="0.3">
      <c r="A34" t="str">
        <f>Data!A34</f>
        <v>Sports &amp; Outdoors</v>
      </c>
      <c r="B34" s="2">
        <f>Data!K34</f>
        <v>4.4611863311108841</v>
      </c>
    </row>
    <row r="35" spans="1:2" x14ac:dyDescent="0.3">
      <c r="A35" t="str">
        <f>Data!A35</f>
        <v>Home &amp; Kitchen</v>
      </c>
      <c r="B35" s="2">
        <f>Data!K35</f>
        <v>6.4350845115919242</v>
      </c>
    </row>
    <row r="36" spans="1:2" x14ac:dyDescent="0.3">
      <c r="A36" t="str">
        <f>Data!A36</f>
        <v>Clothing</v>
      </c>
      <c r="B36" s="2">
        <f>Data!K36</f>
        <v>8.0047141041920558</v>
      </c>
    </row>
    <row r="37" spans="1:2" x14ac:dyDescent="0.3">
      <c r="A37" t="str">
        <f>Data!A37</f>
        <v>Electronics</v>
      </c>
      <c r="B37" s="2">
        <f>Data!K37</f>
        <v>5.1481895608395503</v>
      </c>
    </row>
    <row r="38" spans="1:2" x14ac:dyDescent="0.3">
      <c r="A38" t="str">
        <f>Data!A38</f>
        <v>Sports &amp; Outdoors</v>
      </c>
      <c r="B38" s="2">
        <f>Data!K38</f>
        <v>8.2572310911425841</v>
      </c>
    </row>
    <row r="39" spans="1:2" x14ac:dyDescent="0.3">
      <c r="A39" t="str">
        <f>Data!A39</f>
        <v>Beauty &amp; Health</v>
      </c>
      <c r="B39" s="2">
        <f>Data!K39</f>
        <v>2.2397970835702168</v>
      </c>
    </row>
    <row r="40" spans="1:2" x14ac:dyDescent="0.3">
      <c r="A40" t="str">
        <f>Data!A40</f>
        <v>Sports &amp; Outdoors</v>
      </c>
      <c r="B40" s="2">
        <f>Data!K40</f>
        <v>1.5932351212896909</v>
      </c>
    </row>
    <row r="41" spans="1:2" x14ac:dyDescent="0.3">
      <c r="A41" t="str">
        <f>Data!A41</f>
        <v>Beauty &amp; Health</v>
      </c>
      <c r="B41" s="2">
        <f>Data!K41</f>
        <v>4.8889046022067628</v>
      </c>
    </row>
    <row r="42" spans="1:2" x14ac:dyDescent="0.3">
      <c r="A42" t="str">
        <f>Data!A42</f>
        <v>Sports &amp; Outdoors</v>
      </c>
      <c r="B42" s="2">
        <f>Data!K42</f>
        <v>5.7681308978786143</v>
      </c>
    </row>
    <row r="43" spans="1:2" x14ac:dyDescent="0.3">
      <c r="A43" t="str">
        <f>Data!A43</f>
        <v>Sports &amp; Outdoors</v>
      </c>
      <c r="B43" s="2">
        <f>Data!K43</f>
        <v>4.9346105038118138</v>
      </c>
    </row>
    <row r="44" spans="1:2" x14ac:dyDescent="0.3">
      <c r="A44" t="str">
        <f>Data!A44</f>
        <v>Sports &amp; Outdoors</v>
      </c>
      <c r="B44" s="2">
        <f>Data!K44</f>
        <v>1</v>
      </c>
    </row>
    <row r="45" spans="1:2" x14ac:dyDescent="0.3">
      <c r="A45" t="str">
        <f>Data!A45</f>
        <v>Beauty &amp; Health</v>
      </c>
      <c r="B45" s="2">
        <f>Data!K45</f>
        <v>4.8217599209744231</v>
      </c>
    </row>
    <row r="46" spans="1:2" x14ac:dyDescent="0.3">
      <c r="A46" t="str">
        <f>Data!A46</f>
        <v>Beauty &amp; Health</v>
      </c>
      <c r="B46" s="2">
        <f>Data!K46</f>
        <v>2.391060998990294</v>
      </c>
    </row>
    <row r="47" spans="1:2" x14ac:dyDescent="0.3">
      <c r="A47" t="str">
        <f>Data!A47</f>
        <v>Sports &amp; Outdoors</v>
      </c>
      <c r="B47" s="2">
        <f>Data!K47</f>
        <v>6.3393450976600771</v>
      </c>
    </row>
    <row r="48" spans="1:2" x14ac:dyDescent="0.3">
      <c r="A48" t="str">
        <f>Data!A48</f>
        <v>Clothing</v>
      </c>
      <c r="B48" s="2">
        <f>Data!K48</f>
        <v>5.7331964921936969</v>
      </c>
    </row>
    <row r="49" spans="1:2" x14ac:dyDescent="0.3">
      <c r="A49" t="str">
        <f>Data!A49</f>
        <v>Home &amp; Kitchen</v>
      </c>
      <c r="B49" s="2">
        <f>Data!K49</f>
        <v>3.1202404273452902</v>
      </c>
    </row>
    <row r="50" spans="1:2" x14ac:dyDescent="0.3">
      <c r="A50" t="str">
        <f>Data!A50</f>
        <v>Home &amp; Kitchen</v>
      </c>
      <c r="B50" s="2">
        <f>Data!K50</f>
        <v>3.9722661653266131</v>
      </c>
    </row>
    <row r="51" spans="1:2" x14ac:dyDescent="0.3">
      <c r="A51" t="str">
        <f>Data!A51</f>
        <v>Home &amp; Kitchen</v>
      </c>
      <c r="B51" s="2">
        <f>Data!K51</f>
        <v>2.8815729562220969</v>
      </c>
    </row>
    <row r="52" spans="1:2" x14ac:dyDescent="0.3">
      <c r="A52" t="str">
        <f>Data!A52</f>
        <v>Beauty &amp; Health</v>
      </c>
      <c r="B52" s="2">
        <f>Data!K52</f>
        <v>4.8746418054536562</v>
      </c>
    </row>
    <row r="53" spans="1:2" x14ac:dyDescent="0.3">
      <c r="A53" t="str">
        <f>Data!A53</f>
        <v>Beauty &amp; Health</v>
      </c>
      <c r="B53" s="2">
        <f>Data!K53</f>
        <v>6.9102846410024767</v>
      </c>
    </row>
    <row r="54" spans="1:2" x14ac:dyDescent="0.3">
      <c r="A54" t="str">
        <f>Data!A54</f>
        <v>Clothing</v>
      </c>
      <c r="B54" s="2">
        <f>Data!K54</f>
        <v>3.028547907328913</v>
      </c>
    </row>
    <row r="55" spans="1:2" x14ac:dyDescent="0.3">
      <c r="A55" t="str">
        <f>Data!A55</f>
        <v>Home &amp; Kitchen</v>
      </c>
      <c r="B55" s="2">
        <f>Data!K55</f>
        <v>6.0080930310356884</v>
      </c>
    </row>
    <row r="56" spans="1:2" x14ac:dyDescent="0.3">
      <c r="A56" t="str">
        <f>Data!A56</f>
        <v>Home &amp; Kitchen</v>
      </c>
      <c r="B56" s="2">
        <f>Data!K56</f>
        <v>3.939484763255118</v>
      </c>
    </row>
    <row r="57" spans="1:2" x14ac:dyDescent="0.3">
      <c r="A57" t="str">
        <f>Data!A57</f>
        <v>Sports &amp; Outdoors</v>
      </c>
      <c r="B57" s="2">
        <f>Data!K57</f>
        <v>3.4142543354753121</v>
      </c>
    </row>
    <row r="58" spans="1:2" x14ac:dyDescent="0.3">
      <c r="A58" t="str">
        <f>Data!A58</f>
        <v>Beauty &amp; Health</v>
      </c>
      <c r="B58" s="2">
        <f>Data!K58</f>
        <v>4.7859392800908847</v>
      </c>
    </row>
    <row r="59" spans="1:2" x14ac:dyDescent="0.3">
      <c r="A59" t="str">
        <f>Data!A59</f>
        <v>Home &amp; Kitchen</v>
      </c>
      <c r="B59" s="2">
        <f>Data!K59</f>
        <v>2.9295153551612518</v>
      </c>
    </row>
    <row r="60" spans="1:2" x14ac:dyDescent="0.3">
      <c r="A60" t="str">
        <f>Data!A60</f>
        <v>Clothing</v>
      </c>
      <c r="B60" s="2">
        <f>Data!K60</f>
        <v>3.8927013893056359</v>
      </c>
    </row>
    <row r="61" spans="1:2" x14ac:dyDescent="0.3">
      <c r="A61" t="str">
        <f>Data!A61</f>
        <v>Clothing</v>
      </c>
      <c r="B61" s="2">
        <f>Data!K61</f>
        <v>2.6042442148223031</v>
      </c>
    </row>
    <row r="62" spans="1:2" x14ac:dyDescent="0.3">
      <c r="A62" t="str">
        <f>Data!A62</f>
        <v>Home &amp; Kitchen</v>
      </c>
      <c r="B62" s="2">
        <f>Data!K62</f>
        <v>8.929450265832779</v>
      </c>
    </row>
    <row r="63" spans="1:2" x14ac:dyDescent="0.3">
      <c r="A63" t="str">
        <f>Data!A63</f>
        <v>Beauty &amp; Health</v>
      </c>
      <c r="B63" s="2">
        <f>Data!K63</f>
        <v>5.0705271039434576</v>
      </c>
    </row>
    <row r="64" spans="1:2" x14ac:dyDescent="0.3">
      <c r="A64" t="str">
        <f>Data!A64</f>
        <v>Clothing</v>
      </c>
      <c r="B64" s="2">
        <f>Data!K64</f>
        <v>3.600548984014829</v>
      </c>
    </row>
    <row r="65" spans="1:2" x14ac:dyDescent="0.3">
      <c r="A65" t="str">
        <f>Data!A65</f>
        <v>Sports &amp; Outdoors</v>
      </c>
      <c r="B65" s="2">
        <f>Data!K65</f>
        <v>5.4279598214684439</v>
      </c>
    </row>
    <row r="66" spans="1:2" x14ac:dyDescent="0.3">
      <c r="A66" t="str">
        <f>Data!A66</f>
        <v>Clothing</v>
      </c>
      <c r="B66" s="2">
        <f>Data!K66</f>
        <v>4.7753439006183402</v>
      </c>
    </row>
    <row r="67" spans="1:2" x14ac:dyDescent="0.3">
      <c r="A67" t="str">
        <f>Data!A67</f>
        <v>Electronics</v>
      </c>
      <c r="B67" s="2">
        <f>Data!K67</f>
        <v>4.5580608009335544</v>
      </c>
    </row>
    <row r="68" spans="1:2" x14ac:dyDescent="0.3">
      <c r="A68" t="str">
        <f>Data!A68</f>
        <v>Electronics</v>
      </c>
      <c r="B68" s="2">
        <f>Data!K68</f>
        <v>6.22833340008685</v>
      </c>
    </row>
    <row r="69" spans="1:2" x14ac:dyDescent="0.3">
      <c r="A69" t="str">
        <f>Data!A69</f>
        <v>Beauty &amp; Health</v>
      </c>
      <c r="B69" s="2">
        <f>Data!K69</f>
        <v>6.5150154200946098</v>
      </c>
    </row>
    <row r="70" spans="1:2" x14ac:dyDescent="0.3">
      <c r="A70" t="str">
        <f>Data!A70</f>
        <v>Home &amp; Kitchen</v>
      </c>
      <c r="B70" s="2">
        <f>Data!K70</f>
        <v>3.9389977047789451</v>
      </c>
    </row>
    <row r="71" spans="1:2" x14ac:dyDescent="0.3">
      <c r="A71" t="str">
        <f>Data!A71</f>
        <v>Beauty &amp; Health</v>
      </c>
      <c r="B71" s="2">
        <f>Data!K71</f>
        <v>3.8483635187106402</v>
      </c>
    </row>
    <row r="72" spans="1:2" x14ac:dyDescent="0.3">
      <c r="A72" t="str">
        <f>Data!A72</f>
        <v>Beauty &amp; Health</v>
      </c>
      <c r="B72" s="2">
        <f>Data!K72</f>
        <v>4.4498966056967122</v>
      </c>
    </row>
    <row r="73" spans="1:2" x14ac:dyDescent="0.3">
      <c r="A73" t="str">
        <f>Data!A73</f>
        <v>Beauty &amp; Health</v>
      </c>
      <c r="B73" s="2">
        <f>Data!K73</f>
        <v>1</v>
      </c>
    </row>
    <row r="74" spans="1:2" x14ac:dyDescent="0.3">
      <c r="A74" t="str">
        <f>Data!A74</f>
        <v>Beauty &amp; Health</v>
      </c>
      <c r="B74" s="2">
        <f>Data!K74</f>
        <v>1.969617875602895</v>
      </c>
    </row>
    <row r="75" spans="1:2" x14ac:dyDescent="0.3">
      <c r="A75" t="str">
        <f>Data!A75</f>
        <v>Sports &amp; Outdoors</v>
      </c>
      <c r="B75" s="2">
        <f>Data!K75</f>
        <v>7.7337485348890489</v>
      </c>
    </row>
    <row r="76" spans="1:2" x14ac:dyDescent="0.3">
      <c r="A76" t="str">
        <f>Data!A76</f>
        <v>Sports &amp; Outdoors</v>
      </c>
      <c r="B76" s="2">
        <f>Data!K76</f>
        <v>8.2899354270025682</v>
      </c>
    </row>
    <row r="77" spans="1:2" x14ac:dyDescent="0.3">
      <c r="A77" t="str">
        <f>Data!A77</f>
        <v>Clothing</v>
      </c>
      <c r="B77" s="2">
        <f>Data!K77</f>
        <v>4.5019279208872431</v>
      </c>
    </row>
    <row r="78" spans="1:2" x14ac:dyDescent="0.3">
      <c r="A78" t="str">
        <f>Data!A78</f>
        <v>Electronics</v>
      </c>
      <c r="B78" s="2">
        <f>Data!K78</f>
        <v>6.1531139261115326</v>
      </c>
    </row>
    <row r="79" spans="1:2" x14ac:dyDescent="0.3">
      <c r="A79" t="str">
        <f>Data!A79</f>
        <v>Beauty &amp; Health</v>
      </c>
      <c r="B79" s="2">
        <f>Data!K79</f>
        <v>5.622500309087072</v>
      </c>
    </row>
    <row r="80" spans="1:2" x14ac:dyDescent="0.3">
      <c r="A80" t="str">
        <f>Data!A80</f>
        <v>Clothing</v>
      </c>
      <c r="B80" s="2">
        <f>Data!K80</f>
        <v>11.157761616910481</v>
      </c>
    </row>
    <row r="81" spans="1:2" x14ac:dyDescent="0.3">
      <c r="A81" t="str">
        <f>Data!A81</f>
        <v>Electronics</v>
      </c>
      <c r="B81" s="2">
        <f>Data!K81</f>
        <v>7.2391498228691544</v>
      </c>
    </row>
    <row r="82" spans="1:2" x14ac:dyDescent="0.3">
      <c r="A82" t="str">
        <f>Data!A82</f>
        <v>Home &amp; Kitchen</v>
      </c>
      <c r="B82" s="2">
        <f>Data!K82</f>
        <v>4.7441648170384667</v>
      </c>
    </row>
    <row r="83" spans="1:2" x14ac:dyDescent="0.3">
      <c r="A83" t="str">
        <f>Data!A83</f>
        <v>Sports &amp; Outdoors</v>
      </c>
      <c r="B83" s="2">
        <f>Data!K83</f>
        <v>3.088919118799148</v>
      </c>
    </row>
    <row r="84" spans="1:2" x14ac:dyDescent="0.3">
      <c r="A84" t="str">
        <f>Data!A84</f>
        <v>Electronics</v>
      </c>
      <c r="B84" s="2">
        <f>Data!K84</f>
        <v>1.787107359484855</v>
      </c>
    </row>
    <row r="85" spans="1:2" x14ac:dyDescent="0.3">
      <c r="A85" t="str">
        <f>Data!A85</f>
        <v>Home &amp; Kitchen</v>
      </c>
      <c r="B85" s="2">
        <f>Data!K85</f>
        <v>5.4069272717344461</v>
      </c>
    </row>
    <row r="86" spans="1:2" x14ac:dyDescent="0.3">
      <c r="A86" t="str">
        <f>Data!A86</f>
        <v>Electronics</v>
      </c>
      <c r="B86" s="2">
        <f>Data!K86</f>
        <v>3.4872985094313931</v>
      </c>
    </row>
    <row r="87" spans="1:2" x14ac:dyDescent="0.3">
      <c r="A87" t="str">
        <f>Data!A87</f>
        <v>Sports &amp; Outdoors</v>
      </c>
      <c r="B87" s="2">
        <f>Data!K87</f>
        <v>2.1554925808046521</v>
      </c>
    </row>
    <row r="88" spans="1:2" x14ac:dyDescent="0.3">
      <c r="A88" t="str">
        <f>Data!A88</f>
        <v>Sports &amp; Outdoors</v>
      </c>
      <c r="B88" s="2">
        <f>Data!K88</f>
        <v>3.7068542315149471</v>
      </c>
    </row>
    <row r="89" spans="1:2" x14ac:dyDescent="0.3">
      <c r="A89" t="str">
        <f>Data!A89</f>
        <v>Clothing</v>
      </c>
      <c r="B89" s="2">
        <f>Data!K89</f>
        <v>2.8369039927712101</v>
      </c>
    </row>
    <row r="90" spans="1:2" x14ac:dyDescent="0.3">
      <c r="A90" t="str">
        <f>Data!A90</f>
        <v>Beauty &amp; Health</v>
      </c>
      <c r="B90" s="2">
        <f>Data!K90</f>
        <v>8.3742832701451295</v>
      </c>
    </row>
    <row r="91" spans="1:2" x14ac:dyDescent="0.3">
      <c r="A91" t="str">
        <f>Data!A91</f>
        <v>Electronics</v>
      </c>
      <c r="B91" s="2">
        <f>Data!K91</f>
        <v>6.763279513898901</v>
      </c>
    </row>
    <row r="92" spans="1:2" x14ac:dyDescent="0.3">
      <c r="A92" t="str">
        <f>Data!A92</f>
        <v>Electronics</v>
      </c>
      <c r="B92" s="2">
        <f>Data!K92</f>
        <v>4.9840547173667664</v>
      </c>
    </row>
    <row r="93" spans="1:2" x14ac:dyDescent="0.3">
      <c r="A93" t="str">
        <f>Data!A93</f>
        <v>Home &amp; Kitchen</v>
      </c>
      <c r="B93" s="2">
        <f>Data!K93</f>
        <v>7.9598882777800517</v>
      </c>
    </row>
    <row r="94" spans="1:2" x14ac:dyDescent="0.3">
      <c r="A94" t="str">
        <f>Data!A94</f>
        <v>Sports &amp; Outdoors</v>
      </c>
      <c r="B94" s="2">
        <f>Data!K94</f>
        <v>5.1547366152952367</v>
      </c>
    </row>
    <row r="95" spans="1:2" x14ac:dyDescent="0.3">
      <c r="A95" t="str">
        <f>Data!A95</f>
        <v>Electronics</v>
      </c>
      <c r="B95" s="2">
        <f>Data!K95</f>
        <v>3.277431597343472</v>
      </c>
    </row>
    <row r="96" spans="1:2" x14ac:dyDescent="0.3">
      <c r="A96" t="str">
        <f>Data!A96</f>
        <v>Sports &amp; Outdoors</v>
      </c>
      <c r="B96" s="2">
        <f>Data!K96</f>
        <v>8.046248154539315</v>
      </c>
    </row>
    <row r="97" spans="1:2" x14ac:dyDescent="0.3">
      <c r="A97" t="str">
        <f>Data!A97</f>
        <v>Electronics</v>
      </c>
      <c r="B97" s="2">
        <f>Data!K97</f>
        <v>6.0778200873693171</v>
      </c>
    </row>
    <row r="98" spans="1:2" x14ac:dyDescent="0.3">
      <c r="A98" t="str">
        <f>Data!A98</f>
        <v>Clothing</v>
      </c>
      <c r="B98" s="2">
        <f>Data!K98</f>
        <v>2.9255076913470872</v>
      </c>
    </row>
    <row r="99" spans="1:2" x14ac:dyDescent="0.3">
      <c r="A99" t="str">
        <f>Data!A99</f>
        <v>Beauty &amp; Health</v>
      </c>
      <c r="B99" s="2">
        <f>Data!K99</f>
        <v>4.6193226438327839</v>
      </c>
    </row>
    <row r="100" spans="1:2" x14ac:dyDescent="0.3">
      <c r="A100" t="str">
        <f>Data!A100</f>
        <v>Electronics</v>
      </c>
      <c r="B100" s="2">
        <f>Data!K100</f>
        <v>3.2487634932304861</v>
      </c>
    </row>
    <row r="101" spans="1:2" x14ac:dyDescent="0.3">
      <c r="A101" t="str">
        <f>Data!A101</f>
        <v>Sports &amp; Outdoors</v>
      </c>
      <c r="B101" s="2">
        <f>Data!K101</f>
        <v>2.2344005380713279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zoomScale="125" workbookViewId="0">
      <selection activeCell="E11" sqref="E11"/>
    </sheetView>
  </sheetViews>
  <sheetFormatPr defaultColWidth="11.5546875" defaultRowHeight="14.4" x14ac:dyDescent="0.3"/>
  <cols>
    <col min="1" max="1" width="18.77734375" style="2" bestFit="1" customWidth="1"/>
    <col min="2" max="2" width="12.109375" style="2" bestFit="1" customWidth="1"/>
    <col min="3" max="3" width="6.44140625" bestFit="1" customWidth="1"/>
    <col min="6" max="6" width="12.44140625" bestFit="1" customWidth="1"/>
    <col min="7" max="7" width="12" bestFit="1" customWidth="1"/>
  </cols>
  <sheetData>
    <row r="1" spans="1:7" x14ac:dyDescent="0.3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7" x14ac:dyDescent="0.3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3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3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3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3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3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3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3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3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3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3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3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3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3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3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3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3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3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3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3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3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3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3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3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3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3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3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3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3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3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3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3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3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3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3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3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3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3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3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3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3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3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3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3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3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3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3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3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3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3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3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3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3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3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3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3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3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3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3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3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3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3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3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3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3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3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3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3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3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3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3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3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3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3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3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3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3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3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3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3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3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3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3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3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3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3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3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3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3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3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3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3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3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3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3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3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3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3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3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3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3EA-4F2D-4920-8A83-990584938BC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9.109375" hidden="1" customWidth="1"/>
    <col min="4" max="4" width="8.88671875" style="6"/>
  </cols>
  <sheetData>
    <row r="1" spans="1:4" x14ac:dyDescent="0.3">
      <c r="A1" s="3" t="str">
        <f>Data!E1</f>
        <v>Sales_Channel</v>
      </c>
      <c r="B1" s="3" t="str">
        <f>Data!F1</f>
        <v>Order_Status</v>
      </c>
      <c r="C1" s="3" t="s">
        <v>52</v>
      </c>
      <c r="D1" s="5" t="s">
        <v>50</v>
      </c>
    </row>
    <row r="2" spans="1:4" x14ac:dyDescent="0.3">
      <c r="A2" t="str">
        <f>Data!E2</f>
        <v>Online</v>
      </c>
      <c r="B2" t="str" cm="1">
        <f t="array" ref="B2:B5">_xlfn.UNIQUE(A2:A101)</f>
        <v>Online</v>
      </c>
      <c r="C2">
        <f>COUNTIF($A$2:$A$101,B2)</f>
        <v>25</v>
      </c>
      <c r="D2" s="6">
        <f>C2/$C$6</f>
        <v>0.25</v>
      </c>
    </row>
    <row r="3" spans="1:4" x14ac:dyDescent="0.3">
      <c r="A3" t="str">
        <f>Data!E3</f>
        <v>Online</v>
      </c>
      <c r="B3" t="str">
        <v>Catalog</v>
      </c>
      <c r="C3">
        <f t="shared" ref="C3:C5" si="0">COUNTIF($A$2:$A$101,B3)</f>
        <v>31</v>
      </c>
      <c r="D3" s="6">
        <f t="shared" ref="D3:D6" si="1">C3/$C$6</f>
        <v>0.31</v>
      </c>
    </row>
    <row r="4" spans="1:4" x14ac:dyDescent="0.3">
      <c r="A4" t="str">
        <f>Data!E4</f>
        <v>Online</v>
      </c>
      <c r="B4" t="str">
        <v>Phone</v>
      </c>
      <c r="C4">
        <f t="shared" si="0"/>
        <v>20</v>
      </c>
      <c r="D4" s="6">
        <f t="shared" si="1"/>
        <v>0.2</v>
      </c>
    </row>
    <row r="5" spans="1:4" x14ac:dyDescent="0.3">
      <c r="A5" t="str">
        <f>Data!E5</f>
        <v>Catalog</v>
      </c>
      <c r="B5" t="str">
        <v>In-store</v>
      </c>
      <c r="C5">
        <f t="shared" si="0"/>
        <v>24</v>
      </c>
      <c r="D5" s="6">
        <f t="shared" si="1"/>
        <v>0.24</v>
      </c>
    </row>
    <row r="6" spans="1:4" x14ac:dyDescent="0.3">
      <c r="A6" t="str">
        <f>Data!E6</f>
        <v>Phone</v>
      </c>
      <c r="B6" s="3" t="s">
        <v>51</v>
      </c>
      <c r="C6">
        <f>SUM(C2:C5)</f>
        <v>100</v>
      </c>
      <c r="D6" s="6">
        <f t="shared" si="1"/>
        <v>1</v>
      </c>
    </row>
    <row r="7" spans="1:4" x14ac:dyDescent="0.3">
      <c r="A7" t="str">
        <f>Data!E7</f>
        <v>In-store</v>
      </c>
    </row>
    <row r="8" spans="1:4" x14ac:dyDescent="0.3">
      <c r="A8" t="str">
        <f>Data!E8</f>
        <v>Online</v>
      </c>
    </row>
    <row r="9" spans="1:4" x14ac:dyDescent="0.3">
      <c r="A9" t="str">
        <f>Data!E9</f>
        <v>Catalog</v>
      </c>
    </row>
    <row r="10" spans="1:4" x14ac:dyDescent="0.3">
      <c r="A10" t="str">
        <f>Data!E10</f>
        <v>Catalog</v>
      </c>
    </row>
    <row r="11" spans="1:4" x14ac:dyDescent="0.3">
      <c r="A11" t="str">
        <f>Data!E11</f>
        <v>Catalog</v>
      </c>
    </row>
    <row r="12" spans="1:4" x14ac:dyDescent="0.3">
      <c r="A12" t="str">
        <f>Data!E12</f>
        <v>In-store</v>
      </c>
    </row>
    <row r="13" spans="1:4" x14ac:dyDescent="0.3">
      <c r="A13" t="str">
        <f>Data!E13</f>
        <v>Online</v>
      </c>
    </row>
    <row r="14" spans="1:4" x14ac:dyDescent="0.3">
      <c r="A14" t="str">
        <f>Data!E14</f>
        <v>Phone</v>
      </c>
    </row>
    <row r="15" spans="1:4" x14ac:dyDescent="0.3">
      <c r="A15" t="str">
        <f>Data!E15</f>
        <v>Phone</v>
      </c>
    </row>
    <row r="16" spans="1:4" x14ac:dyDescent="0.3">
      <c r="A16" t="str">
        <f>Data!E16</f>
        <v>Catalog</v>
      </c>
    </row>
    <row r="17" spans="1:1" x14ac:dyDescent="0.3">
      <c r="A17" t="str">
        <f>Data!E17</f>
        <v>In-store</v>
      </c>
    </row>
    <row r="18" spans="1:1" x14ac:dyDescent="0.3">
      <c r="A18" t="str">
        <f>Data!E18</f>
        <v>In-store</v>
      </c>
    </row>
    <row r="19" spans="1:1" x14ac:dyDescent="0.3">
      <c r="A19" t="str">
        <f>Data!E19</f>
        <v>In-store</v>
      </c>
    </row>
    <row r="20" spans="1:1" x14ac:dyDescent="0.3">
      <c r="A20" t="str">
        <f>Data!E20</f>
        <v>Phone</v>
      </c>
    </row>
    <row r="21" spans="1:1" x14ac:dyDescent="0.3">
      <c r="A21" t="str">
        <f>Data!E21</f>
        <v>Catalog</v>
      </c>
    </row>
    <row r="22" spans="1:1" x14ac:dyDescent="0.3">
      <c r="A22" t="str">
        <f>Data!E22</f>
        <v>Online</v>
      </c>
    </row>
    <row r="23" spans="1:1" x14ac:dyDescent="0.3">
      <c r="A23" t="str">
        <f>Data!E23</f>
        <v>Phone</v>
      </c>
    </row>
    <row r="24" spans="1:1" x14ac:dyDescent="0.3">
      <c r="A24" t="str">
        <f>Data!E24</f>
        <v>Catalog</v>
      </c>
    </row>
    <row r="25" spans="1:1" x14ac:dyDescent="0.3">
      <c r="A25" t="str">
        <f>Data!E25</f>
        <v>Catalog</v>
      </c>
    </row>
    <row r="26" spans="1:1" x14ac:dyDescent="0.3">
      <c r="A26" t="str">
        <f>Data!E26</f>
        <v>Online</v>
      </c>
    </row>
    <row r="27" spans="1:1" x14ac:dyDescent="0.3">
      <c r="A27" t="str">
        <f>Data!E27</f>
        <v>Online</v>
      </c>
    </row>
    <row r="28" spans="1:1" x14ac:dyDescent="0.3">
      <c r="A28" t="str">
        <f>Data!E28</f>
        <v>Online</v>
      </c>
    </row>
    <row r="29" spans="1:1" x14ac:dyDescent="0.3">
      <c r="A29" t="str">
        <f>Data!E29</f>
        <v>In-store</v>
      </c>
    </row>
    <row r="30" spans="1:1" x14ac:dyDescent="0.3">
      <c r="A30" t="str">
        <f>Data!E30</f>
        <v>Online</v>
      </c>
    </row>
    <row r="31" spans="1:1" x14ac:dyDescent="0.3">
      <c r="A31" t="str">
        <f>Data!E31</f>
        <v>Catalog</v>
      </c>
    </row>
    <row r="32" spans="1:1" x14ac:dyDescent="0.3">
      <c r="A32" t="str">
        <f>Data!E32</f>
        <v>Online</v>
      </c>
    </row>
    <row r="33" spans="1:1" x14ac:dyDescent="0.3">
      <c r="A33" t="str">
        <f>Data!E33</f>
        <v>Catalog</v>
      </c>
    </row>
    <row r="34" spans="1:1" x14ac:dyDescent="0.3">
      <c r="A34" t="str">
        <f>Data!E34</f>
        <v>Phone</v>
      </c>
    </row>
    <row r="35" spans="1:1" x14ac:dyDescent="0.3">
      <c r="A35" t="str">
        <f>Data!E35</f>
        <v>In-store</v>
      </c>
    </row>
    <row r="36" spans="1:1" x14ac:dyDescent="0.3">
      <c r="A36" t="str">
        <f>Data!E36</f>
        <v>Phone</v>
      </c>
    </row>
    <row r="37" spans="1:1" x14ac:dyDescent="0.3">
      <c r="A37" t="str">
        <f>Data!E37</f>
        <v>Phone</v>
      </c>
    </row>
    <row r="38" spans="1:1" x14ac:dyDescent="0.3">
      <c r="A38" t="str">
        <f>Data!E38</f>
        <v>Catalog</v>
      </c>
    </row>
    <row r="39" spans="1:1" x14ac:dyDescent="0.3">
      <c r="A39" t="str">
        <f>Data!E39</f>
        <v>Phone</v>
      </c>
    </row>
    <row r="40" spans="1:1" x14ac:dyDescent="0.3">
      <c r="A40" t="str">
        <f>Data!E40</f>
        <v>Catalog</v>
      </c>
    </row>
    <row r="41" spans="1:1" x14ac:dyDescent="0.3">
      <c r="A41" t="str">
        <f>Data!E41</f>
        <v>Online</v>
      </c>
    </row>
    <row r="42" spans="1:1" x14ac:dyDescent="0.3">
      <c r="A42" t="str">
        <f>Data!E42</f>
        <v>Online</v>
      </c>
    </row>
    <row r="43" spans="1:1" x14ac:dyDescent="0.3">
      <c r="A43" t="str">
        <f>Data!E43</f>
        <v>Catalog</v>
      </c>
    </row>
    <row r="44" spans="1:1" x14ac:dyDescent="0.3">
      <c r="A44" t="str">
        <f>Data!E44</f>
        <v>Online</v>
      </c>
    </row>
    <row r="45" spans="1:1" x14ac:dyDescent="0.3">
      <c r="A45" t="str">
        <f>Data!E45</f>
        <v>In-store</v>
      </c>
    </row>
    <row r="46" spans="1:1" x14ac:dyDescent="0.3">
      <c r="A46" t="str">
        <f>Data!E46</f>
        <v>Phone</v>
      </c>
    </row>
    <row r="47" spans="1:1" x14ac:dyDescent="0.3">
      <c r="A47" t="str">
        <f>Data!E47</f>
        <v>In-store</v>
      </c>
    </row>
    <row r="48" spans="1:1" x14ac:dyDescent="0.3">
      <c r="A48" t="str">
        <f>Data!E48</f>
        <v>Phone</v>
      </c>
    </row>
    <row r="49" spans="1:1" x14ac:dyDescent="0.3">
      <c r="A49" t="str">
        <f>Data!E49</f>
        <v>Online</v>
      </c>
    </row>
    <row r="50" spans="1:1" x14ac:dyDescent="0.3">
      <c r="A50" t="str">
        <f>Data!E50</f>
        <v>In-store</v>
      </c>
    </row>
    <row r="51" spans="1:1" x14ac:dyDescent="0.3">
      <c r="A51" t="str">
        <f>Data!E51</f>
        <v>Online</v>
      </c>
    </row>
    <row r="52" spans="1:1" x14ac:dyDescent="0.3">
      <c r="A52" t="str">
        <f>Data!E52</f>
        <v>Phone</v>
      </c>
    </row>
    <row r="53" spans="1:1" x14ac:dyDescent="0.3">
      <c r="A53" t="str">
        <f>Data!E53</f>
        <v>Catalog</v>
      </c>
    </row>
    <row r="54" spans="1:1" x14ac:dyDescent="0.3">
      <c r="A54" t="str">
        <f>Data!E54</f>
        <v>Catalog</v>
      </c>
    </row>
    <row r="55" spans="1:1" x14ac:dyDescent="0.3">
      <c r="A55" t="str">
        <f>Data!E55</f>
        <v>In-store</v>
      </c>
    </row>
    <row r="56" spans="1:1" x14ac:dyDescent="0.3">
      <c r="A56" t="str">
        <f>Data!E56</f>
        <v>Online</v>
      </c>
    </row>
    <row r="57" spans="1:1" x14ac:dyDescent="0.3">
      <c r="A57" t="str">
        <f>Data!E57</f>
        <v>Online</v>
      </c>
    </row>
    <row r="58" spans="1:1" x14ac:dyDescent="0.3">
      <c r="A58" t="str">
        <f>Data!E58</f>
        <v>In-store</v>
      </c>
    </row>
    <row r="59" spans="1:1" x14ac:dyDescent="0.3">
      <c r="A59" t="str">
        <f>Data!E59</f>
        <v>Catalog</v>
      </c>
    </row>
    <row r="60" spans="1:1" x14ac:dyDescent="0.3">
      <c r="A60" t="str">
        <f>Data!E60</f>
        <v>Phone</v>
      </c>
    </row>
    <row r="61" spans="1:1" x14ac:dyDescent="0.3">
      <c r="A61" t="str">
        <f>Data!E61</f>
        <v>In-store</v>
      </c>
    </row>
    <row r="62" spans="1:1" x14ac:dyDescent="0.3">
      <c r="A62" t="str">
        <f>Data!E62</f>
        <v>Phone</v>
      </c>
    </row>
    <row r="63" spans="1:1" x14ac:dyDescent="0.3">
      <c r="A63" t="str">
        <f>Data!E63</f>
        <v>Catalog</v>
      </c>
    </row>
    <row r="64" spans="1:1" x14ac:dyDescent="0.3">
      <c r="A64" t="str">
        <f>Data!E64</f>
        <v>Online</v>
      </c>
    </row>
    <row r="65" spans="1:1" x14ac:dyDescent="0.3">
      <c r="A65" t="str">
        <f>Data!E65</f>
        <v>Catalog</v>
      </c>
    </row>
    <row r="66" spans="1:1" x14ac:dyDescent="0.3">
      <c r="A66" t="str">
        <f>Data!E66</f>
        <v>In-store</v>
      </c>
    </row>
    <row r="67" spans="1:1" x14ac:dyDescent="0.3">
      <c r="A67" t="str">
        <f>Data!E67</f>
        <v>Online</v>
      </c>
    </row>
    <row r="68" spans="1:1" x14ac:dyDescent="0.3">
      <c r="A68" t="str">
        <f>Data!E68</f>
        <v>In-store</v>
      </c>
    </row>
    <row r="69" spans="1:1" x14ac:dyDescent="0.3">
      <c r="A69" t="str">
        <f>Data!E69</f>
        <v>In-store</v>
      </c>
    </row>
    <row r="70" spans="1:1" x14ac:dyDescent="0.3">
      <c r="A70" t="str">
        <f>Data!E70</f>
        <v>Catalog</v>
      </c>
    </row>
    <row r="71" spans="1:1" x14ac:dyDescent="0.3">
      <c r="A71" t="str">
        <f>Data!E71</f>
        <v>In-store</v>
      </c>
    </row>
    <row r="72" spans="1:1" x14ac:dyDescent="0.3">
      <c r="A72" t="str">
        <f>Data!E72</f>
        <v>Catalog</v>
      </c>
    </row>
    <row r="73" spans="1:1" x14ac:dyDescent="0.3">
      <c r="A73" t="str">
        <f>Data!E73</f>
        <v>Online</v>
      </c>
    </row>
    <row r="74" spans="1:1" x14ac:dyDescent="0.3">
      <c r="A74" t="str">
        <f>Data!E74</f>
        <v>Catalog</v>
      </c>
    </row>
    <row r="75" spans="1:1" x14ac:dyDescent="0.3">
      <c r="A75" t="str">
        <f>Data!E75</f>
        <v>Online</v>
      </c>
    </row>
    <row r="76" spans="1:1" x14ac:dyDescent="0.3">
      <c r="A76" t="str">
        <f>Data!E76</f>
        <v>Catalog</v>
      </c>
    </row>
    <row r="77" spans="1:1" x14ac:dyDescent="0.3">
      <c r="A77" t="str">
        <f>Data!E77</f>
        <v>Phone</v>
      </c>
    </row>
    <row r="78" spans="1:1" x14ac:dyDescent="0.3">
      <c r="A78" t="str">
        <f>Data!E78</f>
        <v>Phone</v>
      </c>
    </row>
    <row r="79" spans="1:1" x14ac:dyDescent="0.3">
      <c r="A79" t="str">
        <f>Data!E79</f>
        <v>In-store</v>
      </c>
    </row>
    <row r="80" spans="1:1" x14ac:dyDescent="0.3">
      <c r="A80" t="str">
        <f>Data!E80</f>
        <v>Catalog</v>
      </c>
    </row>
    <row r="81" spans="1:1" x14ac:dyDescent="0.3">
      <c r="A81" t="str">
        <f>Data!E81</f>
        <v>Catalog</v>
      </c>
    </row>
    <row r="82" spans="1:1" x14ac:dyDescent="0.3">
      <c r="A82" t="str">
        <f>Data!E82</f>
        <v>Online</v>
      </c>
    </row>
    <row r="83" spans="1:1" x14ac:dyDescent="0.3">
      <c r="A83" t="str">
        <f>Data!E83</f>
        <v>In-store</v>
      </c>
    </row>
    <row r="84" spans="1:1" x14ac:dyDescent="0.3">
      <c r="A84" t="str">
        <f>Data!E84</f>
        <v>Catalog</v>
      </c>
    </row>
    <row r="85" spans="1:1" x14ac:dyDescent="0.3">
      <c r="A85" t="str">
        <f>Data!E85</f>
        <v>In-store</v>
      </c>
    </row>
    <row r="86" spans="1:1" x14ac:dyDescent="0.3">
      <c r="A86" t="str">
        <f>Data!E86</f>
        <v>Phone</v>
      </c>
    </row>
    <row r="87" spans="1:1" x14ac:dyDescent="0.3">
      <c r="A87" t="str">
        <f>Data!E87</f>
        <v>Catalog</v>
      </c>
    </row>
    <row r="88" spans="1:1" x14ac:dyDescent="0.3">
      <c r="A88" t="str">
        <f>Data!E88</f>
        <v>Catalog</v>
      </c>
    </row>
    <row r="89" spans="1:1" x14ac:dyDescent="0.3">
      <c r="A89" t="str">
        <f>Data!E89</f>
        <v>In-store</v>
      </c>
    </row>
    <row r="90" spans="1:1" x14ac:dyDescent="0.3">
      <c r="A90" t="str">
        <f>Data!E90</f>
        <v>Catalog</v>
      </c>
    </row>
    <row r="91" spans="1:1" x14ac:dyDescent="0.3">
      <c r="A91" t="str">
        <f>Data!E91</f>
        <v>In-store</v>
      </c>
    </row>
    <row r="92" spans="1:1" x14ac:dyDescent="0.3">
      <c r="A92" t="str">
        <f>Data!E92</f>
        <v>Catalog</v>
      </c>
    </row>
    <row r="93" spans="1:1" x14ac:dyDescent="0.3">
      <c r="A93" t="str">
        <f>Data!E93</f>
        <v>Online</v>
      </c>
    </row>
    <row r="94" spans="1:1" x14ac:dyDescent="0.3">
      <c r="A94" t="str">
        <f>Data!E94</f>
        <v>In-store</v>
      </c>
    </row>
    <row r="95" spans="1:1" x14ac:dyDescent="0.3">
      <c r="A95" t="str">
        <f>Data!E95</f>
        <v>Catalog</v>
      </c>
    </row>
    <row r="96" spans="1:1" x14ac:dyDescent="0.3">
      <c r="A96" t="str">
        <f>Data!E96</f>
        <v>Phone</v>
      </c>
    </row>
    <row r="97" spans="1:1" x14ac:dyDescent="0.3">
      <c r="A97" t="str">
        <f>Data!E97</f>
        <v>Catalog</v>
      </c>
    </row>
    <row r="98" spans="1:1" x14ac:dyDescent="0.3">
      <c r="A98" t="str">
        <f>Data!E98</f>
        <v>Phone</v>
      </c>
    </row>
    <row r="99" spans="1:1" x14ac:dyDescent="0.3">
      <c r="A99" t="str">
        <f>Data!E99</f>
        <v>Phone</v>
      </c>
    </row>
    <row r="100" spans="1:1" x14ac:dyDescent="0.3">
      <c r="A100" t="str">
        <f>Data!E100</f>
        <v>Online</v>
      </c>
    </row>
    <row r="101" spans="1:1" x14ac:dyDescent="0.3">
      <c r="A101" t="str">
        <f>Data!E101</f>
        <v>In-store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0AB7-D39C-4B94-A12D-EDE3457C8A7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9.5546875" hidden="1" customWidth="1"/>
    <col min="4" max="4" width="19.88671875" style="6" bestFit="1" customWidth="1"/>
  </cols>
  <sheetData>
    <row r="1" spans="1:4" x14ac:dyDescent="0.3">
      <c r="A1" s="3" t="str" cm="1">
        <f t="array" ref="A1:A101">Data!E1:E101</f>
        <v>Sales_Channel</v>
      </c>
      <c r="B1" s="3" t="s">
        <v>53</v>
      </c>
      <c r="C1" s="3" t="str" cm="1">
        <f t="array" ref="C1:C101">Data!I1:I101</f>
        <v>Discount_Rate</v>
      </c>
      <c r="D1" s="5" t="s">
        <v>54</v>
      </c>
    </row>
    <row r="2" spans="1:4" x14ac:dyDescent="0.3">
      <c r="A2" t="str">
        <v>Online</v>
      </c>
      <c r="B2" t="str" cm="1">
        <f t="array" ref="B2:B5">_xlfn.UNIQUE(A2:A101)</f>
        <v>Online</v>
      </c>
      <c r="C2">
        <v>0.1178893680174142</v>
      </c>
      <c r="D2" s="6">
        <f>AVERAGEIF($A$2:$A$101,B2,$C$2:$C$101)</f>
        <v>9.8550851170936996E-2</v>
      </c>
    </row>
    <row r="3" spans="1:4" x14ac:dyDescent="0.3">
      <c r="A3" t="str">
        <v>Online</v>
      </c>
      <c r="B3" t="str">
        <v>Catalog</v>
      </c>
      <c r="C3">
        <v>0.12803922631841169</v>
      </c>
      <c r="D3" s="6">
        <f t="shared" ref="D3:D5" si="0">AVERAGEIF($A$2:$A$101,B3,$C$2:$C$101)</f>
        <v>0.10761703861210067</v>
      </c>
    </row>
    <row r="4" spans="1:4" x14ac:dyDescent="0.3">
      <c r="A4" t="str">
        <v>Online</v>
      </c>
      <c r="B4" t="str">
        <v>Phone</v>
      </c>
      <c r="C4">
        <v>0.15415256215876391</v>
      </c>
      <c r="D4" s="6">
        <f t="shared" si="0"/>
        <v>0.1045596472088048</v>
      </c>
    </row>
    <row r="5" spans="1:4" x14ac:dyDescent="0.3">
      <c r="A5" t="str">
        <v>Catalog</v>
      </c>
      <c r="B5" t="str">
        <v>In-store</v>
      </c>
      <c r="C5">
        <v>0.15269010260174509</v>
      </c>
      <c r="D5" s="6">
        <f t="shared" si="0"/>
        <v>0.10402955589224731</v>
      </c>
    </row>
    <row r="6" spans="1:4" x14ac:dyDescent="0.3">
      <c r="A6" t="str">
        <v>Phone</v>
      </c>
      <c r="C6">
        <v>3.1116531602145451E-2</v>
      </c>
    </row>
    <row r="7" spans="1:4" x14ac:dyDescent="0.3">
      <c r="A7" t="str">
        <v>In-store</v>
      </c>
      <c r="C7">
        <v>5.3108748004243873E-2</v>
      </c>
    </row>
    <row r="8" spans="1:4" x14ac:dyDescent="0.3">
      <c r="A8" t="str">
        <v>Online</v>
      </c>
      <c r="C8">
        <v>0.12575176336043301</v>
      </c>
    </row>
    <row r="9" spans="1:4" x14ac:dyDescent="0.3">
      <c r="A9" t="str">
        <v>Catalog</v>
      </c>
      <c r="C9">
        <v>0.12568929754561051</v>
      </c>
    </row>
    <row r="10" spans="1:4" x14ac:dyDescent="0.3">
      <c r="A10" t="str">
        <v>Catalog</v>
      </c>
      <c r="C10">
        <v>0.12575238431530239</v>
      </c>
    </row>
    <row r="11" spans="1:4" x14ac:dyDescent="0.3">
      <c r="A11" t="str">
        <v>Catalog</v>
      </c>
      <c r="C11">
        <v>0.29263657453273612</v>
      </c>
    </row>
    <row r="12" spans="1:4" x14ac:dyDescent="0.3">
      <c r="A12" t="str">
        <v>In-store</v>
      </c>
      <c r="C12">
        <v>0.12854452553465839</v>
      </c>
    </row>
    <row r="13" spans="1:4" x14ac:dyDescent="0.3">
      <c r="A13" t="str">
        <v>Online</v>
      </c>
      <c r="C13">
        <v>0.15677828200902999</v>
      </c>
    </row>
    <row r="14" spans="1:4" x14ac:dyDescent="0.3">
      <c r="A14" t="str">
        <v>Phone</v>
      </c>
      <c r="C14">
        <v>0.1477000881746601</v>
      </c>
    </row>
    <row r="15" spans="1:4" x14ac:dyDescent="0.3">
      <c r="A15" t="str">
        <v>Phone</v>
      </c>
      <c r="C15">
        <v>0.1325695625652899</v>
      </c>
    </row>
    <row r="16" spans="1:4" x14ac:dyDescent="0.3">
      <c r="A16" t="str">
        <v>Catalog</v>
      </c>
      <c r="C16">
        <v>8.4236537767982719E-2</v>
      </c>
    </row>
    <row r="17" spans="1:3" x14ac:dyDescent="0.3">
      <c r="A17" t="str">
        <v>In-store</v>
      </c>
      <c r="C17">
        <v>0.1379484610246634</v>
      </c>
    </row>
    <row r="18" spans="1:3" x14ac:dyDescent="0.3">
      <c r="A18" t="str">
        <v>In-store</v>
      </c>
      <c r="C18">
        <v>6.135873927312141E-2</v>
      </c>
    </row>
    <row r="19" spans="1:3" x14ac:dyDescent="0.3">
      <c r="A19" t="str">
        <v>In-store</v>
      </c>
      <c r="C19">
        <v>8.8159069662999565E-2</v>
      </c>
    </row>
    <row r="20" spans="1:3" x14ac:dyDescent="0.3">
      <c r="A20" t="str">
        <v>Phone</v>
      </c>
      <c r="C20">
        <v>7.573182260854483E-2</v>
      </c>
    </row>
    <row r="21" spans="1:3" x14ac:dyDescent="0.3">
      <c r="A21" t="str">
        <v>Catalog</v>
      </c>
      <c r="C21">
        <v>0.10409370696931609</v>
      </c>
    </row>
    <row r="22" spans="1:3" x14ac:dyDescent="0.3">
      <c r="A22" t="str">
        <v>Online</v>
      </c>
      <c r="C22">
        <v>0.21573292833367541</v>
      </c>
    </row>
    <row r="23" spans="1:3" x14ac:dyDescent="0.3">
      <c r="A23" t="str">
        <v>Phone</v>
      </c>
      <c r="C23">
        <v>6.6367403704125916E-3</v>
      </c>
    </row>
    <row r="24" spans="1:3" x14ac:dyDescent="0.3">
      <c r="A24" t="str">
        <v>Catalog</v>
      </c>
      <c r="C24">
        <v>0.13431300951872571</v>
      </c>
    </row>
    <row r="25" spans="1:3" x14ac:dyDescent="0.3">
      <c r="A25" t="str">
        <v>Catalog</v>
      </c>
      <c r="C25">
        <v>1.936420644051742E-2</v>
      </c>
    </row>
    <row r="26" spans="1:3" x14ac:dyDescent="0.3">
      <c r="A26" t="str">
        <v>Online</v>
      </c>
      <c r="C26">
        <v>7.6403406710528338E-2</v>
      </c>
    </row>
    <row r="27" spans="1:3" x14ac:dyDescent="0.3">
      <c r="A27" t="str">
        <v>Online</v>
      </c>
      <c r="C27">
        <v>0.15444752984836829</v>
      </c>
    </row>
    <row r="28" spans="1:3" x14ac:dyDescent="0.3">
      <c r="A28" t="str">
        <v>Online</v>
      </c>
      <c r="C28">
        <v>0.10321400095477309</v>
      </c>
    </row>
    <row r="29" spans="1:3" x14ac:dyDescent="0.3">
      <c r="A29" t="str">
        <v>In-store</v>
      </c>
      <c r="C29">
        <v>4.6112761103534697E-2</v>
      </c>
    </row>
    <row r="30" spans="1:3" x14ac:dyDescent="0.3">
      <c r="A30" t="str">
        <v>Online</v>
      </c>
      <c r="C30">
        <v>6.4234814537001583E-2</v>
      </c>
    </row>
    <row r="31" spans="1:3" x14ac:dyDescent="0.3">
      <c r="A31" t="str">
        <v>Catalog</v>
      </c>
      <c r="C31">
        <v>0.13397988744673381</v>
      </c>
    </row>
    <row r="32" spans="1:3" x14ac:dyDescent="0.3">
      <c r="A32" t="str">
        <v>Online</v>
      </c>
      <c r="C32">
        <v>6.3481668414143169E-2</v>
      </c>
    </row>
    <row r="33" spans="1:3" x14ac:dyDescent="0.3">
      <c r="A33" t="str">
        <v>Catalog</v>
      </c>
      <c r="C33">
        <v>0.11082292947909871</v>
      </c>
    </row>
    <row r="34" spans="1:3" x14ac:dyDescent="0.3">
      <c r="A34" t="str">
        <v>Phone</v>
      </c>
      <c r="C34">
        <v>0.1022785919951907</v>
      </c>
    </row>
    <row r="35" spans="1:3" x14ac:dyDescent="0.3">
      <c r="A35" t="str">
        <v>In-store</v>
      </c>
      <c r="C35">
        <v>6.7419982619709148E-2</v>
      </c>
    </row>
    <row r="36" spans="1:3" x14ac:dyDescent="0.3">
      <c r="A36" t="str">
        <v>Phone</v>
      </c>
      <c r="C36">
        <v>0.2071972044662663</v>
      </c>
    </row>
    <row r="37" spans="1:3" x14ac:dyDescent="0.3">
      <c r="A37" t="str">
        <v>Phone</v>
      </c>
      <c r="C37">
        <v>0.1316959511159006</v>
      </c>
    </row>
    <row r="38" spans="1:3" x14ac:dyDescent="0.3">
      <c r="A38" t="str">
        <v>Catalog</v>
      </c>
      <c r="C38">
        <v>0</v>
      </c>
    </row>
    <row r="39" spans="1:3" x14ac:dyDescent="0.3">
      <c r="A39" t="str">
        <v>Phone</v>
      </c>
      <c r="C39">
        <v>0.1093227157384714</v>
      </c>
    </row>
    <row r="40" spans="1:3" x14ac:dyDescent="0.3">
      <c r="A40" t="str">
        <v>Catalog</v>
      </c>
      <c r="C40">
        <v>6.6910676761580606E-2</v>
      </c>
    </row>
    <row r="41" spans="1:3" x14ac:dyDescent="0.3">
      <c r="A41" t="str">
        <v>Online</v>
      </c>
      <c r="C41">
        <v>0.14262166673981119</v>
      </c>
    </row>
    <row r="42" spans="1:3" x14ac:dyDescent="0.3">
      <c r="A42" t="str">
        <v>Online</v>
      </c>
      <c r="C42">
        <v>6.037396307836497E-2</v>
      </c>
    </row>
    <row r="43" spans="1:3" x14ac:dyDescent="0.3">
      <c r="A43" t="str">
        <v>Catalog</v>
      </c>
      <c r="C43">
        <v>9.4263177926655062E-2</v>
      </c>
    </row>
    <row r="44" spans="1:3" x14ac:dyDescent="0.3">
      <c r="A44" t="str">
        <v>Online</v>
      </c>
      <c r="C44">
        <v>0.12524936394902289</v>
      </c>
    </row>
    <row r="45" spans="1:3" x14ac:dyDescent="0.3">
      <c r="A45" t="str">
        <v>In-store</v>
      </c>
      <c r="C45">
        <v>0.1432877597085061</v>
      </c>
    </row>
    <row r="46" spans="1:3" x14ac:dyDescent="0.3">
      <c r="A46" t="str">
        <v>Phone</v>
      </c>
      <c r="C46">
        <v>3.998517964721119E-2</v>
      </c>
    </row>
    <row r="47" spans="1:3" x14ac:dyDescent="0.3">
      <c r="A47" t="str">
        <v>In-store</v>
      </c>
      <c r="C47">
        <v>8.3274938207952592E-2</v>
      </c>
    </row>
    <row r="48" spans="1:3" x14ac:dyDescent="0.3">
      <c r="A48" t="str">
        <v>Phone</v>
      </c>
      <c r="C48">
        <v>7.62527344419522E-2</v>
      </c>
    </row>
    <row r="49" spans="1:3" x14ac:dyDescent="0.3">
      <c r="A49" t="str">
        <v>Online</v>
      </c>
      <c r="C49">
        <v>6.7333538371314408E-2</v>
      </c>
    </row>
    <row r="50" spans="1:3" x14ac:dyDescent="0.3">
      <c r="A50" t="str">
        <v>In-store</v>
      </c>
      <c r="C50">
        <v>0.18827271201405479</v>
      </c>
    </row>
    <row r="51" spans="1:3" x14ac:dyDescent="0.3">
      <c r="A51" t="str">
        <v>Online</v>
      </c>
      <c r="C51">
        <v>0.12024908554804779</v>
      </c>
    </row>
    <row r="52" spans="1:3" x14ac:dyDescent="0.3">
      <c r="A52" t="str">
        <v>Phone</v>
      </c>
      <c r="C52">
        <v>3.6955802283247741E-2</v>
      </c>
    </row>
    <row r="53" spans="1:3" x14ac:dyDescent="0.3">
      <c r="A53" t="str">
        <v>Catalog</v>
      </c>
      <c r="C53">
        <v>0.14589309735273881</v>
      </c>
    </row>
    <row r="54" spans="1:3" x14ac:dyDescent="0.3">
      <c r="A54" t="str">
        <v>Catalog</v>
      </c>
      <c r="C54">
        <v>0.20610780985063171</v>
      </c>
    </row>
    <row r="55" spans="1:3" x14ac:dyDescent="0.3">
      <c r="A55" t="str">
        <v>In-store</v>
      </c>
      <c r="C55">
        <v>0.15162326302755741</v>
      </c>
    </row>
    <row r="56" spans="1:3" x14ac:dyDescent="0.3">
      <c r="A56" t="str">
        <v>Online</v>
      </c>
      <c r="C56">
        <v>2.403150170229933E-2</v>
      </c>
    </row>
    <row r="57" spans="1:3" x14ac:dyDescent="0.3">
      <c r="A57" t="str">
        <v>Online</v>
      </c>
      <c r="C57">
        <v>7.5788296356687435E-2</v>
      </c>
    </row>
    <row r="58" spans="1:3" x14ac:dyDescent="0.3">
      <c r="A58" t="str">
        <v>In-store</v>
      </c>
      <c r="C58">
        <v>0.16334555745933119</v>
      </c>
    </row>
    <row r="59" spans="1:3" x14ac:dyDescent="0.3">
      <c r="A59" t="str">
        <v>Catalog</v>
      </c>
      <c r="C59">
        <v>6.4616526719060957E-2</v>
      </c>
    </row>
    <row r="60" spans="1:3" x14ac:dyDescent="0.3">
      <c r="A60" t="str">
        <v>Phone</v>
      </c>
      <c r="C60">
        <v>0.1221909714073114</v>
      </c>
    </row>
    <row r="61" spans="1:3" x14ac:dyDescent="0.3">
      <c r="A61" t="str">
        <v>In-store</v>
      </c>
      <c r="C61">
        <v>0.13873170267146681</v>
      </c>
    </row>
    <row r="62" spans="1:3" x14ac:dyDescent="0.3">
      <c r="A62" t="str">
        <v>Phone</v>
      </c>
      <c r="C62">
        <v>5.3653476421095858E-2</v>
      </c>
    </row>
    <row r="63" spans="1:3" x14ac:dyDescent="0.3">
      <c r="A63" t="str">
        <v>Catalog</v>
      </c>
      <c r="C63">
        <v>9.7023732196910004E-2</v>
      </c>
    </row>
    <row r="64" spans="1:3" x14ac:dyDescent="0.3">
      <c r="A64" t="str">
        <v>Online</v>
      </c>
      <c r="C64">
        <v>0</v>
      </c>
    </row>
    <row r="65" spans="1:3" x14ac:dyDescent="0.3">
      <c r="A65" t="str">
        <v>Catalog</v>
      </c>
      <c r="C65">
        <v>4.878061793328551E-2</v>
      </c>
    </row>
    <row r="66" spans="1:3" x14ac:dyDescent="0.3">
      <c r="A66" t="str">
        <v>In-store</v>
      </c>
      <c r="C66">
        <v>8.7371592430341982E-2</v>
      </c>
    </row>
    <row r="67" spans="1:3" x14ac:dyDescent="0.3">
      <c r="A67" t="str">
        <v>Online</v>
      </c>
      <c r="C67">
        <v>3.7610840901757529E-2</v>
      </c>
    </row>
    <row r="68" spans="1:3" x14ac:dyDescent="0.3">
      <c r="A68" t="str">
        <v>In-store</v>
      </c>
      <c r="C68">
        <v>0.18162056519658179</v>
      </c>
    </row>
    <row r="69" spans="1:3" x14ac:dyDescent="0.3">
      <c r="A69" t="str">
        <v>In-store</v>
      </c>
      <c r="C69">
        <v>2.849293110196836E-2</v>
      </c>
    </row>
    <row r="70" spans="1:3" x14ac:dyDescent="0.3">
      <c r="A70" t="str">
        <v>Catalog</v>
      </c>
      <c r="C70">
        <v>7.7997775665150815E-2</v>
      </c>
    </row>
    <row r="71" spans="1:3" x14ac:dyDescent="0.3">
      <c r="A71" t="str">
        <v>In-store</v>
      </c>
      <c r="C71">
        <v>0.10653702886430461</v>
      </c>
    </row>
    <row r="72" spans="1:3" x14ac:dyDescent="0.3">
      <c r="A72" t="str">
        <v>Catalog</v>
      </c>
      <c r="C72">
        <v>0.17206366445330579</v>
      </c>
    </row>
    <row r="73" spans="1:3" x14ac:dyDescent="0.3">
      <c r="A73" t="str">
        <v>Online</v>
      </c>
      <c r="C73">
        <v>2.8206892441028031E-2</v>
      </c>
    </row>
    <row r="74" spans="1:3" x14ac:dyDescent="0.3">
      <c r="A74" t="str">
        <v>Catalog</v>
      </c>
      <c r="C74">
        <v>0.158158187607748</v>
      </c>
    </row>
    <row r="75" spans="1:3" x14ac:dyDescent="0.3">
      <c r="A75" t="str">
        <v>Online</v>
      </c>
      <c r="C75">
        <v>0.10051165305097939</v>
      </c>
    </row>
    <row r="76" spans="1:3" x14ac:dyDescent="0.3">
      <c r="A76" t="str">
        <v>Catalog</v>
      </c>
      <c r="C76">
        <v>5.0924567447602459E-2</v>
      </c>
    </row>
    <row r="77" spans="1:3" x14ac:dyDescent="0.3">
      <c r="A77" t="str">
        <v>Phone</v>
      </c>
      <c r="C77">
        <v>0.1231051737131635</v>
      </c>
    </row>
    <row r="78" spans="1:3" x14ac:dyDescent="0.3">
      <c r="A78" t="str">
        <v>Phone</v>
      </c>
      <c r="C78">
        <v>0.1099529847786735</v>
      </c>
    </row>
    <row r="79" spans="1:3" x14ac:dyDescent="0.3">
      <c r="A79" t="str">
        <v>In-store</v>
      </c>
      <c r="C79">
        <v>6.9989156142060277E-2</v>
      </c>
    </row>
    <row r="80" spans="1:3" x14ac:dyDescent="0.3">
      <c r="A80" t="str">
        <v>Catalog</v>
      </c>
      <c r="C80">
        <v>0.10349010424950091</v>
      </c>
    </row>
    <row r="81" spans="1:3" x14ac:dyDescent="0.3">
      <c r="A81" t="str">
        <v>Catalog</v>
      </c>
      <c r="C81">
        <v>8.0734320156911996E-2</v>
      </c>
    </row>
    <row r="82" spans="1:3" x14ac:dyDescent="0.3">
      <c r="A82" t="str">
        <v>Online</v>
      </c>
      <c r="C82">
        <v>0.1056758672625624</v>
      </c>
    </row>
    <row r="83" spans="1:3" x14ac:dyDescent="0.3">
      <c r="A83" t="str">
        <v>In-store</v>
      </c>
      <c r="C83">
        <v>0.13310653372605241</v>
      </c>
    </row>
    <row r="84" spans="1:3" x14ac:dyDescent="0.3">
      <c r="A84" t="str">
        <v>Catalog</v>
      </c>
      <c r="C84">
        <v>0.1793008408072676</v>
      </c>
    </row>
    <row r="85" spans="1:3" x14ac:dyDescent="0.3">
      <c r="A85" t="str">
        <v>In-store</v>
      </c>
      <c r="C85">
        <v>3.8109225058657548E-2</v>
      </c>
    </row>
    <row r="86" spans="1:3" x14ac:dyDescent="0.3">
      <c r="A86" t="str">
        <v>Phone</v>
      </c>
      <c r="C86">
        <v>0.20665166873281329</v>
      </c>
    </row>
    <row r="87" spans="1:3" x14ac:dyDescent="0.3">
      <c r="A87" t="str">
        <v>Catalog</v>
      </c>
      <c r="C87">
        <v>2.395610023874908E-3</v>
      </c>
    </row>
    <row r="88" spans="1:3" x14ac:dyDescent="0.3">
      <c r="A88" t="str">
        <v>Catalog</v>
      </c>
      <c r="C88">
        <v>9.2410745248220835E-2</v>
      </c>
    </row>
    <row r="89" spans="1:3" x14ac:dyDescent="0.3">
      <c r="A89" t="str">
        <v>In-store</v>
      </c>
      <c r="C89">
        <v>0.1294158603242288</v>
      </c>
    </row>
    <row r="90" spans="1:3" x14ac:dyDescent="0.3">
      <c r="A90" t="str">
        <v>Catalog</v>
      </c>
      <c r="C90">
        <v>0.11404959338675159</v>
      </c>
    </row>
    <row r="91" spans="1:3" x14ac:dyDescent="0.3">
      <c r="A91" t="str">
        <v>In-store</v>
      </c>
      <c r="C91">
        <v>6.8865024008970321E-2</v>
      </c>
    </row>
    <row r="92" spans="1:3" x14ac:dyDescent="0.3">
      <c r="A92" t="str">
        <v>Catalog</v>
      </c>
      <c r="C92">
        <v>8.9593887482136245E-2</v>
      </c>
    </row>
    <row r="93" spans="1:3" x14ac:dyDescent="0.3">
      <c r="A93" t="str">
        <v>Online</v>
      </c>
      <c r="C93">
        <v>7.5349953267058359E-2</v>
      </c>
    </row>
    <row r="94" spans="1:3" x14ac:dyDescent="0.3">
      <c r="A94" t="str">
        <v>In-store</v>
      </c>
      <c r="C94">
        <v>7.0531762152789432E-2</v>
      </c>
    </row>
    <row r="95" spans="1:3" x14ac:dyDescent="0.3">
      <c r="A95" t="str">
        <v>Catalog</v>
      </c>
      <c r="C95">
        <v>0.1424801048510512</v>
      </c>
    </row>
    <row r="96" spans="1:3" x14ac:dyDescent="0.3">
      <c r="A96" t="str">
        <v>Phone</v>
      </c>
      <c r="C96">
        <v>0.1178507742982524</v>
      </c>
    </row>
    <row r="97" spans="1:3" x14ac:dyDescent="0.3">
      <c r="A97" t="str">
        <v>Catalog</v>
      </c>
      <c r="C97">
        <v>6.5354520236967292E-2</v>
      </c>
    </row>
    <row r="98" spans="1:3" x14ac:dyDescent="0.3">
      <c r="A98" t="str">
        <v>Phone</v>
      </c>
      <c r="C98">
        <v>0.14497999377166251</v>
      </c>
    </row>
    <row r="99" spans="1:3" x14ac:dyDescent="0.3">
      <c r="A99" t="str">
        <v>Phone</v>
      </c>
      <c r="C99">
        <v>0.1153649760438305</v>
      </c>
    </row>
    <row r="100" spans="1:3" x14ac:dyDescent="0.3">
      <c r="A100" t="str">
        <v>Online</v>
      </c>
      <c r="C100">
        <v>0.14064310594194801</v>
      </c>
    </row>
    <row r="101" spans="1:3" x14ac:dyDescent="0.3">
      <c r="A101" t="str">
        <v>In-store</v>
      </c>
      <c r="C101">
        <v>0.1314814420961806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375B-78F6-4739-9A95-15AB59C19A83}">
  <dimension ref="A1:D101"/>
  <sheetViews>
    <sheetView zoomScale="130" zoomScaleNormal="130" workbookViewId="0">
      <selection activeCell="D12" sqref="D12"/>
    </sheetView>
  </sheetViews>
  <sheetFormatPr defaultColWidth="11.5546875" defaultRowHeight="14.4" x14ac:dyDescent="0.3"/>
  <cols>
    <col min="1" max="2" width="16.33203125" bestFit="1" customWidth="1"/>
    <col min="3" max="3" width="27.33203125" hidden="1" customWidth="1"/>
    <col min="4" max="4" width="25.21875" style="6" bestFit="1" customWidth="1"/>
  </cols>
  <sheetData>
    <row r="1" spans="1:4" x14ac:dyDescent="0.3">
      <c r="A1" s="3" t="str" cm="1">
        <f t="array" ref="A1:A101">[1]Data!A1:A101</f>
        <v>Product_Category</v>
      </c>
      <c r="B1" s="3" t="s">
        <v>0</v>
      </c>
      <c r="C1" s="3" t="s">
        <v>56</v>
      </c>
      <c r="D1" s="5" t="s">
        <v>55</v>
      </c>
    </row>
    <row r="2" spans="1:4" x14ac:dyDescent="0.3">
      <c r="A2" t="str">
        <v>Electronics</v>
      </c>
      <c r="B2" t="str" cm="1">
        <f t="array" ref="B2:B6">_xlfn.UNIQUE(A2:A101)</f>
        <v>Electronics</v>
      </c>
      <c r="C2">
        <f>COUNTIF($A$2:$A$101,B2)</f>
        <v>22</v>
      </c>
      <c r="D2" s="6">
        <f t="shared" ref="D2:D7" si="0">C2/$C$7</f>
        <v>0.22</v>
      </c>
    </row>
    <row r="3" spans="1:4" x14ac:dyDescent="0.3">
      <c r="A3" t="str">
        <v>Clothing</v>
      </c>
      <c r="B3" t="str">
        <v>Clothing</v>
      </c>
      <c r="C3">
        <f>COUNTIF($A$2:$A$101,B3)</f>
        <v>16</v>
      </c>
      <c r="D3" s="6">
        <f t="shared" si="0"/>
        <v>0.16</v>
      </c>
    </row>
    <row r="4" spans="1:4" x14ac:dyDescent="0.3">
      <c r="A4" t="str">
        <v>Home &amp; Kitchen</v>
      </c>
      <c r="B4" t="str">
        <v>Home &amp; Kitchen</v>
      </c>
      <c r="C4">
        <f>COUNTIF($A$2:$A$101,B4)</f>
        <v>19</v>
      </c>
      <c r="D4" s="6">
        <f t="shared" si="0"/>
        <v>0.19</v>
      </c>
    </row>
    <row r="5" spans="1:4" x14ac:dyDescent="0.3">
      <c r="A5" t="str">
        <v>Sports &amp; Outdoors</v>
      </c>
      <c r="B5" t="str">
        <v>Sports &amp; Outdoors</v>
      </c>
      <c r="C5">
        <f>COUNTIF($A$2:$A$101,B5)</f>
        <v>23</v>
      </c>
      <c r="D5" s="6">
        <f t="shared" si="0"/>
        <v>0.23</v>
      </c>
    </row>
    <row r="6" spans="1:4" x14ac:dyDescent="0.3">
      <c r="A6" t="str">
        <v>Electronics</v>
      </c>
      <c r="B6" t="str">
        <v>Beauty &amp; Health</v>
      </c>
      <c r="C6">
        <f>COUNTIF($A$2:$A$101,B6)</f>
        <v>20</v>
      </c>
      <c r="D6" s="6">
        <f t="shared" si="0"/>
        <v>0.2</v>
      </c>
    </row>
    <row r="7" spans="1:4" x14ac:dyDescent="0.3">
      <c r="A7" t="str">
        <v>Electronics</v>
      </c>
      <c r="B7" t="s">
        <v>51</v>
      </c>
      <c r="C7">
        <f>SUM(C2:C6)</f>
        <v>100</v>
      </c>
      <c r="D7" s="6">
        <f t="shared" si="0"/>
        <v>1</v>
      </c>
    </row>
    <row r="8" spans="1:4" x14ac:dyDescent="0.3">
      <c r="A8" t="str">
        <v>Electronics</v>
      </c>
    </row>
    <row r="9" spans="1:4" x14ac:dyDescent="0.3">
      <c r="A9" t="str">
        <v>Electronics</v>
      </c>
    </row>
    <row r="10" spans="1:4" x14ac:dyDescent="0.3">
      <c r="A10" t="str">
        <v>Electronics</v>
      </c>
    </row>
    <row r="11" spans="1:4" x14ac:dyDescent="0.3">
      <c r="A11" t="str">
        <v>Clothing</v>
      </c>
    </row>
    <row r="12" spans="1:4" x14ac:dyDescent="0.3">
      <c r="A12" t="str">
        <v>Sports &amp; Outdoors</v>
      </c>
    </row>
    <row r="13" spans="1:4" x14ac:dyDescent="0.3">
      <c r="A13" t="str">
        <v>Home &amp; Kitchen</v>
      </c>
    </row>
    <row r="14" spans="1:4" x14ac:dyDescent="0.3">
      <c r="A14" t="str">
        <v>Home &amp; Kitchen</v>
      </c>
    </row>
    <row r="15" spans="1:4" x14ac:dyDescent="0.3">
      <c r="A15" t="str">
        <v>Home &amp; Kitchen</v>
      </c>
    </row>
    <row r="16" spans="1:4" x14ac:dyDescent="0.3">
      <c r="A16" t="str">
        <v>Home &amp; Kitchen</v>
      </c>
    </row>
    <row r="17" spans="1:1" x14ac:dyDescent="0.3">
      <c r="A17" t="str">
        <v>Clothing</v>
      </c>
    </row>
    <row r="18" spans="1:1" x14ac:dyDescent="0.3">
      <c r="A18" t="str">
        <v>Beauty &amp; Health</v>
      </c>
    </row>
    <row r="19" spans="1:1" x14ac:dyDescent="0.3">
      <c r="A19" t="str">
        <v>Sports &amp; Outdoors</v>
      </c>
    </row>
    <row r="20" spans="1:1" x14ac:dyDescent="0.3">
      <c r="A20" t="str">
        <v>Electronics</v>
      </c>
    </row>
    <row r="21" spans="1:1" x14ac:dyDescent="0.3">
      <c r="A21" t="str">
        <v>Beauty &amp; Health</v>
      </c>
    </row>
    <row r="22" spans="1:1" x14ac:dyDescent="0.3">
      <c r="A22" t="str">
        <v>Home &amp; Kitchen</v>
      </c>
    </row>
    <row r="23" spans="1:1" x14ac:dyDescent="0.3">
      <c r="A23" t="str">
        <v>Beauty &amp; Health</v>
      </c>
    </row>
    <row r="24" spans="1:1" x14ac:dyDescent="0.3">
      <c r="A24" t="str">
        <v>Sports &amp; Outdoors</v>
      </c>
    </row>
    <row r="25" spans="1:1" x14ac:dyDescent="0.3">
      <c r="A25" t="str">
        <v>Electronics</v>
      </c>
    </row>
    <row r="26" spans="1:1" x14ac:dyDescent="0.3">
      <c r="A26" t="str">
        <v>Electronics</v>
      </c>
    </row>
    <row r="27" spans="1:1" x14ac:dyDescent="0.3">
      <c r="A27" t="str">
        <v>Sports &amp; Outdoors</v>
      </c>
    </row>
    <row r="28" spans="1:1" x14ac:dyDescent="0.3">
      <c r="A28" t="str">
        <v>Sports &amp; Outdoors</v>
      </c>
    </row>
    <row r="29" spans="1:1" x14ac:dyDescent="0.3">
      <c r="A29" t="str">
        <v>Home &amp; Kitchen</v>
      </c>
    </row>
    <row r="30" spans="1:1" x14ac:dyDescent="0.3">
      <c r="A30" t="str">
        <v>Electronics</v>
      </c>
    </row>
    <row r="31" spans="1:1" x14ac:dyDescent="0.3">
      <c r="A31" t="str">
        <v>Beauty &amp; Health</v>
      </c>
    </row>
    <row r="32" spans="1:1" x14ac:dyDescent="0.3">
      <c r="A32" t="str">
        <v>Clothing</v>
      </c>
    </row>
    <row r="33" spans="1:1" x14ac:dyDescent="0.3">
      <c r="A33" t="str">
        <v>Clothing</v>
      </c>
    </row>
    <row r="34" spans="1:1" x14ac:dyDescent="0.3">
      <c r="A34" t="str">
        <v>Sports &amp; Outdoors</v>
      </c>
    </row>
    <row r="35" spans="1:1" x14ac:dyDescent="0.3">
      <c r="A35" t="str">
        <v>Home &amp; Kitchen</v>
      </c>
    </row>
    <row r="36" spans="1:1" x14ac:dyDescent="0.3">
      <c r="A36" t="str">
        <v>Clothing</v>
      </c>
    </row>
    <row r="37" spans="1:1" x14ac:dyDescent="0.3">
      <c r="A37" t="str">
        <v>Electronics</v>
      </c>
    </row>
    <row r="38" spans="1:1" x14ac:dyDescent="0.3">
      <c r="A38" t="str">
        <v>Sports &amp; Outdoors</v>
      </c>
    </row>
    <row r="39" spans="1:1" x14ac:dyDescent="0.3">
      <c r="A39" t="str">
        <v>Beauty &amp; Health</v>
      </c>
    </row>
    <row r="40" spans="1:1" x14ac:dyDescent="0.3">
      <c r="A40" t="str">
        <v>Sports &amp; Outdoors</v>
      </c>
    </row>
    <row r="41" spans="1:1" x14ac:dyDescent="0.3">
      <c r="A41" t="str">
        <v>Beauty &amp; Health</v>
      </c>
    </row>
    <row r="42" spans="1:1" x14ac:dyDescent="0.3">
      <c r="A42" t="str">
        <v>Sports &amp; Outdoors</v>
      </c>
    </row>
    <row r="43" spans="1:1" x14ac:dyDescent="0.3">
      <c r="A43" t="str">
        <v>Sports &amp; Outdoors</v>
      </c>
    </row>
    <row r="44" spans="1:1" x14ac:dyDescent="0.3">
      <c r="A44" t="str">
        <v>Sports &amp; Outdoors</v>
      </c>
    </row>
    <row r="45" spans="1:1" x14ac:dyDescent="0.3">
      <c r="A45" t="str">
        <v>Beauty &amp; Health</v>
      </c>
    </row>
    <row r="46" spans="1:1" x14ac:dyDescent="0.3">
      <c r="A46" t="str">
        <v>Beauty &amp; Health</v>
      </c>
    </row>
    <row r="47" spans="1:1" x14ac:dyDescent="0.3">
      <c r="A47" t="str">
        <v>Sports &amp; Outdoors</v>
      </c>
    </row>
    <row r="48" spans="1:1" x14ac:dyDescent="0.3">
      <c r="A48" t="str">
        <v>Clothing</v>
      </c>
    </row>
    <row r="49" spans="1:1" x14ac:dyDescent="0.3">
      <c r="A49" t="str">
        <v>Home &amp; Kitchen</v>
      </c>
    </row>
    <row r="50" spans="1:1" x14ac:dyDescent="0.3">
      <c r="A50" t="str">
        <v>Home &amp; Kitchen</v>
      </c>
    </row>
    <row r="51" spans="1:1" x14ac:dyDescent="0.3">
      <c r="A51" t="str">
        <v>Home &amp; Kitchen</v>
      </c>
    </row>
    <row r="52" spans="1:1" x14ac:dyDescent="0.3">
      <c r="A52" t="str">
        <v>Beauty &amp; Health</v>
      </c>
    </row>
    <row r="53" spans="1:1" x14ac:dyDescent="0.3">
      <c r="A53" t="str">
        <v>Beauty &amp; Health</v>
      </c>
    </row>
    <row r="54" spans="1:1" x14ac:dyDescent="0.3">
      <c r="A54" t="str">
        <v>Clothing</v>
      </c>
    </row>
    <row r="55" spans="1:1" x14ac:dyDescent="0.3">
      <c r="A55" t="str">
        <v>Home &amp; Kitchen</v>
      </c>
    </row>
    <row r="56" spans="1:1" x14ac:dyDescent="0.3">
      <c r="A56" t="str">
        <v>Home &amp; Kitchen</v>
      </c>
    </row>
    <row r="57" spans="1:1" x14ac:dyDescent="0.3">
      <c r="A57" t="str">
        <v>Sports &amp; Outdoors</v>
      </c>
    </row>
    <row r="58" spans="1:1" x14ac:dyDescent="0.3">
      <c r="A58" t="str">
        <v>Beauty &amp; Health</v>
      </c>
    </row>
    <row r="59" spans="1:1" x14ac:dyDescent="0.3">
      <c r="A59" t="str">
        <v>Home &amp; Kitchen</v>
      </c>
    </row>
    <row r="60" spans="1:1" x14ac:dyDescent="0.3">
      <c r="A60" t="str">
        <v>Clothing</v>
      </c>
    </row>
    <row r="61" spans="1:1" x14ac:dyDescent="0.3">
      <c r="A61" t="str">
        <v>Clothing</v>
      </c>
    </row>
    <row r="62" spans="1:1" x14ac:dyDescent="0.3">
      <c r="A62" t="str">
        <v>Home &amp; Kitchen</v>
      </c>
    </row>
    <row r="63" spans="1:1" x14ac:dyDescent="0.3">
      <c r="A63" t="str">
        <v>Beauty &amp; Health</v>
      </c>
    </row>
    <row r="64" spans="1:1" x14ac:dyDescent="0.3">
      <c r="A64" t="str">
        <v>Clothing</v>
      </c>
    </row>
    <row r="65" spans="1:1" x14ac:dyDescent="0.3">
      <c r="A65" t="str">
        <v>Sports &amp; Outdoors</v>
      </c>
    </row>
    <row r="66" spans="1:1" x14ac:dyDescent="0.3">
      <c r="A66" t="str">
        <v>Clothing</v>
      </c>
    </row>
    <row r="67" spans="1:1" x14ac:dyDescent="0.3">
      <c r="A67" t="str">
        <v>Electronics</v>
      </c>
    </row>
    <row r="68" spans="1:1" x14ac:dyDescent="0.3">
      <c r="A68" t="str">
        <v>Electronics</v>
      </c>
    </row>
    <row r="69" spans="1:1" x14ac:dyDescent="0.3">
      <c r="A69" t="str">
        <v>Beauty &amp; Health</v>
      </c>
    </row>
    <row r="70" spans="1:1" x14ac:dyDescent="0.3">
      <c r="A70" t="str">
        <v>Home &amp; Kitchen</v>
      </c>
    </row>
    <row r="71" spans="1:1" x14ac:dyDescent="0.3">
      <c r="A71" t="str">
        <v>Beauty &amp; Health</v>
      </c>
    </row>
    <row r="72" spans="1:1" x14ac:dyDescent="0.3">
      <c r="A72" t="str">
        <v>Beauty &amp; Health</v>
      </c>
    </row>
    <row r="73" spans="1:1" x14ac:dyDescent="0.3">
      <c r="A73" t="str">
        <v>Beauty &amp; Health</v>
      </c>
    </row>
    <row r="74" spans="1:1" x14ac:dyDescent="0.3">
      <c r="A74" t="str">
        <v>Beauty &amp; Health</v>
      </c>
    </row>
    <row r="75" spans="1:1" x14ac:dyDescent="0.3">
      <c r="A75" t="str">
        <v>Sports &amp; Outdoors</v>
      </c>
    </row>
    <row r="76" spans="1:1" x14ac:dyDescent="0.3">
      <c r="A76" t="str">
        <v>Sports &amp; Outdoors</v>
      </c>
    </row>
    <row r="77" spans="1:1" x14ac:dyDescent="0.3">
      <c r="A77" t="str">
        <v>Clothing</v>
      </c>
    </row>
    <row r="78" spans="1:1" x14ac:dyDescent="0.3">
      <c r="A78" t="str">
        <v>Electronics</v>
      </c>
    </row>
    <row r="79" spans="1:1" x14ac:dyDescent="0.3">
      <c r="A79" t="str">
        <v>Beauty &amp; Health</v>
      </c>
    </row>
    <row r="80" spans="1:1" x14ac:dyDescent="0.3">
      <c r="A80" t="str">
        <v>Clothing</v>
      </c>
    </row>
    <row r="81" spans="1:1" x14ac:dyDescent="0.3">
      <c r="A81" t="str">
        <v>Electronics</v>
      </c>
    </row>
    <row r="82" spans="1:1" x14ac:dyDescent="0.3">
      <c r="A82" t="str">
        <v>Home &amp; Kitchen</v>
      </c>
    </row>
    <row r="83" spans="1:1" x14ac:dyDescent="0.3">
      <c r="A83" t="str">
        <v>Sports &amp; Outdoors</v>
      </c>
    </row>
    <row r="84" spans="1:1" x14ac:dyDescent="0.3">
      <c r="A84" t="str">
        <v>Electronics</v>
      </c>
    </row>
    <row r="85" spans="1:1" x14ac:dyDescent="0.3">
      <c r="A85" t="str">
        <v>Home &amp; Kitchen</v>
      </c>
    </row>
    <row r="86" spans="1:1" x14ac:dyDescent="0.3">
      <c r="A86" t="str">
        <v>Electronics</v>
      </c>
    </row>
    <row r="87" spans="1:1" x14ac:dyDescent="0.3">
      <c r="A87" t="str">
        <v>Sports &amp; Outdoors</v>
      </c>
    </row>
    <row r="88" spans="1:1" x14ac:dyDescent="0.3">
      <c r="A88" t="str">
        <v>Sports &amp; Outdoors</v>
      </c>
    </row>
    <row r="89" spans="1:1" x14ac:dyDescent="0.3">
      <c r="A89" t="str">
        <v>Clothing</v>
      </c>
    </row>
    <row r="90" spans="1:1" x14ac:dyDescent="0.3">
      <c r="A90" t="str">
        <v>Beauty &amp; Health</v>
      </c>
    </row>
    <row r="91" spans="1:1" x14ac:dyDescent="0.3">
      <c r="A91" t="str">
        <v>Electronics</v>
      </c>
    </row>
    <row r="92" spans="1:1" x14ac:dyDescent="0.3">
      <c r="A92" t="str">
        <v>Electronics</v>
      </c>
    </row>
    <row r="93" spans="1:1" x14ac:dyDescent="0.3">
      <c r="A93" t="str">
        <v>Home &amp; Kitchen</v>
      </c>
    </row>
    <row r="94" spans="1:1" x14ac:dyDescent="0.3">
      <c r="A94" t="str">
        <v>Sports &amp; Outdoors</v>
      </c>
    </row>
    <row r="95" spans="1:1" x14ac:dyDescent="0.3">
      <c r="A95" t="str">
        <v>Electronics</v>
      </c>
    </row>
    <row r="96" spans="1:1" x14ac:dyDescent="0.3">
      <c r="A96" t="str">
        <v>Sports &amp; Outdoors</v>
      </c>
    </row>
    <row r="97" spans="1:1" x14ac:dyDescent="0.3">
      <c r="A97" t="str">
        <v>Electronics</v>
      </c>
    </row>
    <row r="98" spans="1:1" x14ac:dyDescent="0.3">
      <c r="A98" t="str">
        <v>Clothing</v>
      </c>
    </row>
    <row r="99" spans="1:1" x14ac:dyDescent="0.3">
      <c r="A99" t="str">
        <v>Beauty &amp; Health</v>
      </c>
    </row>
    <row r="100" spans="1:1" x14ac:dyDescent="0.3">
      <c r="A100" t="str">
        <v>Electronics</v>
      </c>
    </row>
    <row r="101" spans="1:1" x14ac:dyDescent="0.3">
      <c r="A101" t="str">
        <v>Sports &amp; Outdoors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442-B308-48F0-AC3E-6C84BA1265C8}">
  <dimension ref="A1:J101"/>
  <sheetViews>
    <sheetView workbookViewId="0">
      <selection activeCell="M7" sqref="M7"/>
    </sheetView>
  </sheetViews>
  <sheetFormatPr defaultRowHeight="14.4" x14ac:dyDescent="0.3"/>
  <cols>
    <col min="1" max="4" width="6.6640625" customWidth="1"/>
    <col min="9" max="9" width="9.5546875" bestFit="1" customWidth="1"/>
  </cols>
  <sheetData>
    <row r="1" spans="1:10" x14ac:dyDescent="0.3">
      <c r="A1" s="3" t="str" cm="1">
        <f t="array" ref="A1:A101">Data!D1:D101</f>
        <v>Region</v>
      </c>
      <c r="B1" s="3" t="str" cm="1">
        <f t="array" ref="B1:B101">Data!B1:B101</f>
        <v>Customer_Segment</v>
      </c>
      <c r="C1" s="3" t="str" cm="1">
        <f t="array" ref="C1:C101">Data!H1:H101</f>
        <v>Quantity_Sold</v>
      </c>
      <c r="D1" s="3" t="str" cm="1">
        <f t="array" ref="D1:D101">Data!E1:E101</f>
        <v>Sales_Channel</v>
      </c>
      <c r="F1" s="3"/>
      <c r="G1" s="7" t="s">
        <v>17</v>
      </c>
      <c r="H1" s="7" t="s">
        <v>18</v>
      </c>
      <c r="I1" s="7" t="s">
        <v>19</v>
      </c>
    </row>
    <row r="2" spans="1:10" x14ac:dyDescent="0.3">
      <c r="A2" t="str">
        <v>South</v>
      </c>
      <c r="B2" t="str">
        <v>Individual</v>
      </c>
      <c r="C2">
        <v>21.692585158991719</v>
      </c>
      <c r="D2" t="str">
        <v>Online</v>
      </c>
      <c r="F2" t="str" cm="1">
        <f t="array" ref="F2:F5">_xlfn.UNIQUE(A2:A101)</f>
        <v>South</v>
      </c>
      <c r="G2">
        <f>SUMIFS($C$2:$C$101,$A$2:$A$101,$F$2,$B$2:$B$101,G1)</f>
        <v>458.53990908775057</v>
      </c>
      <c r="H2">
        <f t="shared" ref="H2:I2" si="0">SUMIFS($C$2:$C$101,$A$2:$A$101,$F$2,$B$2:$B$101,H1)</f>
        <v>302.22703823610487</v>
      </c>
      <c r="I2">
        <f t="shared" si="0"/>
        <v>504.23997171566981</v>
      </c>
    </row>
    <row r="3" spans="1:10" x14ac:dyDescent="0.3">
      <c r="A3" t="str">
        <v>East</v>
      </c>
      <c r="B3" t="str">
        <v>Business</v>
      </c>
      <c r="C3">
        <v>41.58709354469282</v>
      </c>
      <c r="D3" t="str">
        <v>Online</v>
      </c>
      <c r="F3" t="str">
        <v>East</v>
      </c>
      <c r="G3">
        <f>SUMIFS($C$2:$C$101,$A$2:$A$101,$F$3,$B$2:$B$101,G1)</f>
        <v>310.28262741355866</v>
      </c>
      <c r="H3">
        <f t="shared" ref="H3:I3" si="1">SUMIFS($C$2:$C$101,$A$2:$A$101,$F$3,$B$2:$B$101,H1)</f>
        <v>522.59914763509664</v>
      </c>
      <c r="I3">
        <f t="shared" si="1"/>
        <v>328.53825657576442</v>
      </c>
    </row>
    <row r="4" spans="1:10" x14ac:dyDescent="0.3">
      <c r="A4" t="str">
        <v>North</v>
      </c>
      <c r="B4" t="str">
        <v>Wholesale</v>
      </c>
      <c r="C4">
        <v>43.145709669464608</v>
      </c>
      <c r="D4" t="str">
        <v>Online</v>
      </c>
      <c r="F4" t="str">
        <v>North</v>
      </c>
      <c r="G4">
        <f>SUMIFS($C$2:$C$101,$A$2:$A$101,$F$4,$B$2:$B$101,G1)</f>
        <v>339.80189489509672</v>
      </c>
      <c r="H4">
        <f t="shared" ref="H4:I4" si="2">SUMIFS($C$2:$C$101,$A$2:$A$101,$F$4,$B$2:$B$101,H1)</f>
        <v>498.87145192481557</v>
      </c>
      <c r="I4">
        <f t="shared" si="2"/>
        <v>657.9415864575675</v>
      </c>
    </row>
    <row r="5" spans="1:10" x14ac:dyDescent="0.3">
      <c r="A5" t="str">
        <v>East</v>
      </c>
      <c r="B5" t="str">
        <v>Wholesale</v>
      </c>
      <c r="C5">
        <v>33.95445461556762</v>
      </c>
      <c r="D5" t="str">
        <v>Catalog</v>
      </c>
      <c r="F5" t="str">
        <v>West</v>
      </c>
      <c r="G5">
        <f>SUMIFS($C$2:$C$101,$A$2:$A$101,$F$5,$B$2:$B$101,G1)</f>
        <v>423.87594606467871</v>
      </c>
      <c r="H5">
        <f t="shared" ref="H5:I5" si="3">SUMIFS($C$2:$C$101,$A$2:$A$101,$F$5,$B$2:$B$101,H1)</f>
        <v>247.58856083333484</v>
      </c>
      <c r="I5">
        <f t="shared" si="3"/>
        <v>450.10278326040924</v>
      </c>
    </row>
    <row r="6" spans="1:10" x14ac:dyDescent="0.3">
      <c r="A6" t="str">
        <v>South</v>
      </c>
      <c r="B6" t="str">
        <v>Business</v>
      </c>
      <c r="C6">
        <v>46.774285766679817</v>
      </c>
      <c r="D6" t="str">
        <v>Phone</v>
      </c>
    </row>
    <row r="7" spans="1:10" x14ac:dyDescent="0.3">
      <c r="A7" t="str">
        <v>South</v>
      </c>
      <c r="B7" t="str">
        <v>Individual</v>
      </c>
      <c r="C7">
        <v>58.081017136290768</v>
      </c>
      <c r="D7" t="str">
        <v>In-store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3">
      <c r="A8" t="str">
        <v>West</v>
      </c>
      <c r="B8" t="str">
        <v>Wholesale</v>
      </c>
      <c r="C8">
        <v>87.723718024210598</v>
      </c>
      <c r="D8" t="str">
        <v>Online</v>
      </c>
      <c r="F8" t="str" cm="1">
        <f t="array" ref="F8:F11">_xlfn.UNIQUE(A2:A101)</f>
        <v>South</v>
      </c>
      <c r="G8">
        <f>SUMIFS($C$2:$C$101,$A$2:$A$101,$F$8,$D$2:$D$101,G7)</f>
        <v>293.04607503105603</v>
      </c>
      <c r="H8">
        <f t="shared" ref="H8:J8" si="4">SUMIFS($C$2:$C$101,$A$2:$A$101,$F$8,$D$2:$D$101,H7)</f>
        <v>337.95996961399663</v>
      </c>
      <c r="I8">
        <f t="shared" si="4"/>
        <v>263.71340105403601</v>
      </c>
      <c r="J8">
        <f t="shared" si="4"/>
        <v>370.28747334043658</v>
      </c>
    </row>
    <row r="9" spans="1:10" x14ac:dyDescent="0.3">
      <c r="A9" t="str">
        <v>North</v>
      </c>
      <c r="B9" t="str">
        <v>Individual</v>
      </c>
      <c r="C9">
        <v>53.491556256636777</v>
      </c>
      <c r="D9" t="str">
        <v>Catalog</v>
      </c>
      <c r="F9" t="str">
        <v>East</v>
      </c>
      <c r="G9">
        <f>SUMIFS($C$2:$C$101,$A$2:$A$101,$F$9,$D$2:$D$101,G7)</f>
        <v>451.76043894519592</v>
      </c>
      <c r="H9">
        <f t="shared" ref="H9:J9" si="5">SUMIFS($C$2:$C$101,$A$2:$A$101,$F$9,$D$2:$D$101,H7)</f>
        <v>355.1277773846432</v>
      </c>
      <c r="I9">
        <f t="shared" si="5"/>
        <v>137.67898475175139</v>
      </c>
      <c r="J9">
        <f t="shared" si="5"/>
        <v>216.85283054282911</v>
      </c>
    </row>
    <row r="10" spans="1:10" x14ac:dyDescent="0.3">
      <c r="A10" t="str">
        <v>South</v>
      </c>
      <c r="B10" t="str">
        <v>Individual</v>
      </c>
      <c r="C10">
        <v>55.151007814455284</v>
      </c>
      <c r="D10" t="str">
        <v>Catalog</v>
      </c>
      <c r="F10" t="str">
        <v>North</v>
      </c>
      <c r="G10">
        <f>SUMIFS($C$2:$C$101,$A$2:$A$101,$F$10,$D$2:$D$101,G7)</f>
        <v>257.3246598186077</v>
      </c>
      <c r="H10">
        <f t="shared" ref="H10:J10" si="6">SUMIFS($C$2:$C$101,$A$2:$A$101,$F$10,$D$2:$D$101,H7)</f>
        <v>434.51127775824136</v>
      </c>
      <c r="I10">
        <f t="shared" si="6"/>
        <v>410.13992834891997</v>
      </c>
      <c r="J10">
        <f t="shared" si="6"/>
        <v>394.63906735171082</v>
      </c>
    </row>
    <row r="11" spans="1:10" x14ac:dyDescent="0.3">
      <c r="A11" t="str">
        <v>West</v>
      </c>
      <c r="B11" t="str">
        <v>Wholesale</v>
      </c>
      <c r="C11">
        <v>48.511081684676647</v>
      </c>
      <c r="D11" t="str">
        <v>Catalog</v>
      </c>
      <c r="F11" t="str">
        <v>West</v>
      </c>
      <c r="G11">
        <f>SUMIFS($C$2:$C$101,$A$2:$A$101,$F$11,$D$2:$D$101,G7)</f>
        <v>235.65067171159313</v>
      </c>
      <c r="H11">
        <f t="shared" ref="H11:J11" si="7">SUMIFS($C$2:$C$101,$A$2:$A$101,$F$11,$D$2:$D$101,H7)</f>
        <v>434.55872440248112</v>
      </c>
      <c r="I11">
        <f t="shared" si="7"/>
        <v>168.64723842134151</v>
      </c>
      <c r="J11">
        <f t="shared" si="7"/>
        <v>282.71065562300703</v>
      </c>
    </row>
    <row r="12" spans="1:10" x14ac:dyDescent="0.3">
      <c r="A12" t="str">
        <v>North</v>
      </c>
      <c r="B12" t="str">
        <v>Individual</v>
      </c>
      <c r="C12">
        <v>11.624575694019169</v>
      </c>
      <c r="D12" t="str">
        <v>In-store</v>
      </c>
    </row>
    <row r="13" spans="1:10" x14ac:dyDescent="0.3">
      <c r="A13" t="str">
        <v>South</v>
      </c>
      <c r="B13" t="str">
        <v>Wholesale</v>
      </c>
      <c r="C13">
        <v>49.469722491015659</v>
      </c>
      <c r="D13" t="str">
        <v>Online</v>
      </c>
    </row>
    <row r="14" spans="1:10" x14ac:dyDescent="0.3">
      <c r="A14" t="str">
        <v>South</v>
      </c>
      <c r="B14" t="str">
        <v>Individual</v>
      </c>
      <c r="C14">
        <v>51.204604198820533</v>
      </c>
      <c r="D14" t="str">
        <v>Phone</v>
      </c>
    </row>
    <row r="15" spans="1:10" x14ac:dyDescent="0.3">
      <c r="A15" t="str">
        <v>North</v>
      </c>
      <c r="B15" t="str">
        <v>Wholesale</v>
      </c>
      <c r="C15">
        <v>99.264842249705723</v>
      </c>
      <c r="D15" t="str">
        <v>Phone</v>
      </c>
    </row>
    <row r="16" spans="1:10" x14ac:dyDescent="0.3">
      <c r="A16" t="str">
        <v>North</v>
      </c>
      <c r="B16" t="str">
        <v>Business</v>
      </c>
      <c r="C16">
        <v>46.152780704377548</v>
      </c>
      <c r="D16" t="str">
        <v>Catalog</v>
      </c>
    </row>
    <row r="17" spans="1:4" x14ac:dyDescent="0.3">
      <c r="A17" t="str">
        <v>North</v>
      </c>
      <c r="B17" t="str">
        <v>Wholesale</v>
      </c>
      <c r="C17">
        <v>56.030946846672251</v>
      </c>
      <c r="D17" t="str">
        <v>In-store</v>
      </c>
    </row>
    <row r="18" spans="1:4" x14ac:dyDescent="0.3">
      <c r="A18" t="str">
        <v>South</v>
      </c>
      <c r="B18" t="str">
        <v>Wholesale</v>
      </c>
      <c r="C18">
        <v>49.305764605895128</v>
      </c>
      <c r="D18" t="str">
        <v>In-store</v>
      </c>
    </row>
    <row r="19" spans="1:4" x14ac:dyDescent="0.3">
      <c r="A19" t="str">
        <v>South</v>
      </c>
      <c r="B19" t="str">
        <v>Wholesale</v>
      </c>
      <c r="C19">
        <v>26.626439247609358</v>
      </c>
      <c r="D19" t="str">
        <v>In-store</v>
      </c>
    </row>
    <row r="20" spans="1:4" x14ac:dyDescent="0.3">
      <c r="A20" t="str">
        <v>West</v>
      </c>
      <c r="B20" t="str">
        <v>Wholesale</v>
      </c>
      <c r="C20">
        <v>72.856456290300414</v>
      </c>
      <c r="D20" t="str">
        <v>Phone</v>
      </c>
    </row>
    <row r="21" spans="1:4" x14ac:dyDescent="0.3">
      <c r="A21" t="str">
        <v>East</v>
      </c>
      <c r="B21" t="str">
        <v>Individual</v>
      </c>
      <c r="C21">
        <v>65.038660653735491</v>
      </c>
      <c r="D21" t="str">
        <v>Catalog</v>
      </c>
    </row>
    <row r="22" spans="1:4" x14ac:dyDescent="0.3">
      <c r="A22" t="str">
        <v>North</v>
      </c>
      <c r="B22" t="str">
        <v>Business</v>
      </c>
      <c r="C22">
        <v>65.820638940860931</v>
      </c>
      <c r="D22" t="str">
        <v>Online</v>
      </c>
    </row>
    <row r="23" spans="1:4" x14ac:dyDescent="0.3">
      <c r="A23" t="str">
        <v>South</v>
      </c>
      <c r="B23" t="str">
        <v>Wholesale</v>
      </c>
      <c r="C23">
        <v>31.81225090410522</v>
      </c>
      <c r="D23" t="str">
        <v>Phone</v>
      </c>
    </row>
    <row r="24" spans="1:4" x14ac:dyDescent="0.3">
      <c r="A24" t="str">
        <v>South</v>
      </c>
      <c r="B24" t="str">
        <v>Individual</v>
      </c>
      <c r="C24">
        <v>78.05588621872198</v>
      </c>
      <c r="D24" t="str">
        <v>Catalog</v>
      </c>
    </row>
    <row r="25" spans="1:4" x14ac:dyDescent="0.3">
      <c r="A25" t="str">
        <v>North</v>
      </c>
      <c r="B25" t="str">
        <v>Business</v>
      </c>
      <c r="C25">
        <v>21.96297874415438</v>
      </c>
      <c r="D25" t="str">
        <v>Catalog</v>
      </c>
    </row>
    <row r="26" spans="1:4" x14ac:dyDescent="0.3">
      <c r="A26" t="str">
        <v>East</v>
      </c>
      <c r="B26" t="str">
        <v>Business</v>
      </c>
      <c r="C26">
        <v>61.73714187600541</v>
      </c>
      <c r="D26" t="str">
        <v>Online</v>
      </c>
    </row>
    <row r="27" spans="1:4" x14ac:dyDescent="0.3">
      <c r="A27" t="str">
        <v>North</v>
      </c>
      <c r="B27" t="str">
        <v>Business</v>
      </c>
      <c r="C27">
        <v>93.809112516199576</v>
      </c>
      <c r="D27" t="str">
        <v>Online</v>
      </c>
    </row>
    <row r="28" spans="1:4" x14ac:dyDescent="0.3">
      <c r="A28" t="str">
        <v>East</v>
      </c>
      <c r="B28" t="str">
        <v>Business</v>
      </c>
      <c r="C28">
        <v>30.189273497386228</v>
      </c>
      <c r="D28" t="str">
        <v>Online</v>
      </c>
    </row>
    <row r="29" spans="1:4" x14ac:dyDescent="0.3">
      <c r="A29" t="str">
        <v>South</v>
      </c>
      <c r="B29" t="str">
        <v>Wholesale</v>
      </c>
      <c r="C29">
        <v>38.674045407944561</v>
      </c>
      <c r="D29" t="str">
        <v>In-store</v>
      </c>
    </row>
    <row r="30" spans="1:4" x14ac:dyDescent="0.3">
      <c r="A30" t="str">
        <v>East</v>
      </c>
      <c r="B30" t="str">
        <v>Wholesale</v>
      </c>
      <c r="C30">
        <v>51.993027301752832</v>
      </c>
      <c r="D30" t="str">
        <v>Online</v>
      </c>
    </row>
    <row r="31" spans="1:4" x14ac:dyDescent="0.3">
      <c r="A31" t="str">
        <v>West</v>
      </c>
      <c r="B31" t="str">
        <v>Individual</v>
      </c>
      <c r="C31">
        <v>39.930486917676014</v>
      </c>
      <c r="D31" t="str">
        <v>Catalog</v>
      </c>
    </row>
    <row r="32" spans="1:4" x14ac:dyDescent="0.3">
      <c r="A32" t="str">
        <v>South</v>
      </c>
      <c r="B32" t="str">
        <v>Individual</v>
      </c>
      <c r="C32">
        <v>18.986731378677352</v>
      </c>
      <c r="D32" t="str">
        <v>Online</v>
      </c>
    </row>
    <row r="33" spans="1:4" x14ac:dyDescent="0.3">
      <c r="A33" t="str">
        <v>West</v>
      </c>
      <c r="B33" t="str">
        <v>Individual</v>
      </c>
      <c r="C33">
        <v>51.371259496120537</v>
      </c>
      <c r="D33" t="str">
        <v>Catalog</v>
      </c>
    </row>
    <row r="34" spans="1:4" x14ac:dyDescent="0.3">
      <c r="A34" t="str">
        <v>North</v>
      </c>
      <c r="B34" t="str">
        <v>Business</v>
      </c>
      <c r="C34">
        <v>28.753925725477899</v>
      </c>
      <c r="D34" t="str">
        <v>Phone</v>
      </c>
    </row>
    <row r="35" spans="1:4" x14ac:dyDescent="0.3">
      <c r="A35" t="str">
        <v>North</v>
      </c>
      <c r="B35" t="str">
        <v>Business</v>
      </c>
      <c r="C35">
        <v>59.471848612703631</v>
      </c>
      <c r="D35" t="str">
        <v>In-store</v>
      </c>
    </row>
    <row r="36" spans="1:4" x14ac:dyDescent="0.3">
      <c r="A36" t="str">
        <v>North</v>
      </c>
      <c r="B36" t="str">
        <v>Wholesale</v>
      </c>
      <c r="C36">
        <v>31.611515315323938</v>
      </c>
      <c r="D36" t="str">
        <v>Phone</v>
      </c>
    </row>
    <row r="37" spans="1:4" x14ac:dyDescent="0.3">
      <c r="A37" t="str">
        <v>East</v>
      </c>
      <c r="B37" t="str">
        <v>Business</v>
      </c>
      <c r="C37">
        <v>80.99868810035079</v>
      </c>
      <c r="D37" t="str">
        <v>Phone</v>
      </c>
    </row>
    <row r="38" spans="1:4" x14ac:dyDescent="0.3">
      <c r="A38" t="str">
        <v>South</v>
      </c>
      <c r="B38" t="str">
        <v>Business</v>
      </c>
      <c r="C38">
        <v>34.334934153275263</v>
      </c>
      <c r="D38" t="str">
        <v>Catalog</v>
      </c>
    </row>
    <row r="39" spans="1:4" x14ac:dyDescent="0.3">
      <c r="A39" t="str">
        <v>North</v>
      </c>
      <c r="B39" t="str">
        <v>Business</v>
      </c>
      <c r="C39">
        <v>43.558769675886488</v>
      </c>
      <c r="D39" t="str">
        <v>Phone</v>
      </c>
    </row>
    <row r="40" spans="1:4" x14ac:dyDescent="0.3">
      <c r="A40" t="str">
        <v>North</v>
      </c>
      <c r="B40" t="str">
        <v>Individual</v>
      </c>
      <c r="C40">
        <v>66.27034434739339</v>
      </c>
      <c r="D40" t="str">
        <v>Catalog</v>
      </c>
    </row>
    <row r="41" spans="1:4" x14ac:dyDescent="0.3">
      <c r="A41" t="str">
        <v>South</v>
      </c>
      <c r="B41" t="str">
        <v>Individual</v>
      </c>
      <c r="C41">
        <v>25.3827136713209</v>
      </c>
      <c r="D41" t="str">
        <v>Online</v>
      </c>
    </row>
    <row r="42" spans="1:4" x14ac:dyDescent="0.3">
      <c r="A42" t="str">
        <v>North</v>
      </c>
      <c r="B42" t="str">
        <v>Wholesale</v>
      </c>
      <c r="C42">
        <v>54.549198692082591</v>
      </c>
      <c r="D42" t="str">
        <v>Online</v>
      </c>
    </row>
    <row r="43" spans="1:4" x14ac:dyDescent="0.3">
      <c r="A43" t="str">
        <v>West</v>
      </c>
      <c r="B43" t="str">
        <v>Business</v>
      </c>
      <c r="C43">
        <v>76.142855085648563</v>
      </c>
      <c r="D43" t="str">
        <v>Catalog</v>
      </c>
    </row>
    <row r="44" spans="1:4" x14ac:dyDescent="0.3">
      <c r="A44" t="str">
        <v>South</v>
      </c>
      <c r="B44" t="str">
        <v>Business</v>
      </c>
      <c r="C44">
        <v>17.850335308775449</v>
      </c>
      <c r="D44" t="str">
        <v>Online</v>
      </c>
    </row>
    <row r="45" spans="1:4" x14ac:dyDescent="0.3">
      <c r="A45" t="str">
        <v>South</v>
      </c>
      <c r="B45" t="str">
        <v>Wholesale</v>
      </c>
      <c r="C45">
        <v>53.692677170646093</v>
      </c>
      <c r="D45" t="str">
        <v>In-store</v>
      </c>
    </row>
    <row r="46" spans="1:4" x14ac:dyDescent="0.3">
      <c r="A46" t="str">
        <v>South</v>
      </c>
      <c r="B46" t="str">
        <v>Business</v>
      </c>
      <c r="C46">
        <v>55.197655884968469</v>
      </c>
      <c r="D46" t="str">
        <v>Phone</v>
      </c>
    </row>
    <row r="47" spans="1:4" x14ac:dyDescent="0.3">
      <c r="A47" t="str">
        <v>West</v>
      </c>
      <c r="B47" t="str">
        <v>Business</v>
      </c>
      <c r="C47">
        <v>65.636457435546205</v>
      </c>
      <c r="D47" t="str">
        <v>In-store</v>
      </c>
    </row>
    <row r="48" spans="1:4" x14ac:dyDescent="0.3">
      <c r="A48" t="str">
        <v>South</v>
      </c>
      <c r="B48" t="str">
        <v>Individual</v>
      </c>
      <c r="C48">
        <v>25.260985782438361</v>
      </c>
      <c r="D48" t="str">
        <v>Phone</v>
      </c>
    </row>
    <row r="49" spans="1:4" x14ac:dyDescent="0.3">
      <c r="A49" t="str">
        <v>West</v>
      </c>
      <c r="B49" t="str">
        <v>Wholesale</v>
      </c>
      <c r="C49">
        <v>23.590867738314468</v>
      </c>
      <c r="D49" t="str">
        <v>Online</v>
      </c>
    </row>
    <row r="50" spans="1:4" x14ac:dyDescent="0.3">
      <c r="A50" t="str">
        <v>South</v>
      </c>
      <c r="B50" t="str">
        <v>Wholesale</v>
      </c>
      <c r="C50">
        <v>60.438831312337953</v>
      </c>
      <c r="D50" t="str">
        <v>In-store</v>
      </c>
    </row>
    <row r="51" spans="1:4" x14ac:dyDescent="0.3">
      <c r="A51" t="str">
        <v>East</v>
      </c>
      <c r="B51" t="str">
        <v>Wholesale</v>
      </c>
      <c r="C51">
        <v>55.939693464663719</v>
      </c>
      <c r="D51" t="str">
        <v>Online</v>
      </c>
    </row>
    <row r="52" spans="1:4" x14ac:dyDescent="0.3">
      <c r="A52" t="str">
        <v>North</v>
      </c>
      <c r="B52" t="str">
        <v>Wholesale</v>
      </c>
      <c r="C52">
        <v>55.009857006917528</v>
      </c>
      <c r="D52" t="str">
        <v>Phone</v>
      </c>
    </row>
    <row r="53" spans="1:4" x14ac:dyDescent="0.3">
      <c r="A53" t="str">
        <v>East</v>
      </c>
      <c r="B53" t="str">
        <v>Individual</v>
      </c>
      <c r="C53">
        <v>56.928964189939506</v>
      </c>
      <c r="D53" t="str">
        <v>Catalog</v>
      </c>
    </row>
    <row r="54" spans="1:4" x14ac:dyDescent="0.3">
      <c r="A54" t="str">
        <v>North</v>
      </c>
      <c r="B54" t="str">
        <v>Individual</v>
      </c>
      <c r="C54">
        <v>36.399505568430193</v>
      </c>
      <c r="D54" t="str">
        <v>Catalog</v>
      </c>
    </row>
    <row r="55" spans="1:4" x14ac:dyDescent="0.3">
      <c r="A55" t="str">
        <v>West</v>
      </c>
      <c r="B55" t="str">
        <v>Business</v>
      </c>
      <c r="C55">
        <v>54.645073943220069</v>
      </c>
      <c r="D55" t="str">
        <v>In-store</v>
      </c>
    </row>
    <row r="56" spans="1:4" x14ac:dyDescent="0.3">
      <c r="A56" t="str">
        <v>East</v>
      </c>
      <c r="B56" t="str">
        <v>Business</v>
      </c>
      <c r="C56">
        <v>55.861449465973621</v>
      </c>
      <c r="D56" t="str">
        <v>Online</v>
      </c>
    </row>
    <row r="57" spans="1:4" x14ac:dyDescent="0.3">
      <c r="A57" t="str">
        <v>South</v>
      </c>
      <c r="B57" t="str">
        <v>Business</v>
      </c>
      <c r="C57">
        <v>35.712971639472642</v>
      </c>
      <c r="D57" t="str">
        <v>Online</v>
      </c>
    </row>
    <row r="58" spans="1:4" x14ac:dyDescent="0.3">
      <c r="A58" t="str">
        <v>North</v>
      </c>
      <c r="B58" t="str">
        <v>Business</v>
      </c>
      <c r="C58">
        <v>87.315490222895136</v>
      </c>
      <c r="D58" t="str">
        <v>In-store</v>
      </c>
    </row>
    <row r="59" spans="1:4" x14ac:dyDescent="0.3">
      <c r="A59" t="str">
        <v>North</v>
      </c>
      <c r="B59" t="str">
        <v>Individual</v>
      </c>
      <c r="C59">
        <v>59.476658418235751</v>
      </c>
      <c r="D59" t="str">
        <v>Catalog</v>
      </c>
    </row>
    <row r="60" spans="1:4" x14ac:dyDescent="0.3">
      <c r="A60" t="str">
        <v>East</v>
      </c>
      <c r="B60" t="str">
        <v>Wholesale</v>
      </c>
      <c r="C60">
        <v>26.173930055947029</v>
      </c>
      <c r="D60" t="str">
        <v>Phone</v>
      </c>
    </row>
    <row r="61" spans="1:4" x14ac:dyDescent="0.3">
      <c r="A61" t="str">
        <v>West</v>
      </c>
      <c r="B61" t="str">
        <v>Individual</v>
      </c>
      <c r="C61">
        <v>63.131072172676603</v>
      </c>
      <c r="D61" t="str">
        <v>In-store</v>
      </c>
    </row>
    <row r="62" spans="1:4" x14ac:dyDescent="0.3">
      <c r="A62" t="str">
        <v>East</v>
      </c>
      <c r="B62" t="str">
        <v>Business</v>
      </c>
      <c r="C62">
        <v>30.506366595453571</v>
      </c>
      <c r="D62" t="str">
        <v>Phone</v>
      </c>
    </row>
    <row r="63" spans="1:4" x14ac:dyDescent="0.3">
      <c r="A63" t="str">
        <v>West</v>
      </c>
      <c r="B63" t="str">
        <v>Individual</v>
      </c>
      <c r="C63">
        <v>65.741692074849041</v>
      </c>
      <c r="D63" t="str">
        <v>Catalog</v>
      </c>
    </row>
    <row r="64" spans="1:4" x14ac:dyDescent="0.3">
      <c r="A64" t="str">
        <v>West</v>
      </c>
      <c r="B64" t="str">
        <v>Wholesale</v>
      </c>
      <c r="C64">
        <v>73.171911580148077</v>
      </c>
      <c r="D64" t="str">
        <v>Online</v>
      </c>
    </row>
    <row r="65" spans="1:4" x14ac:dyDescent="0.3">
      <c r="A65" t="str">
        <v>North</v>
      </c>
      <c r="B65" t="str">
        <v>Wholesale</v>
      </c>
      <c r="C65">
        <v>33.586353632965789</v>
      </c>
      <c r="D65" t="str">
        <v>Catalog</v>
      </c>
    </row>
    <row r="66" spans="1:4" x14ac:dyDescent="0.3">
      <c r="A66" t="str">
        <v>East</v>
      </c>
      <c r="B66" t="str">
        <v>Individual</v>
      </c>
      <c r="C66">
        <v>69.267522584886436</v>
      </c>
      <c r="D66" t="str">
        <v>In-store</v>
      </c>
    </row>
    <row r="67" spans="1:4" x14ac:dyDescent="0.3">
      <c r="A67" t="str">
        <v>East</v>
      </c>
      <c r="B67" t="str">
        <v>Individual</v>
      </c>
      <c r="C67">
        <v>58.255618538729962</v>
      </c>
      <c r="D67" t="str">
        <v>Online</v>
      </c>
    </row>
    <row r="68" spans="1:4" x14ac:dyDescent="0.3">
      <c r="A68" t="str">
        <v>West</v>
      </c>
      <c r="B68" t="str">
        <v>Individual</v>
      </c>
      <c r="C68">
        <v>66.441203199889799</v>
      </c>
      <c r="D68" t="str">
        <v>In-store</v>
      </c>
    </row>
    <row r="69" spans="1:4" x14ac:dyDescent="0.3">
      <c r="A69" t="str">
        <v>East</v>
      </c>
      <c r="B69" t="str">
        <v>Business</v>
      </c>
      <c r="C69">
        <v>87.93585965307895</v>
      </c>
      <c r="D69" t="str">
        <v>In-store</v>
      </c>
    </row>
    <row r="70" spans="1:4" x14ac:dyDescent="0.3">
      <c r="A70" t="str">
        <v>South</v>
      </c>
      <c r="B70" t="str">
        <v>Individual</v>
      </c>
      <c r="C70">
        <v>45.092237679942592</v>
      </c>
      <c r="D70" t="str">
        <v>Catalog</v>
      </c>
    </row>
    <row r="71" spans="1:4" x14ac:dyDescent="0.3">
      <c r="A71" t="str">
        <v>South</v>
      </c>
      <c r="B71" t="str">
        <v>Individual</v>
      </c>
      <c r="C71">
        <v>34.925276712850213</v>
      </c>
      <c r="D71" t="str">
        <v>In-store</v>
      </c>
    </row>
    <row r="72" spans="1:4" x14ac:dyDescent="0.3">
      <c r="A72" t="str">
        <v>East</v>
      </c>
      <c r="B72" t="str">
        <v>Individual</v>
      </c>
      <c r="C72">
        <v>32.209711407489543</v>
      </c>
      <c r="D72" t="str">
        <v>Catalog</v>
      </c>
    </row>
    <row r="73" spans="1:4" x14ac:dyDescent="0.3">
      <c r="A73" t="str">
        <v>East</v>
      </c>
      <c r="B73" t="str">
        <v>Wholesale</v>
      </c>
      <c r="C73">
        <v>33.683794300691233</v>
      </c>
      <c r="D73" t="str">
        <v>Online</v>
      </c>
    </row>
    <row r="74" spans="1:4" x14ac:dyDescent="0.3">
      <c r="A74" t="str">
        <v>West</v>
      </c>
      <c r="B74" t="str">
        <v>Wholesale</v>
      </c>
      <c r="C74">
        <v>48.457965811717919</v>
      </c>
      <c r="D74" t="str">
        <v>Catalog</v>
      </c>
    </row>
    <row r="75" spans="1:4" x14ac:dyDescent="0.3">
      <c r="A75" t="str">
        <v>South</v>
      </c>
      <c r="B75" t="str">
        <v>Business</v>
      </c>
      <c r="C75">
        <v>56.823039496332868</v>
      </c>
      <c r="D75" t="str">
        <v>Online</v>
      </c>
    </row>
    <row r="76" spans="1:4" x14ac:dyDescent="0.3">
      <c r="A76" t="str">
        <v>South</v>
      </c>
      <c r="B76" t="str">
        <v>Business</v>
      </c>
      <c r="C76">
        <v>55.533815986600381</v>
      </c>
      <c r="D76" t="str">
        <v>Catalog</v>
      </c>
    </row>
    <row r="77" spans="1:4" x14ac:dyDescent="0.3">
      <c r="A77" t="str">
        <v>North</v>
      </c>
      <c r="B77" t="str">
        <v>Wholesale</v>
      </c>
      <c r="C77">
        <v>66.543664980720479</v>
      </c>
      <c r="D77" t="str">
        <v>Phone</v>
      </c>
    </row>
    <row r="78" spans="1:4" x14ac:dyDescent="0.3">
      <c r="A78" t="str">
        <v>West</v>
      </c>
      <c r="B78" t="str">
        <v>Wholesale</v>
      </c>
      <c r="C78">
        <v>50.260037837558137</v>
      </c>
      <c r="D78" t="str">
        <v>Phone</v>
      </c>
    </row>
    <row r="79" spans="1:4" x14ac:dyDescent="0.3">
      <c r="A79" t="str">
        <v>North</v>
      </c>
      <c r="B79" t="str">
        <v>Wholesale</v>
      </c>
      <c r="C79">
        <v>79.070681543146335</v>
      </c>
      <c r="D79" t="str">
        <v>In-store</v>
      </c>
    </row>
    <row r="80" spans="1:4" x14ac:dyDescent="0.3">
      <c r="A80" t="str">
        <v>South</v>
      </c>
      <c r="B80" t="str">
        <v>Individual</v>
      </c>
      <c r="C80">
        <v>44.706863335240882</v>
      </c>
      <c r="D80" t="str">
        <v>Catalog</v>
      </c>
    </row>
    <row r="81" spans="1:4" x14ac:dyDescent="0.3">
      <c r="A81" t="str">
        <v>West</v>
      </c>
      <c r="B81" t="str">
        <v>Individual</v>
      </c>
      <c r="C81">
        <v>104.4033833317924</v>
      </c>
      <c r="D81" t="str">
        <v>Catalog</v>
      </c>
    </row>
    <row r="82" spans="1:4" x14ac:dyDescent="0.3">
      <c r="A82" t="str">
        <v>East</v>
      </c>
      <c r="B82" t="str">
        <v>Wholesale</v>
      </c>
      <c r="C82">
        <v>62.513346955300122</v>
      </c>
      <c r="D82" t="str">
        <v>Online</v>
      </c>
    </row>
    <row r="83" spans="1:4" x14ac:dyDescent="0.3">
      <c r="A83" t="str">
        <v>West</v>
      </c>
      <c r="B83" t="str">
        <v>Individual</v>
      </c>
      <c r="C83">
        <v>32.856848871674337</v>
      </c>
      <c r="D83" t="str">
        <v>In-store</v>
      </c>
    </row>
    <row r="84" spans="1:4" x14ac:dyDescent="0.3">
      <c r="A84" t="str">
        <v>East</v>
      </c>
      <c r="B84" t="str">
        <v>Individual</v>
      </c>
      <c r="C84">
        <v>28.582150038777751</v>
      </c>
      <c r="D84" t="str">
        <v>Catalog</v>
      </c>
    </row>
    <row r="85" spans="1:4" x14ac:dyDescent="0.3">
      <c r="A85" t="str">
        <v>East</v>
      </c>
      <c r="B85" t="str">
        <v>Business</v>
      </c>
      <c r="C85">
        <v>59.649448304863697</v>
      </c>
      <c r="D85" t="str">
        <v>In-store</v>
      </c>
    </row>
    <row r="86" spans="1:4" x14ac:dyDescent="0.3">
      <c r="A86" t="str">
        <v>West</v>
      </c>
      <c r="B86" t="str">
        <v>Wholesale</v>
      </c>
      <c r="C86">
        <v>45.530744293482982</v>
      </c>
      <c r="D86" t="str">
        <v>Phone</v>
      </c>
    </row>
    <row r="87" spans="1:4" x14ac:dyDescent="0.3">
      <c r="A87" t="str">
        <v>East</v>
      </c>
      <c r="B87" t="str">
        <v>Wholesale</v>
      </c>
      <c r="C87">
        <v>64.280009881841835</v>
      </c>
      <c r="D87" t="str">
        <v>Catalog</v>
      </c>
    </row>
    <row r="88" spans="1:4" x14ac:dyDescent="0.3">
      <c r="A88" t="str">
        <v>North</v>
      </c>
      <c r="B88" t="str">
        <v>Individual</v>
      </c>
      <c r="C88">
        <v>59.464752491470897</v>
      </c>
      <c r="D88" t="str">
        <v>Catalog</v>
      </c>
    </row>
    <row r="89" spans="1:4" x14ac:dyDescent="0.3">
      <c r="A89" t="str">
        <v>South</v>
      </c>
      <c r="B89" t="str">
        <v>Wholesale</v>
      </c>
      <c r="C89">
        <v>48.543421746862542</v>
      </c>
      <c r="D89" t="str">
        <v>In-store</v>
      </c>
    </row>
    <row r="90" spans="1:4" x14ac:dyDescent="0.3">
      <c r="A90" t="str">
        <v>East</v>
      </c>
      <c r="B90" t="str">
        <v>Business</v>
      </c>
      <c r="C90">
        <v>33.0641256386319</v>
      </c>
      <c r="D90" t="str">
        <v>Catalog</v>
      </c>
    </row>
    <row r="91" spans="1:4" x14ac:dyDescent="0.3">
      <c r="A91" t="str">
        <v>North</v>
      </c>
      <c r="B91" t="str">
        <v>Business</v>
      </c>
      <c r="C91">
        <v>19.703055506282709</v>
      </c>
      <c r="D91" t="str">
        <v>In-store</v>
      </c>
    </row>
    <row r="92" spans="1:4" x14ac:dyDescent="0.3">
      <c r="A92" t="str">
        <v>East</v>
      </c>
      <c r="B92" t="str">
        <v>Business</v>
      </c>
      <c r="C92">
        <v>41.069700958659581</v>
      </c>
      <c r="D92" t="str">
        <v>Catalog</v>
      </c>
    </row>
    <row r="93" spans="1:4" x14ac:dyDescent="0.3">
      <c r="A93" t="str">
        <v>South</v>
      </c>
      <c r="B93" t="str">
        <v>Wholesale</v>
      </c>
      <c r="C93">
        <v>67.127975886469443</v>
      </c>
      <c r="D93" t="str">
        <v>Online</v>
      </c>
    </row>
    <row r="94" spans="1:4" x14ac:dyDescent="0.3">
      <c r="A94" t="str">
        <v>North</v>
      </c>
      <c r="B94" t="str">
        <v>Wholesale</v>
      </c>
      <c r="C94">
        <v>54.281874882604079</v>
      </c>
      <c r="D94" t="str">
        <v>In-store</v>
      </c>
    </row>
    <row r="95" spans="1:4" x14ac:dyDescent="0.3">
      <c r="A95" t="str">
        <v>South</v>
      </c>
      <c r="B95" t="str">
        <v>Wholesale</v>
      </c>
      <c r="C95">
        <v>25.085224425760241</v>
      </c>
      <c r="D95" t="str">
        <v>Catalog</v>
      </c>
    </row>
    <row r="96" spans="1:4" x14ac:dyDescent="0.3">
      <c r="A96" t="str">
        <v>South</v>
      </c>
      <c r="B96" t="str">
        <v>Wholesale</v>
      </c>
      <c r="C96">
        <v>53.46361851702364</v>
      </c>
      <c r="D96" t="str">
        <v>Phone</v>
      </c>
    </row>
    <row r="97" spans="1:4" x14ac:dyDescent="0.3">
      <c r="A97" t="str">
        <v>North</v>
      </c>
      <c r="B97" t="str">
        <v>Wholesale</v>
      </c>
      <c r="C97">
        <v>57.706347594576727</v>
      </c>
      <c r="D97" t="str">
        <v>Catalog</v>
      </c>
    </row>
    <row r="98" spans="1:4" x14ac:dyDescent="0.3">
      <c r="A98" t="str">
        <v>North</v>
      </c>
      <c r="B98" t="str">
        <v>Business</v>
      </c>
      <c r="C98">
        <v>32.322851275977342</v>
      </c>
      <c r="D98" t="str">
        <v>Phone</v>
      </c>
    </row>
    <row r="99" spans="1:4" x14ac:dyDescent="0.3">
      <c r="A99" t="str">
        <v>North</v>
      </c>
      <c r="B99" t="str">
        <v>Individual</v>
      </c>
      <c r="C99">
        <v>53.074502118910559</v>
      </c>
      <c r="D99" t="str">
        <v>Phone</v>
      </c>
    </row>
    <row r="100" spans="1:4" x14ac:dyDescent="0.3">
      <c r="A100" t="str">
        <v>West</v>
      </c>
      <c r="B100" t="str">
        <v>Business</v>
      </c>
      <c r="C100">
        <v>51.164174368920001</v>
      </c>
      <c r="D100" t="str">
        <v>Online</v>
      </c>
    </row>
    <row r="101" spans="1:4" x14ac:dyDescent="0.3">
      <c r="A101" t="str">
        <v>North</v>
      </c>
      <c r="B101" t="str">
        <v>Wholesale</v>
      </c>
      <c r="C101">
        <v>27.140594043387541</v>
      </c>
      <c r="D101" t="str">
        <v>In-store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A974-4A13-48EF-A39F-C23B2B5433D8}">
  <dimension ref="A1:F101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12.44140625" bestFit="1" customWidth="1"/>
    <col min="5" max="5" width="10.77734375" bestFit="1" customWidth="1"/>
    <col min="6" max="6" width="21.44140625" style="2" bestFit="1" customWidth="1"/>
  </cols>
  <sheetData>
    <row r="1" spans="1:6" x14ac:dyDescent="0.3">
      <c r="A1" s="3" t="str" cm="1">
        <f t="array" ref="A1:A101">Data!L1:L101</f>
        <v>City</v>
      </c>
      <c r="B1" s="3" t="str" cm="1">
        <f t="array" ref="B1:B101">Data!H1:H101</f>
        <v>Quantity_Sold</v>
      </c>
      <c r="E1" s="3" t="s">
        <v>11</v>
      </c>
      <c r="F1" s="4" t="s">
        <v>57</v>
      </c>
    </row>
    <row r="2" spans="1:6" x14ac:dyDescent="0.3">
      <c r="A2" t="str">
        <v>San Jose</v>
      </c>
      <c r="B2">
        <v>21.692585158991719</v>
      </c>
      <c r="E2" t="str" cm="1">
        <f t="array" ref="E2:E11">_xlfn.UNIQUE(A2:A101)</f>
        <v>San Jose</v>
      </c>
      <c r="F2" s="2">
        <f>AVERAGEIF($A$2:$A$101,E2,$B$2:$B$101)</f>
        <v>49.021311999954236</v>
      </c>
    </row>
    <row r="3" spans="1:6" x14ac:dyDescent="0.3">
      <c r="A3" t="str">
        <v>Los Angeles</v>
      </c>
      <c r="B3">
        <v>41.58709354469282</v>
      </c>
      <c r="E3" t="str">
        <v>Los Angeles</v>
      </c>
      <c r="F3" s="2">
        <f t="shared" ref="F3:F11" si="0">AVERAGEIF($A$2:$A$101,E3,$B$2:$B$101)</f>
        <v>55.125317265649159</v>
      </c>
    </row>
    <row r="4" spans="1:6" x14ac:dyDescent="0.3">
      <c r="A4" t="str">
        <v>San Diego</v>
      </c>
      <c r="B4">
        <v>43.145709669464608</v>
      </c>
      <c r="E4" t="str">
        <v>San Diego</v>
      </c>
      <c r="F4" s="2">
        <f t="shared" si="0"/>
        <v>46.810828770517297</v>
      </c>
    </row>
    <row r="5" spans="1:6" x14ac:dyDescent="0.3">
      <c r="A5" t="str">
        <v>Philadelphia</v>
      </c>
      <c r="B5">
        <v>33.95445461556762</v>
      </c>
      <c r="E5" t="str">
        <v>Philadelphia</v>
      </c>
      <c r="F5" s="2">
        <f t="shared" si="0"/>
        <v>46.758913720918429</v>
      </c>
    </row>
    <row r="6" spans="1:6" x14ac:dyDescent="0.3">
      <c r="A6" t="str">
        <v>Phoenix</v>
      </c>
      <c r="B6">
        <v>46.774285766679817</v>
      </c>
      <c r="E6" t="str">
        <v>Phoenix</v>
      </c>
      <c r="F6" s="2">
        <f t="shared" si="0"/>
        <v>48.238891556159423</v>
      </c>
    </row>
    <row r="7" spans="1:6" x14ac:dyDescent="0.3">
      <c r="A7" t="str">
        <v>Dallas</v>
      </c>
      <c r="B7">
        <v>58.081017136290768</v>
      </c>
      <c r="E7" t="str">
        <v>Dallas</v>
      </c>
      <c r="F7" s="2">
        <f t="shared" si="0"/>
        <v>38.916430852241042</v>
      </c>
    </row>
    <row r="8" spans="1:6" x14ac:dyDescent="0.3">
      <c r="A8" t="str">
        <v>New York</v>
      </c>
      <c r="B8">
        <v>87.723718024210598</v>
      </c>
      <c r="E8" t="str">
        <v>New York</v>
      </c>
      <c r="F8" s="2">
        <f t="shared" si="0"/>
        <v>51.874855038176904</v>
      </c>
    </row>
    <row r="9" spans="1:6" x14ac:dyDescent="0.3">
      <c r="A9" t="str">
        <v>Phoenix</v>
      </c>
      <c r="B9">
        <v>53.491556256636777</v>
      </c>
      <c r="E9" t="str">
        <v>San Antonio</v>
      </c>
      <c r="F9" s="2">
        <f t="shared" si="0"/>
        <v>51.027499670910316</v>
      </c>
    </row>
    <row r="10" spans="1:6" x14ac:dyDescent="0.3">
      <c r="A10" t="str">
        <v>Philadelphia</v>
      </c>
      <c r="B10">
        <v>55.151007814455284</v>
      </c>
      <c r="E10" t="str">
        <v>Houston</v>
      </c>
      <c r="F10" s="2">
        <f t="shared" si="0"/>
        <v>56.326482898028566</v>
      </c>
    </row>
    <row r="11" spans="1:6" x14ac:dyDescent="0.3">
      <c r="A11" t="str">
        <v>Phoenix</v>
      </c>
      <c r="B11">
        <v>48.511081684676647</v>
      </c>
      <c r="E11" t="str">
        <v>Chicago</v>
      </c>
      <c r="F11" s="2">
        <f t="shared" si="0"/>
        <v>61.023145119562585</v>
      </c>
    </row>
    <row r="12" spans="1:6" x14ac:dyDescent="0.3">
      <c r="A12" t="str">
        <v>Philadelphia</v>
      </c>
      <c r="B12">
        <v>11.624575694019169</v>
      </c>
    </row>
    <row r="13" spans="1:6" x14ac:dyDescent="0.3">
      <c r="A13" t="str">
        <v>Philadelphia</v>
      </c>
      <c r="B13">
        <v>49.469722491015659</v>
      </c>
    </row>
    <row r="14" spans="1:6" x14ac:dyDescent="0.3">
      <c r="A14" t="str">
        <v>San Antonio</v>
      </c>
      <c r="B14">
        <v>51.204604198820533</v>
      </c>
    </row>
    <row r="15" spans="1:6" x14ac:dyDescent="0.3">
      <c r="A15" t="str">
        <v>Houston</v>
      </c>
      <c r="B15">
        <v>99.264842249705723</v>
      </c>
    </row>
    <row r="16" spans="1:6" x14ac:dyDescent="0.3">
      <c r="A16" t="str">
        <v>San Diego</v>
      </c>
      <c r="B16">
        <v>46.152780704377548</v>
      </c>
    </row>
    <row r="17" spans="1:2" x14ac:dyDescent="0.3">
      <c r="A17" t="str">
        <v>San Antonio</v>
      </c>
      <c r="B17">
        <v>56.030946846672251</v>
      </c>
    </row>
    <row r="18" spans="1:2" x14ac:dyDescent="0.3">
      <c r="A18" t="str">
        <v>Dallas</v>
      </c>
      <c r="B18">
        <v>49.305764605895128</v>
      </c>
    </row>
    <row r="19" spans="1:2" x14ac:dyDescent="0.3">
      <c r="A19" t="str">
        <v>San Antonio</v>
      </c>
      <c r="B19">
        <v>26.626439247609358</v>
      </c>
    </row>
    <row r="20" spans="1:2" x14ac:dyDescent="0.3">
      <c r="A20" t="str">
        <v>Chicago</v>
      </c>
      <c r="B20">
        <v>72.856456290300414</v>
      </c>
    </row>
    <row r="21" spans="1:2" x14ac:dyDescent="0.3">
      <c r="A21" t="str">
        <v>Chicago</v>
      </c>
      <c r="B21">
        <v>65.038660653735491</v>
      </c>
    </row>
    <row r="22" spans="1:2" x14ac:dyDescent="0.3">
      <c r="A22" t="str">
        <v>San Diego</v>
      </c>
      <c r="B22">
        <v>65.820638940860931</v>
      </c>
    </row>
    <row r="23" spans="1:2" x14ac:dyDescent="0.3">
      <c r="A23" t="str">
        <v>Phoenix</v>
      </c>
      <c r="B23">
        <v>31.81225090410522</v>
      </c>
    </row>
    <row r="24" spans="1:2" x14ac:dyDescent="0.3">
      <c r="A24" t="str">
        <v>Houston</v>
      </c>
      <c r="B24">
        <v>78.05588621872198</v>
      </c>
    </row>
    <row r="25" spans="1:2" x14ac:dyDescent="0.3">
      <c r="A25" t="str">
        <v>San Diego</v>
      </c>
      <c r="B25">
        <v>21.96297874415438</v>
      </c>
    </row>
    <row r="26" spans="1:2" x14ac:dyDescent="0.3">
      <c r="A26" t="str">
        <v>Philadelphia</v>
      </c>
      <c r="B26">
        <v>61.73714187600541</v>
      </c>
    </row>
    <row r="27" spans="1:2" x14ac:dyDescent="0.3">
      <c r="A27" t="str">
        <v>Los Angeles</v>
      </c>
      <c r="B27">
        <v>93.809112516199576</v>
      </c>
    </row>
    <row r="28" spans="1:2" x14ac:dyDescent="0.3">
      <c r="A28" t="str">
        <v>Houston</v>
      </c>
      <c r="B28">
        <v>30.189273497386228</v>
      </c>
    </row>
    <row r="29" spans="1:2" x14ac:dyDescent="0.3">
      <c r="A29" t="str">
        <v>Houston</v>
      </c>
      <c r="B29">
        <v>38.674045407944561</v>
      </c>
    </row>
    <row r="30" spans="1:2" x14ac:dyDescent="0.3">
      <c r="A30" t="str">
        <v>Philadelphia</v>
      </c>
      <c r="B30">
        <v>51.993027301752832</v>
      </c>
    </row>
    <row r="31" spans="1:2" x14ac:dyDescent="0.3">
      <c r="A31" t="str">
        <v>Philadelphia</v>
      </c>
      <c r="B31">
        <v>39.930486917676014</v>
      </c>
    </row>
    <row r="32" spans="1:2" x14ac:dyDescent="0.3">
      <c r="A32" t="str">
        <v>New York</v>
      </c>
      <c r="B32">
        <v>18.986731378677352</v>
      </c>
    </row>
    <row r="33" spans="1:2" x14ac:dyDescent="0.3">
      <c r="A33" t="str">
        <v>San Diego</v>
      </c>
      <c r="B33">
        <v>51.371259496120537</v>
      </c>
    </row>
    <row r="34" spans="1:2" x14ac:dyDescent="0.3">
      <c r="A34" t="str">
        <v>Philadelphia</v>
      </c>
      <c r="B34">
        <v>28.753925725477899</v>
      </c>
    </row>
    <row r="35" spans="1:2" x14ac:dyDescent="0.3">
      <c r="A35" t="str">
        <v>Chicago</v>
      </c>
      <c r="B35">
        <v>59.471848612703631</v>
      </c>
    </row>
    <row r="36" spans="1:2" x14ac:dyDescent="0.3">
      <c r="A36" t="str">
        <v>Dallas</v>
      </c>
      <c r="B36">
        <v>31.611515315323938</v>
      </c>
    </row>
    <row r="37" spans="1:2" x14ac:dyDescent="0.3">
      <c r="A37" t="str">
        <v>Los Angeles</v>
      </c>
      <c r="B37">
        <v>80.99868810035079</v>
      </c>
    </row>
    <row r="38" spans="1:2" x14ac:dyDescent="0.3">
      <c r="A38" t="str">
        <v>San Diego</v>
      </c>
      <c r="B38">
        <v>34.334934153275263</v>
      </c>
    </row>
    <row r="39" spans="1:2" x14ac:dyDescent="0.3">
      <c r="A39" t="str">
        <v>San Jose</v>
      </c>
      <c r="B39">
        <v>43.558769675886488</v>
      </c>
    </row>
    <row r="40" spans="1:2" x14ac:dyDescent="0.3">
      <c r="A40" t="str">
        <v>Chicago</v>
      </c>
      <c r="B40">
        <v>66.27034434739339</v>
      </c>
    </row>
    <row r="41" spans="1:2" x14ac:dyDescent="0.3">
      <c r="A41" t="str">
        <v>Phoenix</v>
      </c>
      <c r="B41">
        <v>25.3827136713209</v>
      </c>
    </row>
    <row r="42" spans="1:2" x14ac:dyDescent="0.3">
      <c r="A42" t="str">
        <v>Philadelphia</v>
      </c>
      <c r="B42">
        <v>54.549198692082591</v>
      </c>
    </row>
    <row r="43" spans="1:2" x14ac:dyDescent="0.3">
      <c r="A43" t="str">
        <v>San Jose</v>
      </c>
      <c r="B43">
        <v>76.142855085648563</v>
      </c>
    </row>
    <row r="44" spans="1:2" x14ac:dyDescent="0.3">
      <c r="A44" t="str">
        <v>Philadelphia</v>
      </c>
      <c r="B44">
        <v>17.850335308775449</v>
      </c>
    </row>
    <row r="45" spans="1:2" x14ac:dyDescent="0.3">
      <c r="A45" t="str">
        <v>Houston</v>
      </c>
      <c r="B45">
        <v>53.692677170646093</v>
      </c>
    </row>
    <row r="46" spans="1:2" x14ac:dyDescent="0.3">
      <c r="A46" t="str">
        <v>Chicago</v>
      </c>
      <c r="B46">
        <v>55.197655884968469</v>
      </c>
    </row>
    <row r="47" spans="1:2" x14ac:dyDescent="0.3">
      <c r="A47" t="str">
        <v>Houston</v>
      </c>
      <c r="B47">
        <v>65.636457435546205</v>
      </c>
    </row>
    <row r="48" spans="1:2" x14ac:dyDescent="0.3">
      <c r="A48" t="str">
        <v>New York</v>
      </c>
      <c r="B48">
        <v>25.260985782438361</v>
      </c>
    </row>
    <row r="49" spans="1:2" x14ac:dyDescent="0.3">
      <c r="A49" t="str">
        <v>Houston</v>
      </c>
      <c r="B49">
        <v>23.590867738314468</v>
      </c>
    </row>
    <row r="50" spans="1:2" x14ac:dyDescent="0.3">
      <c r="A50" t="str">
        <v>New York</v>
      </c>
      <c r="B50">
        <v>60.438831312337953</v>
      </c>
    </row>
    <row r="51" spans="1:2" x14ac:dyDescent="0.3">
      <c r="A51" t="str">
        <v>New York</v>
      </c>
      <c r="B51">
        <v>55.939693464663719</v>
      </c>
    </row>
    <row r="52" spans="1:2" x14ac:dyDescent="0.3">
      <c r="A52" t="str">
        <v>San Jose</v>
      </c>
      <c r="B52">
        <v>55.009857006917528</v>
      </c>
    </row>
    <row r="53" spans="1:2" x14ac:dyDescent="0.3">
      <c r="A53" t="str">
        <v>Philadelphia</v>
      </c>
      <c r="B53">
        <v>56.928964189939506</v>
      </c>
    </row>
    <row r="54" spans="1:2" x14ac:dyDescent="0.3">
      <c r="A54" t="str">
        <v>Phoenix</v>
      </c>
      <c r="B54">
        <v>36.399505568430193</v>
      </c>
    </row>
    <row r="55" spans="1:2" x14ac:dyDescent="0.3">
      <c r="A55" t="str">
        <v>Houston</v>
      </c>
      <c r="B55">
        <v>54.645073943220069</v>
      </c>
    </row>
    <row r="56" spans="1:2" x14ac:dyDescent="0.3">
      <c r="A56" t="str">
        <v>Chicago</v>
      </c>
      <c r="B56">
        <v>55.861449465973621</v>
      </c>
    </row>
    <row r="57" spans="1:2" x14ac:dyDescent="0.3">
      <c r="A57" t="str">
        <v>New York</v>
      </c>
      <c r="B57">
        <v>35.712971639472642</v>
      </c>
    </row>
    <row r="58" spans="1:2" x14ac:dyDescent="0.3">
      <c r="A58" t="str">
        <v>Philadelphia</v>
      </c>
      <c r="B58">
        <v>87.315490222895136</v>
      </c>
    </row>
    <row r="59" spans="1:2" x14ac:dyDescent="0.3">
      <c r="A59" t="str">
        <v>Los Angeles</v>
      </c>
      <c r="B59">
        <v>59.476658418235751</v>
      </c>
    </row>
    <row r="60" spans="1:2" x14ac:dyDescent="0.3">
      <c r="A60" t="str">
        <v>San Diego</v>
      </c>
      <c r="B60">
        <v>26.173930055947029</v>
      </c>
    </row>
    <row r="61" spans="1:2" x14ac:dyDescent="0.3">
      <c r="A61" t="str">
        <v>San Jose</v>
      </c>
      <c r="B61">
        <v>63.131072172676603</v>
      </c>
    </row>
    <row r="62" spans="1:2" x14ac:dyDescent="0.3">
      <c r="A62" t="str">
        <v>Phoenix</v>
      </c>
      <c r="B62">
        <v>30.506366595453571</v>
      </c>
    </row>
    <row r="63" spans="1:2" x14ac:dyDescent="0.3">
      <c r="A63" t="str">
        <v>San Antonio</v>
      </c>
      <c r="B63">
        <v>65.741692074849041</v>
      </c>
    </row>
    <row r="64" spans="1:2" x14ac:dyDescent="0.3">
      <c r="A64" t="str">
        <v>San Jose</v>
      </c>
      <c r="B64">
        <v>73.171911580148077</v>
      </c>
    </row>
    <row r="65" spans="1:2" x14ac:dyDescent="0.3">
      <c r="A65" t="str">
        <v>Los Angeles</v>
      </c>
      <c r="B65">
        <v>33.586353632965789</v>
      </c>
    </row>
    <row r="66" spans="1:2" x14ac:dyDescent="0.3">
      <c r="A66" t="str">
        <v>San Diego</v>
      </c>
      <c r="B66">
        <v>69.267522584886436</v>
      </c>
    </row>
    <row r="67" spans="1:2" x14ac:dyDescent="0.3">
      <c r="A67" t="str">
        <v>Los Angeles</v>
      </c>
      <c r="B67">
        <v>58.255618538729962</v>
      </c>
    </row>
    <row r="68" spans="1:2" x14ac:dyDescent="0.3">
      <c r="A68" t="str">
        <v>Houston</v>
      </c>
      <c r="B68">
        <v>66.441203199889799</v>
      </c>
    </row>
    <row r="69" spans="1:2" x14ac:dyDescent="0.3">
      <c r="A69" t="str">
        <v>New York</v>
      </c>
      <c r="B69">
        <v>87.93585965307895</v>
      </c>
    </row>
    <row r="70" spans="1:2" x14ac:dyDescent="0.3">
      <c r="A70" t="str">
        <v>Phoenix</v>
      </c>
      <c r="B70">
        <v>45.092237679942592</v>
      </c>
    </row>
    <row r="71" spans="1:2" x14ac:dyDescent="0.3">
      <c r="A71" t="str">
        <v>Dallas</v>
      </c>
      <c r="B71">
        <v>34.925276712850213</v>
      </c>
    </row>
    <row r="72" spans="1:2" x14ac:dyDescent="0.3">
      <c r="A72" t="str">
        <v>New York</v>
      </c>
      <c r="B72">
        <v>32.209711407489543</v>
      </c>
    </row>
    <row r="73" spans="1:2" x14ac:dyDescent="0.3">
      <c r="A73" t="str">
        <v>Dallas</v>
      </c>
      <c r="B73">
        <v>33.683794300691233</v>
      </c>
    </row>
    <row r="74" spans="1:2" x14ac:dyDescent="0.3">
      <c r="A74" t="str">
        <v>San Diego</v>
      </c>
      <c r="B74">
        <v>48.457965811717919</v>
      </c>
    </row>
    <row r="75" spans="1:2" x14ac:dyDescent="0.3">
      <c r="A75" t="str">
        <v>Philadelphia</v>
      </c>
      <c r="B75">
        <v>56.823039496332868</v>
      </c>
    </row>
    <row r="76" spans="1:2" x14ac:dyDescent="0.3">
      <c r="A76" t="str">
        <v>San Antonio</v>
      </c>
      <c r="B76">
        <v>55.533815986600381</v>
      </c>
    </row>
    <row r="77" spans="1:2" x14ac:dyDescent="0.3">
      <c r="A77" t="str">
        <v>Chicago</v>
      </c>
      <c r="B77">
        <v>66.543664980720479</v>
      </c>
    </row>
    <row r="78" spans="1:2" x14ac:dyDescent="0.3">
      <c r="A78" t="str">
        <v>New York</v>
      </c>
      <c r="B78">
        <v>50.260037837558137</v>
      </c>
    </row>
    <row r="79" spans="1:2" x14ac:dyDescent="0.3">
      <c r="A79" t="str">
        <v>Phoenix</v>
      </c>
      <c r="B79">
        <v>79.070681543146335</v>
      </c>
    </row>
    <row r="80" spans="1:2" x14ac:dyDescent="0.3">
      <c r="A80" t="str">
        <v>Los Angeles</v>
      </c>
      <c r="B80">
        <v>44.706863335240882</v>
      </c>
    </row>
    <row r="81" spans="1:2" x14ac:dyDescent="0.3">
      <c r="A81" t="str">
        <v>Phoenix</v>
      </c>
      <c r="B81">
        <v>104.4033833317924</v>
      </c>
    </row>
    <row r="82" spans="1:2" x14ac:dyDescent="0.3">
      <c r="A82" t="str">
        <v>San Diego</v>
      </c>
      <c r="B82">
        <v>62.513346955300122</v>
      </c>
    </row>
    <row r="83" spans="1:2" x14ac:dyDescent="0.3">
      <c r="A83" t="str">
        <v>Dallas</v>
      </c>
      <c r="B83">
        <v>32.856848871674337</v>
      </c>
    </row>
    <row r="84" spans="1:2" x14ac:dyDescent="0.3">
      <c r="A84" t="str">
        <v>Los Angeles</v>
      </c>
      <c r="B84">
        <v>28.582150038777751</v>
      </c>
    </row>
    <row r="85" spans="1:2" x14ac:dyDescent="0.3">
      <c r="A85" t="str">
        <v>Chicago</v>
      </c>
      <c r="B85">
        <v>59.649448304863697</v>
      </c>
    </row>
    <row r="86" spans="1:2" x14ac:dyDescent="0.3">
      <c r="A86" t="str">
        <v>Chicago</v>
      </c>
      <c r="B86">
        <v>45.530744293482982</v>
      </c>
    </row>
    <row r="87" spans="1:2" x14ac:dyDescent="0.3">
      <c r="A87" t="str">
        <v>New York</v>
      </c>
      <c r="B87">
        <v>64.280009881841835</v>
      </c>
    </row>
    <row r="88" spans="1:2" x14ac:dyDescent="0.3">
      <c r="A88" t="str">
        <v>San Diego</v>
      </c>
      <c r="B88">
        <v>59.464752491470897</v>
      </c>
    </row>
    <row r="89" spans="1:2" x14ac:dyDescent="0.3">
      <c r="A89" t="str">
        <v>Philadelphia</v>
      </c>
      <c r="B89">
        <v>48.543421746862542</v>
      </c>
    </row>
    <row r="90" spans="1:2" x14ac:dyDescent="0.3">
      <c r="A90" t="str">
        <v>San Diego</v>
      </c>
      <c r="B90">
        <v>33.0641256386319</v>
      </c>
    </row>
    <row r="91" spans="1:2" x14ac:dyDescent="0.3">
      <c r="A91" t="str">
        <v>Dallas</v>
      </c>
      <c r="B91">
        <v>19.703055506282709</v>
      </c>
    </row>
    <row r="92" spans="1:2" x14ac:dyDescent="0.3">
      <c r="A92" t="str">
        <v>Phoenix</v>
      </c>
      <c r="B92">
        <v>41.069700958659581</v>
      </c>
    </row>
    <row r="93" spans="1:2" x14ac:dyDescent="0.3">
      <c r="A93" t="str">
        <v>Chicago</v>
      </c>
      <c r="B93">
        <v>67.127975886469443</v>
      </c>
    </row>
    <row r="94" spans="1:2" x14ac:dyDescent="0.3">
      <c r="A94" t="str">
        <v>Phoenix</v>
      </c>
      <c r="B94">
        <v>54.281874882604079</v>
      </c>
    </row>
    <row r="95" spans="1:2" x14ac:dyDescent="0.3">
      <c r="A95" t="str">
        <v>Phoenix</v>
      </c>
      <c r="B95">
        <v>25.085224425760241</v>
      </c>
    </row>
    <row r="96" spans="1:2" x14ac:dyDescent="0.3">
      <c r="A96" t="str">
        <v>Phoenix</v>
      </c>
      <c r="B96">
        <v>53.46361851702364</v>
      </c>
    </row>
    <row r="97" spans="1:2" x14ac:dyDescent="0.3">
      <c r="A97" t="str">
        <v>Chicago</v>
      </c>
      <c r="B97">
        <v>57.706347594576727</v>
      </c>
    </row>
    <row r="98" spans="1:2" x14ac:dyDescent="0.3">
      <c r="A98" t="str">
        <v>San Jose</v>
      </c>
      <c r="B98">
        <v>32.322851275977342</v>
      </c>
    </row>
    <row r="99" spans="1:2" x14ac:dyDescent="0.3">
      <c r="A99" t="str">
        <v>Houston</v>
      </c>
      <c r="B99">
        <v>53.074502118910559</v>
      </c>
    </row>
    <row r="100" spans="1:2" x14ac:dyDescent="0.3">
      <c r="A100" t="str">
        <v>Dallas</v>
      </c>
      <c r="B100">
        <v>51.164174368920001</v>
      </c>
    </row>
    <row r="101" spans="1:2" x14ac:dyDescent="0.3">
      <c r="A101" t="str">
        <v>San Jose</v>
      </c>
      <c r="B101">
        <v>27.140594043387541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FC4B-1F77-4D2A-ACD5-566E48268466}">
  <dimension ref="A1:A101"/>
  <sheetViews>
    <sheetView tabSelected="1" workbookViewId="0">
      <selection activeCell="P13" sqref="P12:P13"/>
    </sheetView>
  </sheetViews>
  <sheetFormatPr defaultRowHeight="14.4" x14ac:dyDescent="0.3"/>
  <cols>
    <col min="1" max="1" width="19.5546875" style="2" bestFit="1" customWidth="1"/>
  </cols>
  <sheetData>
    <row r="1" spans="1:1" x14ac:dyDescent="0.3">
      <c r="A1" s="4" t="str" cm="1">
        <f t="array" ref="A1:A101">Data!G1:G101</f>
        <v>Average_Sale_Amount</v>
      </c>
    </row>
    <row r="2" spans="1:1" x14ac:dyDescent="0.3">
      <c r="A2" s="2">
        <v>599.34283060224652</v>
      </c>
    </row>
    <row r="3" spans="1:1" x14ac:dyDescent="0.3">
      <c r="A3" s="2">
        <v>472.34713976576307</v>
      </c>
    </row>
    <row r="4" spans="1:1" x14ac:dyDescent="0.3">
      <c r="A4" s="2">
        <v>629.53770762013846</v>
      </c>
    </row>
    <row r="5" spans="1:1" x14ac:dyDescent="0.3">
      <c r="A5" s="2">
        <v>804.60597128160509</v>
      </c>
    </row>
    <row r="6" spans="1:1" x14ac:dyDescent="0.3">
      <c r="A6" s="2">
        <v>453.16932505533282</v>
      </c>
    </row>
    <row r="7" spans="1:1" x14ac:dyDescent="0.3">
      <c r="A7" s="2">
        <v>453.17260861016388</v>
      </c>
    </row>
    <row r="8" spans="1:1" x14ac:dyDescent="0.3">
      <c r="A8" s="2">
        <v>815.84256310147828</v>
      </c>
    </row>
    <row r="9" spans="1:1" x14ac:dyDescent="0.3">
      <c r="A9" s="2">
        <v>653.48694583058182</v>
      </c>
    </row>
    <row r="10" spans="1:1" x14ac:dyDescent="0.3">
      <c r="A10" s="2">
        <v>406.10512281300959</v>
      </c>
    </row>
    <row r="11" spans="1:1" x14ac:dyDescent="0.3">
      <c r="A11" s="2">
        <v>608.51200871719288</v>
      </c>
    </row>
    <row r="12" spans="1:1" x14ac:dyDescent="0.3">
      <c r="A12" s="2">
        <v>407.31646143750748</v>
      </c>
    </row>
    <row r="13" spans="1:1" x14ac:dyDescent="0.3">
      <c r="A13" s="2">
        <v>406.85404928594858</v>
      </c>
    </row>
    <row r="14" spans="1:1" x14ac:dyDescent="0.3">
      <c r="A14" s="2">
        <v>548.39245431320683</v>
      </c>
    </row>
    <row r="15" spans="1:1" x14ac:dyDescent="0.3">
      <c r="A15" s="2">
        <v>117.3439510684404</v>
      </c>
    </row>
    <row r="16" spans="1:1" x14ac:dyDescent="0.3">
      <c r="A16" s="2">
        <v>155.01643349739351</v>
      </c>
    </row>
    <row r="17" spans="1:1" x14ac:dyDescent="0.3">
      <c r="A17" s="2">
        <v>387.54249415180539</v>
      </c>
    </row>
    <row r="18" spans="1:1" x14ac:dyDescent="0.3">
      <c r="A18" s="2">
        <v>297.43377593311533</v>
      </c>
    </row>
    <row r="19" spans="1:1" x14ac:dyDescent="0.3">
      <c r="A19" s="2">
        <v>562.84946651905477</v>
      </c>
    </row>
    <row r="20" spans="1:1" x14ac:dyDescent="0.3">
      <c r="A20" s="2">
        <v>318.39518489575778</v>
      </c>
    </row>
    <row r="21" spans="1:1" x14ac:dyDescent="0.3">
      <c r="A21" s="2">
        <v>217.5392597329417</v>
      </c>
    </row>
    <row r="22" spans="1:1" x14ac:dyDescent="0.3">
      <c r="A22" s="2">
        <v>793.12975378431088</v>
      </c>
    </row>
    <row r="23" spans="1:1" x14ac:dyDescent="0.3">
      <c r="A23" s="2">
        <v>454.84473990269288</v>
      </c>
    </row>
    <row r="24" spans="1:1" x14ac:dyDescent="0.3">
      <c r="A24" s="2">
        <v>513.50564093758476</v>
      </c>
    </row>
    <row r="25" spans="1:1" x14ac:dyDescent="0.3">
      <c r="A25" s="2">
        <v>215.05036275730859</v>
      </c>
    </row>
    <row r="26" spans="1:1" x14ac:dyDescent="0.3">
      <c r="A26" s="2">
        <v>391.12345509496339</v>
      </c>
    </row>
    <row r="27" spans="1:1" x14ac:dyDescent="0.3">
      <c r="A27" s="2">
        <v>522.18451794197324</v>
      </c>
    </row>
    <row r="28" spans="1:1" x14ac:dyDescent="0.3">
      <c r="A28" s="2">
        <v>269.80128451553952</v>
      </c>
    </row>
    <row r="29" spans="1:1" x14ac:dyDescent="0.3">
      <c r="A29" s="2">
        <v>575.13960366913443</v>
      </c>
    </row>
    <row r="30" spans="1:1" x14ac:dyDescent="0.3">
      <c r="A30" s="2">
        <v>379.87226201623901</v>
      </c>
    </row>
    <row r="31" spans="1:1" x14ac:dyDescent="0.3">
      <c r="A31" s="2">
        <v>441.66125004134472</v>
      </c>
    </row>
    <row r="32" spans="1:1" x14ac:dyDescent="0.3">
      <c r="A32" s="2">
        <v>379.65867755412057</v>
      </c>
    </row>
    <row r="33" spans="1:1" x14ac:dyDescent="0.3">
      <c r="A33" s="2">
        <v>870.45563690178756</v>
      </c>
    </row>
    <row r="34" spans="1:1" x14ac:dyDescent="0.3">
      <c r="A34" s="2">
        <v>497.30055505241319</v>
      </c>
    </row>
    <row r="35" spans="1:1" x14ac:dyDescent="0.3">
      <c r="A35" s="2">
        <v>288.45781420882003</v>
      </c>
    </row>
    <row r="36" spans="1:1" x14ac:dyDescent="0.3">
      <c r="A36" s="2">
        <v>664.50898242063784</v>
      </c>
    </row>
    <row r="37" spans="1:1" x14ac:dyDescent="0.3">
      <c r="A37" s="2">
        <v>255.83127000579549</v>
      </c>
    </row>
    <row r="38" spans="1:1" x14ac:dyDescent="0.3">
      <c r="A38" s="2">
        <v>541.77271900095104</v>
      </c>
    </row>
    <row r="39" spans="1:1" x14ac:dyDescent="0.3">
      <c r="A39" s="2">
        <v>108.06597522404491</v>
      </c>
    </row>
    <row r="40" spans="1:1" x14ac:dyDescent="0.3">
      <c r="A40" s="2">
        <v>234.36279022031391</v>
      </c>
    </row>
    <row r="41" spans="1:1" x14ac:dyDescent="0.3">
      <c r="A41" s="2">
        <v>539.37224717382469</v>
      </c>
    </row>
    <row r="42" spans="1:1" x14ac:dyDescent="0.3">
      <c r="A42" s="2">
        <v>647.69331599908207</v>
      </c>
    </row>
    <row r="43" spans="1:1" x14ac:dyDescent="0.3">
      <c r="A43" s="2">
        <v>534.27365623799415</v>
      </c>
    </row>
    <row r="44" spans="1:1" x14ac:dyDescent="0.3">
      <c r="A44" s="2">
        <v>476.8703435223519</v>
      </c>
    </row>
    <row r="45" spans="1:1" x14ac:dyDescent="0.3">
      <c r="A45" s="2">
        <v>439.77926088214218</v>
      </c>
    </row>
    <row r="46" spans="1:1" x14ac:dyDescent="0.3">
      <c r="A46" s="2">
        <v>204.29560192651451</v>
      </c>
    </row>
    <row r="47" spans="1:1" x14ac:dyDescent="0.3">
      <c r="A47" s="2">
        <v>356.03115832105829</v>
      </c>
    </row>
    <row r="48" spans="1:1" x14ac:dyDescent="0.3">
      <c r="A48" s="2">
        <v>407.87224580804252</v>
      </c>
    </row>
    <row r="49" spans="1:1" x14ac:dyDescent="0.3">
      <c r="A49" s="2">
        <v>711.42444524378311</v>
      </c>
    </row>
    <row r="50" spans="1:1" x14ac:dyDescent="0.3">
      <c r="A50" s="2">
        <v>568.72365791369225</v>
      </c>
    </row>
    <row r="51" spans="1:1" x14ac:dyDescent="0.3">
      <c r="A51" s="2">
        <v>147.39196892745321</v>
      </c>
    </row>
    <row r="52" spans="1:1" x14ac:dyDescent="0.3">
      <c r="A52" s="2">
        <v>564.81679387895906</v>
      </c>
    </row>
    <row r="53" spans="1:1" x14ac:dyDescent="0.3">
      <c r="A53" s="2">
        <v>422.98354391673672</v>
      </c>
    </row>
    <row r="54" spans="1:1" x14ac:dyDescent="0.3">
      <c r="A54" s="2">
        <v>364.61559993880832</v>
      </c>
    </row>
    <row r="55" spans="1:1" x14ac:dyDescent="0.3">
      <c r="A55" s="2">
        <v>622.33525776817362</v>
      </c>
    </row>
    <row r="56" spans="1:1" x14ac:dyDescent="0.3">
      <c r="A56" s="2">
        <v>706.19990449919021</v>
      </c>
    </row>
    <row r="57" spans="1:1" x14ac:dyDescent="0.3">
      <c r="A57" s="2">
        <v>686.25602382323973</v>
      </c>
    </row>
    <row r="58" spans="1:1" x14ac:dyDescent="0.3">
      <c r="A58" s="2">
        <v>332.15649535547232</v>
      </c>
    </row>
    <row r="59" spans="1:1" x14ac:dyDescent="0.3">
      <c r="A59" s="2">
        <v>438.15752482975711</v>
      </c>
    </row>
    <row r="60" spans="1:1" x14ac:dyDescent="0.3">
      <c r="A60" s="2">
        <v>566.25268628071285</v>
      </c>
    </row>
    <row r="61" spans="1:1" x14ac:dyDescent="0.3">
      <c r="A61" s="2">
        <v>695.10902542447184</v>
      </c>
    </row>
    <row r="62" spans="1:1" x14ac:dyDescent="0.3">
      <c r="A62" s="2">
        <v>404.16515243094199</v>
      </c>
    </row>
    <row r="63" spans="1:1" x14ac:dyDescent="0.3">
      <c r="A63" s="2">
        <v>462.86820466723663</v>
      </c>
    </row>
    <row r="64" spans="1:1" x14ac:dyDescent="0.3">
      <c r="A64" s="2">
        <v>278.73300519879427</v>
      </c>
    </row>
    <row r="65" spans="1:1" x14ac:dyDescent="0.3">
      <c r="A65" s="2">
        <v>260.75867518386588</v>
      </c>
    </row>
    <row r="66" spans="1:1" x14ac:dyDescent="0.3">
      <c r="A66" s="2">
        <v>662.50516447883956</v>
      </c>
    </row>
    <row r="67" spans="1:1" x14ac:dyDescent="0.3">
      <c r="A67" s="2">
        <v>771.24800571416461</v>
      </c>
    </row>
    <row r="68" spans="1:1" x14ac:dyDescent="0.3">
      <c r="A68" s="2">
        <v>485.59797568393321</v>
      </c>
    </row>
    <row r="69" spans="1:1" x14ac:dyDescent="0.3">
      <c r="A69" s="2">
        <v>700.7065795784049</v>
      </c>
    </row>
    <row r="70" spans="1:1" x14ac:dyDescent="0.3">
      <c r="A70" s="2">
        <v>572.32720500952678</v>
      </c>
    </row>
    <row r="71" spans="1:1" x14ac:dyDescent="0.3">
      <c r="A71" s="2">
        <v>370.97604907897522</v>
      </c>
    </row>
    <row r="72" spans="1:1" x14ac:dyDescent="0.3">
      <c r="A72" s="2">
        <v>572.27912110168279</v>
      </c>
    </row>
    <row r="73" spans="1:1" x14ac:dyDescent="0.3">
      <c r="A73" s="2">
        <v>807.60731329319378</v>
      </c>
    </row>
    <row r="74" spans="1:1" x14ac:dyDescent="0.3">
      <c r="A74" s="2">
        <v>492.83479217800971</v>
      </c>
    </row>
    <row r="75" spans="1:1" x14ac:dyDescent="0.3">
      <c r="A75" s="2">
        <v>812.92873116280123</v>
      </c>
    </row>
    <row r="76" spans="1:1" x14ac:dyDescent="0.3">
      <c r="A76" s="2">
        <v>0</v>
      </c>
    </row>
    <row r="77" spans="1:1" x14ac:dyDescent="0.3">
      <c r="A77" s="2">
        <v>664.38050087504473</v>
      </c>
    </row>
    <row r="78" spans="1:1" x14ac:dyDescent="0.3">
      <c r="A78" s="2">
        <v>517.40941364763421</v>
      </c>
    </row>
    <row r="79" spans="1:1" x14ac:dyDescent="0.3">
      <c r="A79" s="2">
        <v>440.19852990682648</v>
      </c>
    </row>
    <row r="80" spans="1:1" x14ac:dyDescent="0.3">
      <c r="A80" s="2">
        <v>518.35215530710047</v>
      </c>
    </row>
    <row r="81" spans="1:1" x14ac:dyDescent="0.3">
      <c r="A81" s="2">
        <v>102.4862170798214</v>
      </c>
    </row>
    <row r="82" spans="1:1" x14ac:dyDescent="0.3">
      <c r="A82" s="2">
        <v>456.06562243249761</v>
      </c>
    </row>
    <row r="83" spans="1:1" x14ac:dyDescent="0.3">
      <c r="A83" s="2">
        <v>571.42251430234933</v>
      </c>
    </row>
    <row r="84" spans="1:1" x14ac:dyDescent="0.3">
      <c r="A84" s="2">
        <v>795.57880894830328</v>
      </c>
    </row>
    <row r="85" spans="1:1" x14ac:dyDescent="0.3">
      <c r="A85" s="2">
        <v>396.34595634527051</v>
      </c>
    </row>
    <row r="86" spans="1:1" x14ac:dyDescent="0.3">
      <c r="A86" s="2">
        <v>338.30127942136238</v>
      </c>
    </row>
    <row r="87" spans="1:1" x14ac:dyDescent="0.3">
      <c r="A87" s="2">
        <v>399.64859128309268</v>
      </c>
    </row>
    <row r="88" spans="1:1" x14ac:dyDescent="0.3">
      <c r="A88" s="2">
        <v>683.08042354041481</v>
      </c>
    </row>
    <row r="89" spans="1:1" x14ac:dyDescent="0.3">
      <c r="A89" s="2">
        <v>565.75022193193695</v>
      </c>
    </row>
    <row r="90" spans="1:1" x14ac:dyDescent="0.3">
      <c r="A90" s="2">
        <v>394.04795924659231</v>
      </c>
    </row>
    <row r="91" spans="1:1" x14ac:dyDescent="0.3">
      <c r="A91" s="2">
        <v>602.65348662267127</v>
      </c>
    </row>
    <row r="92" spans="1:1" x14ac:dyDescent="0.3">
      <c r="A92" s="2">
        <v>519.41550986960806</v>
      </c>
    </row>
    <row r="93" spans="1:1" x14ac:dyDescent="0.3">
      <c r="A93" s="2">
        <v>693.72899810657782</v>
      </c>
    </row>
    <row r="94" spans="1:1" x14ac:dyDescent="0.3">
      <c r="A94" s="2">
        <v>359.58938122452952</v>
      </c>
    </row>
    <row r="95" spans="1:1" x14ac:dyDescent="0.3">
      <c r="A95" s="2">
        <v>434.46757068044627</v>
      </c>
    </row>
    <row r="96" spans="1:1" x14ac:dyDescent="0.3">
      <c r="A96" s="2">
        <v>421.57836937356848</v>
      </c>
    </row>
    <row r="97" spans="1:1" x14ac:dyDescent="0.3">
      <c r="A97" s="2">
        <v>207.29701037357631</v>
      </c>
    </row>
    <row r="98" spans="1:1" x14ac:dyDescent="0.3">
      <c r="A98" s="2">
        <v>559.22405541291516</v>
      </c>
    </row>
    <row r="99" spans="1:1" x14ac:dyDescent="0.3">
      <c r="A99" s="2">
        <v>552.21105443597787</v>
      </c>
    </row>
    <row r="100" spans="1:1" x14ac:dyDescent="0.3">
      <c r="A100" s="2">
        <v>501.02269132849221</v>
      </c>
    </row>
    <row r="101" spans="1:1" x14ac:dyDescent="0.3">
      <c r="A101" s="2">
        <v>453.08257332497061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Bar chart</vt:lpstr>
      <vt:lpstr>Stacked Barchart</vt:lpstr>
      <vt:lpstr>Pie Chart</vt:lpstr>
      <vt:lpstr>Line Chart</vt:lpstr>
      <vt:lpstr>Pie chart (2)</vt:lpstr>
      <vt:lpstr>Area Chart</vt:lpstr>
      <vt:lpstr>Tree 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Kumar</cp:lastModifiedBy>
  <dcterms:created xsi:type="dcterms:W3CDTF">2024-02-27T14:56:55Z</dcterms:created>
  <dcterms:modified xsi:type="dcterms:W3CDTF">2025-10-30T17:10:59Z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