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Hale\Desktop\Sarah's Toybox\"/>
    </mc:Choice>
  </mc:AlternateContent>
  <xr:revisionPtr revIDLastSave="0" documentId="8_{12C4EEE7-A4D5-47E5-8E8E-C9B1F7FE3092}" xr6:coauthVersionLast="47" xr6:coauthVersionMax="47" xr10:uidLastSave="{00000000-0000-0000-0000-000000000000}"/>
  <bookViews>
    <workbookView xWindow="30" yWindow="0" windowWidth="16260" windowHeight="10830" xr2:uid="{4C67207E-7D44-4E4D-9B82-17F1D119C0BB}"/>
  </bookViews>
  <sheets>
    <sheet name="Member Info" sheetId="1" r:id="rId1"/>
    <sheet name="Toy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H7" i="1" a="1"/>
  <c r="H7" i="1"/>
  <c r="H8" i="1" a="1"/>
  <c r="H8" i="1" s="1"/>
  <c r="I8" i="1" s="1"/>
  <c r="H9" i="1" a="1"/>
  <c r="H9" i="1" s="1"/>
  <c r="I9" i="1" s="1"/>
  <c r="H10" i="1" a="1"/>
  <c r="H10" i="1" s="1"/>
  <c r="H11" i="1" a="1"/>
  <c r="H11" i="1" s="1"/>
  <c r="I11" i="1" s="1"/>
  <c r="H12" i="1" a="1"/>
  <c r="H12" i="1" s="1"/>
  <c r="I12" i="1" s="1"/>
  <c r="H13" i="1" a="1"/>
  <c r="H13" i="1"/>
  <c r="I13" i="1" s="1"/>
  <c r="H14" i="1" a="1"/>
  <c r="H14" i="1" s="1"/>
  <c r="H15" i="1" a="1"/>
  <c r="H15" i="1"/>
  <c r="H16" i="1" a="1"/>
  <c r="H16" i="1" s="1"/>
  <c r="I16" i="1" s="1"/>
  <c r="H17" i="1" a="1"/>
  <c r="H17" i="1" s="1"/>
  <c r="I17" i="1" s="1"/>
  <c r="H18" i="1" a="1"/>
  <c r="H18" i="1" s="1"/>
  <c r="H19" i="1" a="1"/>
  <c r="H19" i="1" s="1"/>
  <c r="I19" i="1" s="1"/>
  <c r="H20" i="1" a="1"/>
  <c r="H20" i="1" s="1"/>
  <c r="H21" i="1" a="1"/>
  <c r="H21" i="1"/>
  <c r="H22" i="1" a="1"/>
  <c r="H22" i="1" s="1"/>
  <c r="H23" i="1" a="1"/>
  <c r="H23" i="1"/>
  <c r="H24" i="1" a="1"/>
  <c r="H24" i="1" s="1"/>
  <c r="I24" i="1" s="1"/>
  <c r="H25" i="1" a="1"/>
  <c r="H25" i="1" s="1"/>
  <c r="I25" i="1" s="1"/>
  <c r="H26" i="1" a="1"/>
  <c r="H26" i="1" s="1"/>
  <c r="H27" i="1" a="1"/>
  <c r="H27" i="1" s="1"/>
  <c r="I27" i="1" s="1"/>
  <c r="H28" i="1" a="1"/>
  <c r="H28" i="1" s="1"/>
  <c r="H29" i="1" a="1"/>
  <c r="H29" i="1"/>
  <c r="H30" i="1" a="1"/>
  <c r="H30" i="1" s="1"/>
  <c r="H31" i="1" a="1"/>
  <c r="H31" i="1"/>
  <c r="H32" i="1" a="1"/>
  <c r="H32" i="1" s="1"/>
  <c r="H33" i="1" a="1"/>
  <c r="H33" i="1" s="1"/>
  <c r="I33" i="1" s="1"/>
  <c r="H34" i="1" a="1"/>
  <c r="H34" i="1" s="1"/>
  <c r="H35" i="1" a="1"/>
  <c r="H35" i="1" s="1"/>
  <c r="I35" i="1" s="1"/>
  <c r="H36" i="1" a="1"/>
  <c r="H36" i="1" s="1"/>
  <c r="H37" i="1" a="1"/>
  <c r="H37" i="1"/>
  <c r="H38" i="1" a="1"/>
  <c r="H38" i="1" s="1"/>
  <c r="H39" i="1" a="1"/>
  <c r="H39" i="1"/>
  <c r="H40" i="1" a="1"/>
  <c r="H40" i="1" s="1"/>
  <c r="I40" i="1" s="1"/>
  <c r="H41" i="1" a="1"/>
  <c r="H41" i="1" s="1"/>
  <c r="I41" i="1" s="1"/>
  <c r="H42" i="1" a="1"/>
  <c r="H42" i="1" s="1"/>
  <c r="H43" i="1" a="1"/>
  <c r="H43" i="1" s="1"/>
  <c r="I43" i="1" s="1"/>
  <c r="H44" i="1" a="1"/>
  <c r="H44" i="1" s="1"/>
  <c r="H45" i="1" a="1"/>
  <c r="H45" i="1"/>
  <c r="I45" i="1" s="1"/>
  <c r="H46" i="1" a="1"/>
  <c r="H46" i="1" s="1"/>
  <c r="H47" i="1" a="1"/>
  <c r="H47" i="1"/>
  <c r="H48" i="1" a="1"/>
  <c r="H48" i="1" s="1"/>
  <c r="H49" i="1" a="1"/>
  <c r="H49" i="1" s="1"/>
  <c r="I49" i="1" s="1"/>
  <c r="H50" i="1" a="1"/>
  <c r="H50" i="1" s="1"/>
  <c r="H51" i="1" a="1"/>
  <c r="H51" i="1" s="1"/>
  <c r="I51" i="1" s="1"/>
  <c r="H52" i="1" a="1"/>
  <c r="H52" i="1" s="1"/>
  <c r="H53" i="1" a="1"/>
  <c r="H53" i="1"/>
  <c r="I53" i="1" s="1"/>
  <c r="H54" i="1" a="1"/>
  <c r="H54" i="1" s="1"/>
  <c r="H55" i="1" a="1"/>
  <c r="H55" i="1"/>
  <c r="H56" i="1" a="1"/>
  <c r="H56" i="1" s="1"/>
  <c r="I56" i="1" s="1"/>
  <c r="H57" i="1" a="1"/>
  <c r="H57" i="1" s="1"/>
  <c r="I57" i="1" s="1"/>
  <c r="H58" i="1" a="1"/>
  <c r="H58" i="1" s="1"/>
  <c r="H59" i="1" a="1"/>
  <c r="H59" i="1" s="1"/>
  <c r="I59" i="1" s="1"/>
  <c r="H60" i="1" a="1"/>
  <c r="H60" i="1" s="1"/>
  <c r="H61" i="1" a="1"/>
  <c r="H61" i="1"/>
  <c r="I61" i="1" s="1"/>
  <c r="H62" i="1" a="1"/>
  <c r="H62" i="1" s="1"/>
  <c r="H63" i="1" a="1"/>
  <c r="H63" i="1"/>
  <c r="H64" i="1" a="1"/>
  <c r="H64" i="1" s="1"/>
  <c r="I64" i="1" s="1"/>
  <c r="H65" i="1" a="1"/>
  <c r="H65" i="1" s="1"/>
  <c r="I65" i="1" s="1"/>
  <c r="H66" i="1" a="1"/>
  <c r="H66" i="1" s="1"/>
  <c r="H67" i="1" a="1"/>
  <c r="H67" i="1" s="1"/>
  <c r="I67" i="1" s="1"/>
  <c r="H68" i="1" a="1"/>
  <c r="H68" i="1" s="1"/>
  <c r="H69" i="1" a="1"/>
  <c r="H69" i="1"/>
  <c r="I69" i="1" s="1"/>
  <c r="H70" i="1" a="1"/>
  <c r="H70" i="1" s="1"/>
  <c r="H71" i="1" a="1"/>
  <c r="H71" i="1"/>
  <c r="H72" i="1" a="1"/>
  <c r="H72" i="1" s="1"/>
  <c r="H73" i="1" a="1"/>
  <c r="H73" i="1" s="1"/>
  <c r="I73" i="1" s="1"/>
  <c r="H74" i="1" a="1"/>
  <c r="H74" i="1" s="1"/>
  <c r="H75" i="1" a="1"/>
  <c r="H75" i="1" s="1"/>
  <c r="I75" i="1" s="1"/>
  <c r="H76" i="1" a="1"/>
  <c r="H76" i="1" s="1"/>
  <c r="H77" i="1" a="1"/>
  <c r="H77" i="1"/>
  <c r="H78" i="1" a="1"/>
  <c r="H78" i="1" s="1"/>
  <c r="H79" i="1" a="1"/>
  <c r="H79" i="1"/>
  <c r="H80" i="1" a="1"/>
  <c r="H80" i="1" s="1"/>
  <c r="I80" i="1" s="1"/>
  <c r="H81" i="1" a="1"/>
  <c r="H81" i="1" s="1"/>
  <c r="I81" i="1" s="1"/>
  <c r="H82" i="1" a="1"/>
  <c r="H82" i="1" s="1"/>
  <c r="H83" i="1" a="1"/>
  <c r="H83" i="1" s="1"/>
  <c r="I83" i="1" s="1"/>
  <c r="H84" i="1" a="1"/>
  <c r="H84" i="1" s="1"/>
  <c r="H85" i="1" a="1"/>
  <c r="H85" i="1"/>
  <c r="I85" i="1" s="1"/>
  <c r="H86" i="1" a="1"/>
  <c r="H86" i="1" s="1"/>
  <c r="H87" i="1" a="1"/>
  <c r="H87" i="1"/>
  <c r="H88" i="1" a="1"/>
  <c r="H88" i="1" s="1"/>
  <c r="H89" i="1" a="1"/>
  <c r="H89" i="1" s="1"/>
  <c r="I89" i="1" s="1"/>
  <c r="H90" i="1" a="1"/>
  <c r="H90" i="1" s="1"/>
  <c r="H91" i="1" a="1"/>
  <c r="H91" i="1" s="1"/>
  <c r="I91" i="1" s="1"/>
  <c r="H92" i="1" a="1"/>
  <c r="H92" i="1" s="1"/>
  <c r="H93" i="1" a="1"/>
  <c r="H93" i="1"/>
  <c r="I93" i="1" s="1"/>
  <c r="H94" i="1" a="1"/>
  <c r="H94" i="1" s="1"/>
  <c r="H95" i="1" a="1"/>
  <c r="H95" i="1"/>
  <c r="H96" i="1" a="1"/>
  <c r="H96" i="1" s="1"/>
  <c r="I96" i="1" s="1"/>
  <c r="H97" i="1" a="1"/>
  <c r="H97" i="1" s="1"/>
  <c r="I97" i="1" s="1"/>
  <c r="H98" i="1" a="1"/>
  <c r="H98" i="1" s="1"/>
  <c r="H99" i="1" a="1"/>
  <c r="H99" i="1" s="1"/>
  <c r="I99" i="1" s="1"/>
  <c r="H100" i="1" a="1"/>
  <c r="H100" i="1" s="1"/>
  <c r="H101" i="1" a="1"/>
  <c r="H101" i="1"/>
  <c r="H102" i="1" a="1"/>
  <c r="H102" i="1" s="1"/>
  <c r="H103" i="1" a="1"/>
  <c r="H103" i="1"/>
  <c r="H104" i="1" a="1"/>
  <c r="H104" i="1" s="1"/>
  <c r="I104" i="1" s="1"/>
  <c r="H105" i="1" a="1"/>
  <c r="H105" i="1" s="1"/>
  <c r="I105" i="1" s="1"/>
  <c r="H106" i="1" a="1"/>
  <c r="H106" i="1" s="1"/>
  <c r="H107" i="1" a="1"/>
  <c r="H107" i="1" s="1"/>
  <c r="I107" i="1" s="1"/>
  <c r="H108" i="1" a="1"/>
  <c r="H108" i="1" s="1"/>
  <c r="H109" i="1" a="1"/>
  <c r="H109" i="1"/>
  <c r="I109" i="1" s="1"/>
  <c r="H110" i="1" a="1"/>
  <c r="H110" i="1" s="1"/>
  <c r="H111" i="1" a="1"/>
  <c r="H111" i="1"/>
  <c r="H112" i="1" a="1"/>
  <c r="H112" i="1" s="1"/>
  <c r="I112" i="1" s="1"/>
  <c r="H113" i="1" a="1"/>
  <c r="H113" i="1" s="1"/>
  <c r="I113" i="1" s="1"/>
  <c r="H114" i="1" a="1"/>
  <c r="H114" i="1" s="1"/>
  <c r="H115" i="1" a="1"/>
  <c r="H115" i="1" s="1"/>
  <c r="I115" i="1" s="1"/>
  <c r="H116" i="1" a="1"/>
  <c r="H116" i="1" s="1"/>
  <c r="H117" i="1" a="1"/>
  <c r="H117" i="1"/>
  <c r="I117" i="1" s="1"/>
  <c r="H118" i="1" a="1"/>
  <c r="H118" i="1" s="1"/>
  <c r="H119" i="1" a="1"/>
  <c r="H119" i="1"/>
  <c r="H120" i="1" a="1"/>
  <c r="H120" i="1" s="1"/>
  <c r="I120" i="1" s="1"/>
  <c r="H121" i="1" a="1"/>
  <c r="H121" i="1" s="1"/>
  <c r="I121" i="1" s="1"/>
  <c r="H122" i="1" a="1"/>
  <c r="H122" i="1" s="1"/>
  <c r="H123" i="1" a="1"/>
  <c r="H123" i="1" s="1"/>
  <c r="I123" i="1" s="1"/>
  <c r="H124" i="1" a="1"/>
  <c r="H124" i="1" s="1"/>
  <c r="H125" i="1" a="1"/>
  <c r="H125" i="1"/>
  <c r="H126" i="1" a="1"/>
  <c r="H126" i="1" s="1"/>
  <c r="H127" i="1" a="1"/>
  <c r="H127" i="1"/>
  <c r="H128" i="1" a="1"/>
  <c r="H128" i="1" s="1"/>
  <c r="I128" i="1" s="1"/>
  <c r="H129" i="1" a="1"/>
  <c r="H129" i="1" s="1"/>
  <c r="I129" i="1" s="1"/>
  <c r="H130" i="1" a="1"/>
  <c r="H130" i="1" s="1"/>
  <c r="H131" i="1" a="1"/>
  <c r="H131" i="1" s="1"/>
  <c r="I131" i="1" s="1"/>
  <c r="H132" i="1" a="1"/>
  <c r="H132" i="1" s="1"/>
  <c r="H133" i="1" a="1"/>
  <c r="H133" i="1"/>
  <c r="I133" i="1" s="1"/>
  <c r="H134" i="1" a="1"/>
  <c r="H134" i="1" s="1"/>
  <c r="H135" i="1" a="1"/>
  <c r="H135" i="1"/>
  <c r="H136" i="1" a="1"/>
  <c r="H136" i="1" s="1"/>
  <c r="H137" i="1" a="1"/>
  <c r="H137" i="1" s="1"/>
  <c r="I137" i="1" s="1"/>
  <c r="H138" i="1" a="1"/>
  <c r="H138" i="1" s="1"/>
  <c r="H139" i="1" a="1"/>
  <c r="H139" i="1" s="1"/>
  <c r="I139" i="1" s="1"/>
  <c r="H140" i="1" a="1"/>
  <c r="H140" i="1" s="1"/>
  <c r="H141" i="1" a="1"/>
  <c r="H141" i="1"/>
  <c r="I141" i="1" s="1"/>
  <c r="H142" i="1" a="1"/>
  <c r="H142" i="1" s="1"/>
  <c r="H143" i="1" a="1"/>
  <c r="H143" i="1"/>
  <c r="H144" i="1" a="1"/>
  <c r="H144" i="1" s="1"/>
  <c r="H145" i="1" a="1"/>
  <c r="H145" i="1" s="1"/>
  <c r="I145" i="1" s="1"/>
  <c r="H146" i="1" a="1"/>
  <c r="H146" i="1" s="1"/>
  <c r="H147" i="1" a="1"/>
  <c r="H147" i="1" s="1"/>
  <c r="I147" i="1" s="1"/>
  <c r="H148" i="1" a="1"/>
  <c r="H148" i="1" s="1"/>
  <c r="H149" i="1" a="1"/>
  <c r="H149" i="1"/>
  <c r="I149" i="1" s="1"/>
  <c r="H150" i="1" a="1"/>
  <c r="H150" i="1" s="1"/>
  <c r="H151" i="1" a="1"/>
  <c r="H151" i="1"/>
  <c r="H152" i="1" a="1"/>
  <c r="H152" i="1" s="1"/>
  <c r="H153" i="1" a="1"/>
  <c r="H153" i="1" s="1"/>
  <c r="I153" i="1" s="1"/>
  <c r="H154" i="1" a="1"/>
  <c r="H154" i="1" s="1"/>
  <c r="H155" i="1" a="1"/>
  <c r="H155" i="1" s="1"/>
  <c r="I155" i="1" s="1"/>
  <c r="H156" i="1" a="1"/>
  <c r="H156" i="1" s="1"/>
  <c r="H157" i="1" a="1"/>
  <c r="H157" i="1"/>
  <c r="I157" i="1" s="1"/>
  <c r="H158" i="1" a="1"/>
  <c r="H158" i="1" s="1"/>
  <c r="H159" i="1" a="1"/>
  <c r="H159" i="1"/>
  <c r="H160" i="1" a="1"/>
  <c r="H160" i="1" s="1"/>
  <c r="H161" i="1" a="1"/>
  <c r="H161" i="1" s="1"/>
  <c r="I161" i="1" s="1"/>
  <c r="H162" i="1" a="1"/>
  <c r="H162" i="1" s="1"/>
  <c r="H5" i="1" a="1"/>
  <c r="H5" i="1" s="1"/>
  <c r="I5" i="1" s="1"/>
  <c r="I20" i="1"/>
  <c r="I31" i="1"/>
  <c r="I32" i="1"/>
  <c r="I38" i="1"/>
  <c r="I42" i="1"/>
  <c r="I48" i="1"/>
  <c r="I52" i="1"/>
  <c r="I63" i="1"/>
  <c r="I72" i="1"/>
  <c r="I76" i="1"/>
  <c r="I86" i="1"/>
  <c r="I88" i="1"/>
  <c r="I92" i="1"/>
  <c r="I95" i="1"/>
  <c r="I101" i="1"/>
  <c r="I102" i="1"/>
  <c r="I106" i="1"/>
  <c r="I108" i="1"/>
  <c r="I111" i="1"/>
  <c r="I114" i="1"/>
  <c r="I118" i="1"/>
  <c r="I6" i="1"/>
  <c r="I7" i="1"/>
  <c r="I10" i="1"/>
  <c r="G8" i="2"/>
  <c r="G24" i="2"/>
  <c r="G40" i="2"/>
  <c r="G56" i="2"/>
  <c r="G72" i="2"/>
  <c r="G88" i="2"/>
  <c r="G104" i="2"/>
  <c r="G120" i="2"/>
  <c r="G136" i="2"/>
  <c r="G152" i="2"/>
  <c r="G168" i="2"/>
  <c r="G184" i="2"/>
  <c r="G200" i="2"/>
  <c r="G216" i="2"/>
  <c r="G232" i="2"/>
  <c r="G248" i="2"/>
  <c r="G264" i="2"/>
  <c r="G280" i="2"/>
  <c r="G296" i="2"/>
  <c r="G312" i="2"/>
  <c r="G328" i="2"/>
  <c r="G344" i="2"/>
  <c r="G352" i="2"/>
  <c r="G360" i="2"/>
  <c r="G368" i="2"/>
  <c r="G376" i="2"/>
  <c r="G5" i="2"/>
  <c r="I14" i="1"/>
  <c r="I21" i="1"/>
  <c r="I22" i="1"/>
  <c r="I28" i="1"/>
  <c r="I29" i="1"/>
  <c r="I30" i="1"/>
  <c r="I36" i="1"/>
  <c r="I37" i="1"/>
  <c r="I44" i="1"/>
  <c r="I46" i="1"/>
  <c r="I54" i="1"/>
  <c r="I60" i="1"/>
  <c r="I62" i="1"/>
  <c r="I66" i="1"/>
  <c r="I68" i="1"/>
  <c r="I70" i="1"/>
  <c r="I77" i="1"/>
  <c r="I78" i="1"/>
  <c r="I82" i="1"/>
  <c r="I84" i="1"/>
  <c r="I90" i="1"/>
  <c r="I94" i="1"/>
  <c r="I98" i="1"/>
  <c r="I100" i="1"/>
  <c r="I110" i="1"/>
  <c r="I116" i="1"/>
  <c r="I122" i="1"/>
  <c r="I124" i="1"/>
  <c r="I125" i="1"/>
  <c r="I126" i="1"/>
  <c r="I130" i="1"/>
  <c r="I132" i="1"/>
  <c r="I134" i="1"/>
  <c r="I136" i="1"/>
  <c r="I138" i="1"/>
  <c r="I140" i="1"/>
  <c r="I15" i="1"/>
  <c r="I18" i="1"/>
  <c r="I23" i="1"/>
  <c r="I26" i="1"/>
  <c r="I34" i="1"/>
  <c r="I39" i="1"/>
  <c r="I47" i="1"/>
  <c r="I50" i="1"/>
  <c r="I55" i="1"/>
  <c r="I58" i="1"/>
  <c r="I71" i="1"/>
  <c r="I74" i="1"/>
  <c r="I79" i="1"/>
  <c r="I87" i="1"/>
  <c r="I103" i="1"/>
  <c r="I119" i="1"/>
  <c r="I127" i="1"/>
  <c r="I135" i="1"/>
  <c r="I142" i="1"/>
  <c r="I143" i="1"/>
  <c r="I144" i="1"/>
  <c r="I146" i="1"/>
  <c r="I148" i="1"/>
  <c r="I150" i="1"/>
  <c r="I151" i="1"/>
  <c r="I152" i="1"/>
  <c r="I154" i="1"/>
  <c r="I156" i="1"/>
  <c r="I158" i="1"/>
  <c r="I159" i="1"/>
  <c r="I160" i="1"/>
  <c r="I162" i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5" i="2"/>
  <c r="E6" i="2"/>
  <c r="G6" i="2" s="1"/>
  <c r="E7" i="2"/>
  <c r="G7" i="2" s="1"/>
  <c r="E8" i="2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E377" i="2"/>
  <c r="G377" i="2" s="1"/>
  <c r="E378" i="2"/>
  <c r="G378" i="2" s="1"/>
  <c r="E379" i="2"/>
  <c r="G379" i="2" s="1"/>
  <c r="E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<sst xmlns="http://schemas.openxmlformats.org/spreadsheetml/2006/main" count="32" uniqueCount="27">
  <si>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Sarah's Toybox</t>
  </si>
  <si>
    <t>Fname</t>
  </si>
  <si>
    <t>Lname</t>
  </si>
  <si>
    <t>Card #</t>
  </si>
  <si>
    <t>Member Information Sheet</t>
  </si>
  <si>
    <t>Phone</t>
  </si>
  <si>
    <t>Address</t>
  </si>
  <si>
    <t>Email</t>
  </si>
  <si>
    <t># Toys Limit</t>
  </si>
  <si>
    <t>Rachel</t>
  </si>
  <si>
    <t>Hale</t>
  </si>
  <si>
    <t>0001</t>
  </si>
  <si>
    <t>764 E Village Way, Fruit Heights UT 84037</t>
  </si>
  <si>
    <t>rachel56910@gmail.com</t>
  </si>
  <si>
    <t>Toy Log</t>
  </si>
  <si>
    <t>Toy #</t>
  </si>
  <si>
    <t>Name</t>
  </si>
  <si>
    <t>Out Date</t>
  </si>
  <si>
    <t>Due Date</t>
  </si>
  <si>
    <t>Returned Date</t>
  </si>
  <si>
    <t>Status</t>
  </si>
  <si>
    <t>022</t>
  </si>
  <si>
    <t>015</t>
  </si>
  <si>
    <t># Toys Out</t>
  </si>
  <si>
    <t>Within Limit?</t>
  </si>
  <si>
    <t>**Please do not manually fill the columns that are highlighted light blue. These are automatically calculated.</t>
  </si>
  <si>
    <t>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</si>
</sst>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1"/>
    <xf numFmtId="14" fontId="0" fillId="0" borderId="0" xfId="0" applyNumberFormat="1"/>
    <xf numFmtId="0" fontId="1" fillId="0" borderId="0" xfId="0" applyFont="1"/>
    <xf numFmtId="0" fontId="5" fillId="0" borderId="2" xfId="0" applyFont="1" applyBorder="1" applyAlignment="1">
      <alignment horizontal="center"/>
    </xf>
    <xf numFmtId="0" fontId="2" fillId="0" borderId="0" xfId="0" applyFont="1"/>
    <xf numFmtId="0" fontId="0" fillId="2" borderId="0" xfId="0" applyFont="1" applyFill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4"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chel569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1C18-77DC-4F2E-908D-59ADE63FCBD8}">
  <dimension ref="A1:K162"/>
  <sheetViews>
    <sheetView tabSelected="1" workbookViewId="0">
      <selection activeCell="F12" sqref="F12"/>
    </sheetView>
  </sheetViews>
  <sheetFormatPr defaultRowHeight="15" x14ac:dyDescent="0.25"/>
  <cols>
    <col min="3" max="3" width="9.140625" customWidth="1"/>
    <col min="4" max="4" width="13.28515625" customWidth="1"/>
    <col min="5" max="5" width="28.140625" customWidth="1"/>
    <col min="6" max="6" width="13.85546875" customWidth="1"/>
    <col min="7" max="7" width="11.140625" customWidth="1"/>
    <col min="8" max="8" width="10.140625" customWidth="1"/>
    <col min="9" max="9" width="15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</row>
    <row r="3" spans="1:11" ht="20.25" customHeight="1" x14ac:dyDescent="0.35">
      <c r="A3" s="9" t="s">
        <v>4</v>
      </c>
      <c r="B3" s="9"/>
      <c r="C3" s="9"/>
      <c r="D3" s="9"/>
      <c r="E3" s="9"/>
      <c r="F3" s="9"/>
      <c r="G3" s="9"/>
      <c r="H3" s="9"/>
      <c r="I3" s="9"/>
    </row>
    <row r="4" spans="1:11" ht="15" customHeight="1" x14ac:dyDescent="0.25">
      <c r="A4" s="10" t="s">
        <v>2</v>
      </c>
      <c r="B4" s="10" t="s">
        <v>1</v>
      </c>
      <c r="C4" s="10" t="s">
        <v>3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23</v>
      </c>
      <c r="I4" s="11" t="s">
        <v>24</v>
      </c>
      <c r="J4" s="13" t="s">
        <v>25</v>
      </c>
      <c r="K4" s="13"/>
    </row>
    <row r="5" spans="1:11" x14ac:dyDescent="0.25">
      <c r="A5" t="s">
        <v>10</v>
      </c>
      <c r="B5" t="s">
        <v>9</v>
      </c>
      <c r="C5" s="5" t="s">
        <v>11</v>
      </c>
      <c r="D5">
        <v>8018018011</v>
      </c>
      <c r="E5" t="s">
        <v>12</v>
      </c>
      <c r="F5" s="6" t="s">
        <v>13</v>
      </c>
      <c r="G5">
        <v>5</v>
      </c>
      <c r="H5" cm="1">
        <f t="array" ref="H5">IF(C5=0,0,(SUMPRODUCT(('Toy Log'!B$5:B$300='Member Info'!C5)*('Toy Log'!F$5:F$300=0))))</f>
        <v>2</v>
      </c>
      <c r="I5" s="8">
        <f>IF(H5&gt;G5,"Over Toy Limit", 0)</f>
        <v>0</v>
      </c>
      <c r="J5" s="13"/>
      <c r="K5" s="13"/>
    </row>
    <row r="6" spans="1:11" x14ac:dyDescent="0.25">
      <c r="C6" s="5"/>
      <c r="H6" cm="1">
        <f t="array" ref="H6">IF(C6=0,0,(SUMPRODUCT(('Toy Log'!B$5:B$300='Member Info'!C6)*('Toy Log'!F$5:F$300=0))))</f>
        <v>0</v>
      </c>
      <c r="I6" s="8">
        <f t="shared" ref="I6:I69" si="0">IF(H6&gt;G6,"Over Toy Limit", 0)</f>
        <v>0</v>
      </c>
      <c r="J6" s="13"/>
      <c r="K6" s="13"/>
    </row>
    <row r="7" spans="1:11" x14ac:dyDescent="0.25">
      <c r="C7" s="5"/>
      <c r="H7" cm="1">
        <f t="array" ref="H7">IF(C7=0,0,(SUMPRODUCT(('Toy Log'!B$5:B$300='Member Info'!C7)*('Toy Log'!F$5:F$300=0))))</f>
        <v>0</v>
      </c>
      <c r="I7" s="8">
        <f t="shared" si="0"/>
        <v>0</v>
      </c>
      <c r="J7" s="13"/>
      <c r="K7" s="13"/>
    </row>
    <row r="8" spans="1:11" x14ac:dyDescent="0.25">
      <c r="C8" s="5"/>
      <c r="H8" cm="1">
        <f t="array" ref="H8">IF(C8=0,0,(SUMPRODUCT(('Toy Log'!B$5:B$300='Member Info'!C8)*('Toy Log'!F$5:F$300=0))))</f>
        <v>0</v>
      </c>
      <c r="I8" s="8">
        <f t="shared" si="0"/>
        <v>0</v>
      </c>
      <c r="J8" s="13"/>
      <c r="K8" s="13"/>
    </row>
    <row r="9" spans="1:11" x14ac:dyDescent="0.25">
      <c r="C9" s="5"/>
      <c r="H9" cm="1">
        <f t="array" ref="H9">IF(C9=0,0,(SUMPRODUCT(('Toy Log'!B$5:B$300='Member Info'!C9)*('Toy Log'!F$5:F$300=0))))</f>
        <v>0</v>
      </c>
      <c r="I9" s="8">
        <f t="shared" si="0"/>
        <v>0</v>
      </c>
      <c r="J9" s="13"/>
      <c r="K9" s="13"/>
    </row>
    <row r="10" spans="1:11" x14ac:dyDescent="0.25">
      <c r="C10" s="5"/>
      <c r="H10" cm="1">
        <f t="array" ref="H10">IF(C10=0,0,(SUMPRODUCT(('Toy Log'!B$5:B$300='Member Info'!C10)*('Toy Log'!F$5:F$300=0))))</f>
        <v>0</v>
      </c>
      <c r="I10" s="8">
        <f t="shared" si="0"/>
        <v>0</v>
      </c>
      <c r="J10" s="13"/>
      <c r="K10" s="13"/>
    </row>
    <row r="11" spans="1:11" x14ac:dyDescent="0.25">
      <c r="C11" s="5"/>
      <c r="H11" cm="1">
        <f t="array" ref="H11">IF(C11=0,0,(SUMPRODUCT(('Toy Log'!B$5:B$300='Member Info'!C11)*('Toy Log'!F$5:F$300=0))))</f>
        <v>0</v>
      </c>
      <c r="I11" s="8">
        <f t="shared" si="0"/>
        <v>0</v>
      </c>
      <c r="J11" s="12"/>
      <c r="K11" s="12"/>
    </row>
    <row r="12" spans="1:11" x14ac:dyDescent="0.25">
      <c r="C12" s="5"/>
      <c r="H12" cm="1">
        <f t="array" ref="H12">IF(C12=0,0,(SUMPRODUCT(('Toy Log'!B$5:B$300='Member Info'!C12)*('Toy Log'!F$5:F$300=0))))</f>
        <v>0</v>
      </c>
      <c r="I12" s="8">
        <f t="shared" si="0"/>
        <v>0</v>
      </c>
    </row>
    <row r="13" spans="1:11" x14ac:dyDescent="0.25">
      <c r="C13" s="5"/>
      <c r="H13" cm="1">
        <f t="array" ref="H13">IF(C13=0,0,(SUMPRODUCT(('Toy Log'!B$5:B$300='Member Info'!C13)*('Toy Log'!F$5:F$300=0))))</f>
        <v>0</v>
      </c>
      <c r="I13" s="8">
        <f t="shared" si="0"/>
        <v>0</v>
      </c>
    </row>
    <row r="14" spans="1:11" x14ac:dyDescent="0.25">
      <c r="C14" s="5"/>
      <c r="H14" cm="1">
        <f t="array" ref="H14">IF(C14=0,0,(SUMPRODUCT(('Toy Log'!B$5:B$300='Member Info'!C14)*('Toy Log'!F$5:F$300=0))))</f>
        <v>0</v>
      </c>
      <c r="I14" s="8">
        <f t="shared" si="0"/>
        <v>0</v>
      </c>
    </row>
    <row r="15" spans="1:11" x14ac:dyDescent="0.25">
      <c r="C15" s="5"/>
      <c r="H15" cm="1">
        <f t="array" ref="H15">IF(C15=0,0,(SUMPRODUCT(('Toy Log'!B$5:B$300='Member Info'!C15)*('Toy Log'!F$5:F$300=0))))</f>
        <v>0</v>
      </c>
      <c r="I15" s="8">
        <f t="shared" si="0"/>
        <v>0</v>
      </c>
    </row>
    <row r="16" spans="1:11" x14ac:dyDescent="0.25">
      <c r="C16" s="5"/>
      <c r="H16" cm="1">
        <f t="array" ref="H16">IF(C16=0,0,(SUMPRODUCT(('Toy Log'!B$5:B$300='Member Info'!C16)*('Toy Log'!F$5:F$300=0))))</f>
        <v>0</v>
      </c>
      <c r="I16" s="8">
        <f t="shared" si="0"/>
        <v>0</v>
      </c>
    </row>
    <row r="17" spans="3:9" x14ac:dyDescent="0.25">
      <c r="C17" s="5"/>
      <c r="H17" cm="1">
        <f t="array" ref="H17">IF(C17=0,0,(SUMPRODUCT(('Toy Log'!B$5:B$300='Member Info'!C17)*('Toy Log'!F$5:F$300=0))))</f>
        <v>0</v>
      </c>
      <c r="I17" s="8">
        <f t="shared" si="0"/>
        <v>0</v>
      </c>
    </row>
    <row r="18" spans="3:9" x14ac:dyDescent="0.25">
      <c r="C18" s="5"/>
      <c r="H18" cm="1">
        <f t="array" ref="H18">IF(C18=0,0,(SUMPRODUCT(('Toy Log'!B$5:B$300='Member Info'!C18)*('Toy Log'!F$5:F$300=0))))</f>
        <v>0</v>
      </c>
      <c r="I18" s="8">
        <f t="shared" si="0"/>
        <v>0</v>
      </c>
    </row>
    <row r="19" spans="3:9" x14ac:dyDescent="0.25">
      <c r="C19" s="5"/>
      <c r="H19" cm="1">
        <f t="array" ref="H19">IF(C19=0,0,(SUMPRODUCT(('Toy Log'!B$5:B$300='Member Info'!C19)*('Toy Log'!F$5:F$300=0))))</f>
        <v>0</v>
      </c>
      <c r="I19" s="8">
        <f t="shared" si="0"/>
        <v>0</v>
      </c>
    </row>
    <row r="20" spans="3:9" x14ac:dyDescent="0.25">
      <c r="C20" s="5"/>
      <c r="H20" cm="1">
        <f t="array" ref="H20">IF(C20=0,0,(SUMPRODUCT(('Toy Log'!B$5:B$300='Member Info'!C20)*('Toy Log'!F$5:F$300=0))))</f>
        <v>0</v>
      </c>
      <c r="I20" s="8">
        <f t="shared" si="0"/>
        <v>0</v>
      </c>
    </row>
    <row r="21" spans="3:9" x14ac:dyDescent="0.25">
      <c r="C21" s="5"/>
      <c r="H21" cm="1">
        <f t="array" ref="H21">IF(C21=0,0,(SUMPRODUCT(('Toy Log'!B$5:B$300='Member Info'!C21)*('Toy Log'!F$5:F$300=0))))</f>
        <v>0</v>
      </c>
      <c r="I21" s="8">
        <f t="shared" si="0"/>
        <v>0</v>
      </c>
    </row>
    <row r="22" spans="3:9" x14ac:dyDescent="0.25">
      <c r="C22" s="5"/>
      <c r="H22" cm="1">
        <f t="array" ref="H22">IF(C22=0,0,(SUMPRODUCT(('Toy Log'!B$5:B$300='Member Info'!C22)*('Toy Log'!F$5:F$300=0))))</f>
        <v>0</v>
      </c>
      <c r="I22" s="8">
        <f t="shared" si="0"/>
        <v>0</v>
      </c>
    </row>
    <row r="23" spans="3:9" x14ac:dyDescent="0.25">
      <c r="C23" s="5"/>
      <c r="H23" cm="1">
        <f t="array" ref="H23">IF(C23=0,0,(SUMPRODUCT(('Toy Log'!B$5:B$300='Member Info'!C23)*('Toy Log'!F$5:F$300=0))))</f>
        <v>0</v>
      </c>
      <c r="I23" s="8">
        <f t="shared" si="0"/>
        <v>0</v>
      </c>
    </row>
    <row r="24" spans="3:9" x14ac:dyDescent="0.25">
      <c r="C24" s="5"/>
      <c r="H24" cm="1">
        <f t="array" ref="H24">IF(C24=0,0,(SUMPRODUCT(('Toy Log'!B$5:B$300='Member Info'!C24)*('Toy Log'!F$5:F$300=0))))</f>
        <v>0</v>
      </c>
      <c r="I24" s="8">
        <f t="shared" si="0"/>
        <v>0</v>
      </c>
    </row>
    <row r="25" spans="3:9" x14ac:dyDescent="0.25">
      <c r="C25" s="4"/>
      <c r="H25" cm="1">
        <f t="array" ref="H25">IF(C25=0,0,(SUMPRODUCT(('Toy Log'!B$5:B$300='Member Info'!C25)*('Toy Log'!F$5:F$300=0))))</f>
        <v>0</v>
      </c>
      <c r="I25" s="8">
        <f t="shared" si="0"/>
        <v>0</v>
      </c>
    </row>
    <row r="26" spans="3:9" x14ac:dyDescent="0.25">
      <c r="C26" s="4"/>
      <c r="H26" cm="1">
        <f t="array" ref="H26">IF(C26=0,0,(SUMPRODUCT(('Toy Log'!B$5:B$300='Member Info'!C26)*('Toy Log'!F$5:F$300=0))))</f>
        <v>0</v>
      </c>
      <c r="I26" s="8">
        <f t="shared" si="0"/>
        <v>0</v>
      </c>
    </row>
    <row r="27" spans="3:9" x14ac:dyDescent="0.25">
      <c r="C27" s="4"/>
      <c r="H27" cm="1">
        <f t="array" ref="H27">IF(C27=0,0,(SUMPRODUCT(('Toy Log'!B$5:B$300='Member Info'!C27)*('Toy Log'!F$5:F$300=0))))</f>
        <v>0</v>
      </c>
      <c r="I27" s="8">
        <f t="shared" si="0"/>
        <v>0</v>
      </c>
    </row>
    <row r="28" spans="3:9" x14ac:dyDescent="0.25">
      <c r="C28" s="4"/>
      <c r="H28" cm="1">
        <f t="array" ref="H28">IF(C28=0,0,(SUMPRODUCT(('Toy Log'!B$5:B$300='Member Info'!C28)*('Toy Log'!F$5:F$300=0))))</f>
        <v>0</v>
      </c>
      <c r="I28" s="8">
        <f t="shared" si="0"/>
        <v>0</v>
      </c>
    </row>
    <row r="29" spans="3:9" x14ac:dyDescent="0.25">
      <c r="C29" s="4"/>
      <c r="H29" cm="1">
        <f t="array" ref="H29">IF(C29=0,0,(SUMPRODUCT(('Toy Log'!B$5:B$300='Member Info'!C29)*('Toy Log'!F$5:F$300=0))))</f>
        <v>0</v>
      </c>
      <c r="I29" s="8">
        <f t="shared" si="0"/>
        <v>0</v>
      </c>
    </row>
    <row r="30" spans="3:9" x14ac:dyDescent="0.25">
      <c r="C30" s="4"/>
      <c r="H30" cm="1">
        <f t="array" ref="H30">IF(C30=0,0,(SUMPRODUCT(('Toy Log'!B$5:B$300='Member Info'!C30)*('Toy Log'!F$5:F$300=0))))</f>
        <v>0</v>
      </c>
      <c r="I30" s="8">
        <f t="shared" si="0"/>
        <v>0</v>
      </c>
    </row>
    <row r="31" spans="3:9" x14ac:dyDescent="0.25">
      <c r="C31" s="4"/>
      <c r="H31" cm="1">
        <f t="array" ref="H31">IF(C31=0,0,(SUMPRODUCT(('Toy Log'!B$5:B$300='Member Info'!C31)*('Toy Log'!F$5:F$300=0))))</f>
        <v>0</v>
      </c>
      <c r="I31" s="8">
        <f t="shared" si="0"/>
        <v>0</v>
      </c>
    </row>
    <row r="32" spans="3:9" x14ac:dyDescent="0.25">
      <c r="C32" s="4"/>
      <c r="H32" cm="1">
        <f t="array" ref="H32">IF(C32=0,0,(SUMPRODUCT(('Toy Log'!B$5:B$300='Member Info'!C32)*('Toy Log'!F$5:F$300=0))))</f>
        <v>0</v>
      </c>
      <c r="I32" s="8">
        <f t="shared" si="0"/>
        <v>0</v>
      </c>
    </row>
    <row r="33" spans="3:9" x14ac:dyDescent="0.25">
      <c r="C33" s="4"/>
      <c r="H33" cm="1">
        <f t="array" ref="H33">IF(C33=0,0,(SUMPRODUCT(('Toy Log'!B$5:B$300='Member Info'!C33)*('Toy Log'!F$5:F$300=0))))</f>
        <v>0</v>
      </c>
      <c r="I33" s="8">
        <f t="shared" si="0"/>
        <v>0</v>
      </c>
    </row>
    <row r="34" spans="3:9" x14ac:dyDescent="0.25">
      <c r="C34" s="4"/>
      <c r="H34" cm="1">
        <f t="array" ref="H34">IF(C34=0,0,(SUMPRODUCT(('Toy Log'!B$5:B$300='Member Info'!C34)*('Toy Log'!F$5:F$300=0))))</f>
        <v>0</v>
      </c>
      <c r="I34" s="8">
        <f t="shared" si="0"/>
        <v>0</v>
      </c>
    </row>
    <row r="35" spans="3:9" x14ac:dyDescent="0.25">
      <c r="C35" s="4"/>
      <c r="H35" cm="1">
        <f t="array" ref="H35">IF(C35=0,0,(SUMPRODUCT(('Toy Log'!B$5:B$300='Member Info'!C35)*('Toy Log'!F$5:F$300=0))))</f>
        <v>0</v>
      </c>
      <c r="I35" s="8">
        <f t="shared" si="0"/>
        <v>0</v>
      </c>
    </row>
    <row r="36" spans="3:9" x14ac:dyDescent="0.25">
      <c r="C36" s="4"/>
      <c r="H36" cm="1">
        <f t="array" ref="H36">IF(C36=0,0,(SUMPRODUCT(('Toy Log'!B$5:B$300='Member Info'!C36)*('Toy Log'!F$5:F$300=0))))</f>
        <v>0</v>
      </c>
      <c r="I36" s="8">
        <f t="shared" si="0"/>
        <v>0</v>
      </c>
    </row>
    <row r="37" spans="3:9" x14ac:dyDescent="0.25">
      <c r="C37" s="4"/>
      <c r="H37" cm="1">
        <f t="array" ref="H37">IF(C37=0,0,(SUMPRODUCT(('Toy Log'!B$5:B$300='Member Info'!C37)*('Toy Log'!F$5:F$300=0))))</f>
        <v>0</v>
      </c>
      <c r="I37" s="8">
        <f t="shared" si="0"/>
        <v>0</v>
      </c>
    </row>
    <row r="38" spans="3:9" x14ac:dyDescent="0.25">
      <c r="C38" s="4"/>
      <c r="H38" cm="1">
        <f t="array" ref="H38">IF(C38=0,0,(SUMPRODUCT(('Toy Log'!B$5:B$300='Member Info'!C38)*('Toy Log'!F$5:F$300=0))))</f>
        <v>0</v>
      </c>
      <c r="I38" s="8">
        <f t="shared" si="0"/>
        <v>0</v>
      </c>
    </row>
    <row r="39" spans="3:9" x14ac:dyDescent="0.25">
      <c r="C39" s="4"/>
      <c r="H39" cm="1">
        <f t="array" ref="H39">IF(C39=0,0,(SUMPRODUCT(('Toy Log'!B$5:B$300='Member Info'!C39)*('Toy Log'!F$5:F$300=0))))</f>
        <v>0</v>
      </c>
      <c r="I39" s="8">
        <f t="shared" si="0"/>
        <v>0</v>
      </c>
    </row>
    <row r="40" spans="3:9" x14ac:dyDescent="0.25">
      <c r="C40" s="4"/>
      <c r="H40" cm="1">
        <f t="array" ref="H40">IF(C40=0,0,(SUMPRODUCT(('Toy Log'!B$5:B$300='Member Info'!C40)*('Toy Log'!F$5:F$300=0))))</f>
        <v>0</v>
      </c>
      <c r="I40" s="8">
        <f t="shared" si="0"/>
        <v>0</v>
      </c>
    </row>
    <row r="41" spans="3:9" x14ac:dyDescent="0.25">
      <c r="C41" s="4"/>
      <c r="H41" cm="1">
        <f t="array" ref="H41">IF(C41=0,0,(SUMPRODUCT(('Toy Log'!B$5:B$300='Member Info'!C41)*('Toy Log'!F$5:F$300=0))))</f>
        <v>0</v>
      </c>
      <c r="I41" s="8">
        <f t="shared" si="0"/>
        <v>0</v>
      </c>
    </row>
    <row r="42" spans="3:9" x14ac:dyDescent="0.25">
      <c r="C42" s="4"/>
      <c r="H42" cm="1">
        <f t="array" ref="H42">IF(C42=0,0,(SUMPRODUCT(('Toy Log'!B$5:B$300='Member Info'!C42)*('Toy Log'!F$5:F$300=0))))</f>
        <v>0</v>
      </c>
      <c r="I42" s="8">
        <f t="shared" si="0"/>
        <v>0</v>
      </c>
    </row>
    <row r="43" spans="3:9" x14ac:dyDescent="0.25">
      <c r="C43" s="4"/>
      <c r="H43" cm="1">
        <f t="array" ref="H43">IF(C43=0,0,(SUMPRODUCT(('Toy Log'!B$5:B$300='Member Info'!C43)*('Toy Log'!F$5:F$300=0))))</f>
        <v>0</v>
      </c>
      <c r="I43" s="8">
        <f t="shared" si="0"/>
        <v>0</v>
      </c>
    </row>
    <row r="44" spans="3:9" x14ac:dyDescent="0.25">
      <c r="C44" s="4"/>
      <c r="H44" cm="1">
        <f t="array" ref="H44">IF(C44=0,0,(SUMPRODUCT(('Toy Log'!B$5:B$300='Member Info'!C44)*('Toy Log'!F$5:F$300=0))))</f>
        <v>0</v>
      </c>
      <c r="I44" s="8">
        <f t="shared" si="0"/>
        <v>0</v>
      </c>
    </row>
    <row r="45" spans="3:9" x14ac:dyDescent="0.25">
      <c r="C45" s="3"/>
      <c r="H45" cm="1">
        <f t="array" ref="H45">IF(C45=0,0,(SUMPRODUCT(('Toy Log'!B$5:B$300='Member Info'!C45)*('Toy Log'!F$5:F$300=0))))</f>
        <v>0</v>
      </c>
      <c r="I45" s="8">
        <f t="shared" si="0"/>
        <v>0</v>
      </c>
    </row>
    <row r="46" spans="3:9" x14ac:dyDescent="0.25">
      <c r="C46" s="3"/>
      <c r="H46" cm="1">
        <f t="array" ref="H46">IF(C46=0,0,(SUMPRODUCT(('Toy Log'!B$5:B$300='Member Info'!C46)*('Toy Log'!F$5:F$300=0))))</f>
        <v>0</v>
      </c>
      <c r="I46" s="8">
        <f t="shared" si="0"/>
        <v>0</v>
      </c>
    </row>
    <row r="47" spans="3:9" x14ac:dyDescent="0.25">
      <c r="C47" s="3"/>
      <c r="H47" cm="1">
        <f t="array" ref="H47">IF(C47=0,0,(SUMPRODUCT(('Toy Log'!B$5:B$300='Member Info'!C47)*('Toy Log'!F$5:F$300=0))))</f>
        <v>0</v>
      </c>
      <c r="I47" s="8">
        <f t="shared" si="0"/>
        <v>0</v>
      </c>
    </row>
    <row r="48" spans="3:9" x14ac:dyDescent="0.25">
      <c r="C48" s="3"/>
      <c r="H48" cm="1">
        <f t="array" ref="H48">IF(C48=0,0,(SUMPRODUCT(('Toy Log'!B$5:B$300='Member Info'!C48)*('Toy Log'!F$5:F$300=0))))</f>
        <v>0</v>
      </c>
      <c r="I48" s="8">
        <f t="shared" si="0"/>
        <v>0</v>
      </c>
    </row>
    <row r="49" spans="3:9" x14ac:dyDescent="0.25">
      <c r="C49" s="3"/>
      <c r="H49" cm="1">
        <f t="array" ref="H49">IF(C49=0,0,(SUMPRODUCT(('Toy Log'!B$5:B$300='Member Info'!C49)*('Toy Log'!F$5:F$300=0))))</f>
        <v>0</v>
      </c>
      <c r="I49" s="8">
        <f t="shared" si="0"/>
        <v>0</v>
      </c>
    </row>
    <row r="50" spans="3:9" x14ac:dyDescent="0.25">
      <c r="C50" s="3"/>
      <c r="H50" cm="1">
        <f t="array" ref="H50">IF(C50=0,0,(SUMPRODUCT(('Toy Log'!B$5:B$300='Member Info'!C50)*('Toy Log'!F$5:F$300=0))))</f>
        <v>0</v>
      </c>
      <c r="I50" s="8">
        <f t="shared" si="0"/>
        <v>0</v>
      </c>
    </row>
    <row r="51" spans="3:9" x14ac:dyDescent="0.25">
      <c r="C51" s="3"/>
      <c r="H51" cm="1">
        <f t="array" ref="H51">IF(C51=0,0,(SUMPRODUCT(('Toy Log'!B$5:B$300='Member Info'!C51)*('Toy Log'!F$5:F$300=0))))</f>
        <v>0</v>
      </c>
      <c r="I51" s="8">
        <f t="shared" si="0"/>
        <v>0</v>
      </c>
    </row>
    <row r="52" spans="3:9" x14ac:dyDescent="0.25">
      <c r="C52" s="3"/>
      <c r="H52" cm="1">
        <f t="array" ref="H52">IF(C52=0,0,(SUMPRODUCT(('Toy Log'!B$5:B$300='Member Info'!C52)*('Toy Log'!F$5:F$300=0))))</f>
        <v>0</v>
      </c>
      <c r="I52" s="8">
        <f t="shared" si="0"/>
        <v>0</v>
      </c>
    </row>
    <row r="53" spans="3:9" x14ac:dyDescent="0.25">
      <c r="C53" s="3"/>
      <c r="H53" cm="1">
        <f t="array" ref="H53">IF(C53=0,0,(SUMPRODUCT(('Toy Log'!B$5:B$300='Member Info'!C53)*('Toy Log'!F$5:F$300=0))))</f>
        <v>0</v>
      </c>
      <c r="I53" s="8">
        <f t="shared" si="0"/>
        <v>0</v>
      </c>
    </row>
    <row r="54" spans="3:9" x14ac:dyDescent="0.25">
      <c r="C54" s="3"/>
      <c r="H54" cm="1">
        <f t="array" ref="H54">IF(C54=0,0,(SUMPRODUCT(('Toy Log'!B$5:B$300='Member Info'!C54)*('Toy Log'!F$5:F$300=0))))</f>
        <v>0</v>
      </c>
      <c r="I54" s="8">
        <f t="shared" si="0"/>
        <v>0</v>
      </c>
    </row>
    <row r="55" spans="3:9" x14ac:dyDescent="0.25">
      <c r="C55" s="3"/>
      <c r="H55" cm="1">
        <f t="array" ref="H55">IF(C55=0,0,(SUMPRODUCT(('Toy Log'!B$5:B$300='Member Info'!C55)*('Toy Log'!F$5:F$300=0))))</f>
        <v>0</v>
      </c>
      <c r="I55" s="8">
        <f t="shared" si="0"/>
        <v>0</v>
      </c>
    </row>
    <row r="56" spans="3:9" x14ac:dyDescent="0.25">
      <c r="C56" s="3"/>
      <c r="H56" cm="1">
        <f t="array" ref="H56">IF(C56=0,0,(SUMPRODUCT(('Toy Log'!B$5:B$300='Member Info'!C56)*('Toy Log'!F$5:F$300=0))))</f>
        <v>0</v>
      </c>
      <c r="I56" s="8">
        <f t="shared" si="0"/>
        <v>0</v>
      </c>
    </row>
    <row r="57" spans="3:9" x14ac:dyDescent="0.25">
      <c r="C57" s="3"/>
      <c r="H57" cm="1">
        <f t="array" ref="H57">IF(C57=0,0,(SUMPRODUCT(('Toy Log'!B$5:B$300='Member Info'!C57)*('Toy Log'!F$5:F$300=0))))</f>
        <v>0</v>
      </c>
      <c r="I57" s="8">
        <f t="shared" si="0"/>
        <v>0</v>
      </c>
    </row>
    <row r="58" spans="3:9" x14ac:dyDescent="0.25">
      <c r="C58" s="3"/>
      <c r="H58" cm="1">
        <f t="array" ref="H58">IF(C58=0,0,(SUMPRODUCT(('Toy Log'!B$5:B$300='Member Info'!C58)*('Toy Log'!F$5:F$300=0))))</f>
        <v>0</v>
      </c>
      <c r="I58" s="8">
        <f t="shared" si="0"/>
        <v>0</v>
      </c>
    </row>
    <row r="59" spans="3:9" x14ac:dyDescent="0.25">
      <c r="C59" s="3"/>
      <c r="H59" cm="1">
        <f t="array" ref="H59">IF(C59=0,0,(SUMPRODUCT(('Toy Log'!B$5:B$300='Member Info'!C59)*('Toy Log'!F$5:F$300=0))))</f>
        <v>0</v>
      </c>
      <c r="I59" s="8">
        <f t="shared" si="0"/>
        <v>0</v>
      </c>
    </row>
    <row r="60" spans="3:9" x14ac:dyDescent="0.25">
      <c r="C60" s="3"/>
      <c r="H60" cm="1">
        <f t="array" ref="H60">IF(C60=0,0,(SUMPRODUCT(('Toy Log'!B$5:B$300='Member Info'!C60)*('Toy Log'!F$5:F$300=0))))</f>
        <v>0</v>
      </c>
      <c r="I60" s="8">
        <f t="shared" si="0"/>
        <v>0</v>
      </c>
    </row>
    <row r="61" spans="3:9" x14ac:dyDescent="0.25">
      <c r="C61" s="3"/>
      <c r="H61" cm="1">
        <f t="array" ref="H61">IF(C61=0,0,(SUMPRODUCT(('Toy Log'!B$5:B$300='Member Info'!C61)*('Toy Log'!F$5:F$300=0))))</f>
        <v>0</v>
      </c>
      <c r="I61" s="8">
        <f t="shared" si="0"/>
        <v>0</v>
      </c>
    </row>
    <row r="62" spans="3:9" x14ac:dyDescent="0.25">
      <c r="C62" s="3"/>
      <c r="H62" cm="1">
        <f t="array" ref="H62">IF(C62=0,0,(SUMPRODUCT(('Toy Log'!B$5:B$300='Member Info'!C62)*('Toy Log'!F$5:F$300=0))))</f>
        <v>0</v>
      </c>
      <c r="I62" s="8">
        <f t="shared" si="0"/>
        <v>0</v>
      </c>
    </row>
    <row r="63" spans="3:9" x14ac:dyDescent="0.25">
      <c r="H63" cm="1">
        <f t="array" ref="H63">IF(C63=0,0,(SUMPRODUCT(('Toy Log'!B$5:B$300='Member Info'!C63)*('Toy Log'!F$5:F$300=0))))</f>
        <v>0</v>
      </c>
      <c r="I63" s="8">
        <f t="shared" si="0"/>
        <v>0</v>
      </c>
    </row>
    <row r="64" spans="3:9" x14ac:dyDescent="0.25">
      <c r="H64" cm="1">
        <f t="array" ref="H64">IF(C64=0,0,(SUMPRODUCT(('Toy Log'!B$5:B$300='Member Info'!C64)*('Toy Log'!F$5:F$300=0))))</f>
        <v>0</v>
      </c>
      <c r="I64" s="8">
        <f t="shared" si="0"/>
        <v>0</v>
      </c>
    </row>
    <row r="65" spans="8:9" x14ac:dyDescent="0.25">
      <c r="H65" cm="1">
        <f t="array" ref="H65">IF(C65=0,0,(SUMPRODUCT(('Toy Log'!B$5:B$300='Member Info'!C65)*('Toy Log'!F$5:F$300=0))))</f>
        <v>0</v>
      </c>
      <c r="I65" s="8">
        <f t="shared" si="0"/>
        <v>0</v>
      </c>
    </row>
    <row r="66" spans="8:9" x14ac:dyDescent="0.25">
      <c r="H66" cm="1">
        <f t="array" ref="H66">IF(C66=0,0,(SUMPRODUCT(('Toy Log'!B$5:B$300='Member Info'!C66)*('Toy Log'!F$5:F$300=0))))</f>
        <v>0</v>
      </c>
      <c r="I66" s="8">
        <f t="shared" si="0"/>
        <v>0</v>
      </c>
    </row>
    <row r="67" spans="8:9" x14ac:dyDescent="0.25">
      <c r="H67" cm="1">
        <f t="array" ref="H67">IF(C67=0,0,(SUMPRODUCT(('Toy Log'!B$5:B$300='Member Info'!C67)*('Toy Log'!F$5:F$300=0))))</f>
        <v>0</v>
      </c>
      <c r="I67" s="8">
        <f t="shared" si="0"/>
        <v>0</v>
      </c>
    </row>
    <row r="68" spans="8:9" x14ac:dyDescent="0.25">
      <c r="H68" cm="1">
        <f t="array" ref="H68">IF(C68=0,0,(SUMPRODUCT(('Toy Log'!B$5:B$300='Member Info'!C68)*('Toy Log'!F$5:F$300=0))))</f>
        <v>0</v>
      </c>
      <c r="I68" s="8">
        <f t="shared" si="0"/>
        <v>0</v>
      </c>
    </row>
    <row r="69" spans="8:9" x14ac:dyDescent="0.25">
      <c r="H69" cm="1">
        <f t="array" ref="H69">IF(C69=0,0,(SUMPRODUCT(('Toy Log'!B$5:B$300='Member Info'!C69)*('Toy Log'!F$5:F$300=0))))</f>
        <v>0</v>
      </c>
      <c r="I69" s="8">
        <f t="shared" si="0"/>
        <v>0</v>
      </c>
    </row>
    <row r="70" spans="8:9" x14ac:dyDescent="0.25">
      <c r="H70" cm="1">
        <f t="array" ref="H70">IF(C70=0,0,(SUMPRODUCT(('Toy Log'!B$5:B$300='Member Info'!C70)*('Toy Log'!F$5:F$300=0))))</f>
        <v>0</v>
      </c>
      <c r="I70" s="8">
        <f t="shared" ref="I70:I133" si="1">IF(H70&gt;G70,"Over Toy Limit", 0)</f>
        <v>0</v>
      </c>
    </row>
    <row r="71" spans="8:9" x14ac:dyDescent="0.25">
      <c r="H71" cm="1">
        <f t="array" ref="H71">IF(C71=0,0,(SUMPRODUCT(('Toy Log'!B$5:B$300='Member Info'!C71)*('Toy Log'!F$5:F$300=0))))</f>
        <v>0</v>
      </c>
      <c r="I71" s="8">
        <f t="shared" si="1"/>
        <v>0</v>
      </c>
    </row>
    <row r="72" spans="8:9" x14ac:dyDescent="0.25">
      <c r="H72" cm="1">
        <f t="array" ref="H72">IF(C72=0,0,(SUMPRODUCT(('Toy Log'!B$5:B$300='Member Info'!C72)*('Toy Log'!F$5:F$300=0))))</f>
        <v>0</v>
      </c>
      <c r="I72" s="8">
        <f t="shared" si="1"/>
        <v>0</v>
      </c>
    </row>
    <row r="73" spans="8:9" x14ac:dyDescent="0.25">
      <c r="H73" cm="1">
        <f t="array" ref="H73">IF(C73=0,0,(SUMPRODUCT(('Toy Log'!B$5:B$300='Member Info'!C73)*('Toy Log'!F$5:F$300=0))))</f>
        <v>0</v>
      </c>
      <c r="I73" s="8">
        <f t="shared" si="1"/>
        <v>0</v>
      </c>
    </row>
    <row r="74" spans="8:9" x14ac:dyDescent="0.25">
      <c r="H74" cm="1">
        <f t="array" ref="H74">IF(C74=0,0,(SUMPRODUCT(('Toy Log'!B$5:B$300='Member Info'!C74)*('Toy Log'!F$5:F$300=0))))</f>
        <v>0</v>
      </c>
      <c r="I74" s="8">
        <f t="shared" si="1"/>
        <v>0</v>
      </c>
    </row>
    <row r="75" spans="8:9" x14ac:dyDescent="0.25">
      <c r="H75" cm="1">
        <f t="array" ref="H75">IF(C75=0,0,(SUMPRODUCT(('Toy Log'!B$5:B$300='Member Info'!C75)*('Toy Log'!F$5:F$300=0))))</f>
        <v>0</v>
      </c>
      <c r="I75" s="8">
        <f t="shared" si="1"/>
        <v>0</v>
      </c>
    </row>
    <row r="76" spans="8:9" x14ac:dyDescent="0.25">
      <c r="H76" cm="1">
        <f t="array" ref="H76">IF(C76=0,0,(SUMPRODUCT(('Toy Log'!B$5:B$300='Member Info'!C76)*('Toy Log'!F$5:F$300=0))))</f>
        <v>0</v>
      </c>
      <c r="I76" s="8">
        <f t="shared" si="1"/>
        <v>0</v>
      </c>
    </row>
    <row r="77" spans="8:9" x14ac:dyDescent="0.25">
      <c r="H77" cm="1">
        <f t="array" ref="H77">IF(C77=0,0,(SUMPRODUCT(('Toy Log'!B$5:B$300='Member Info'!C77)*('Toy Log'!F$5:F$300=0))))</f>
        <v>0</v>
      </c>
      <c r="I77" s="8">
        <f t="shared" si="1"/>
        <v>0</v>
      </c>
    </row>
    <row r="78" spans="8:9" x14ac:dyDescent="0.25">
      <c r="H78" cm="1">
        <f t="array" ref="H78">IF(C78=0,0,(SUMPRODUCT(('Toy Log'!B$5:B$300='Member Info'!C78)*('Toy Log'!F$5:F$300=0))))</f>
        <v>0</v>
      </c>
      <c r="I78" s="8">
        <f t="shared" si="1"/>
        <v>0</v>
      </c>
    </row>
    <row r="79" spans="8:9" x14ac:dyDescent="0.25">
      <c r="H79" cm="1">
        <f t="array" ref="H79">IF(C79=0,0,(SUMPRODUCT(('Toy Log'!B$5:B$300='Member Info'!C79)*('Toy Log'!F$5:F$300=0))))</f>
        <v>0</v>
      </c>
      <c r="I79" s="8">
        <f t="shared" si="1"/>
        <v>0</v>
      </c>
    </row>
    <row r="80" spans="8:9" x14ac:dyDescent="0.25">
      <c r="H80" cm="1">
        <f t="array" ref="H80">IF(C80=0,0,(SUMPRODUCT(('Toy Log'!B$5:B$300='Member Info'!C80)*('Toy Log'!F$5:F$300=0))))</f>
        <v>0</v>
      </c>
      <c r="I80" s="8">
        <f t="shared" si="1"/>
        <v>0</v>
      </c>
    </row>
    <row r="81" spans="8:9" x14ac:dyDescent="0.25">
      <c r="H81" cm="1">
        <f t="array" ref="H81">IF(C81=0,0,(SUMPRODUCT(('Toy Log'!B$5:B$300='Member Info'!C81)*('Toy Log'!F$5:F$300=0))))</f>
        <v>0</v>
      </c>
      <c r="I81" s="8">
        <f t="shared" si="1"/>
        <v>0</v>
      </c>
    </row>
    <row r="82" spans="8:9" x14ac:dyDescent="0.25">
      <c r="H82" cm="1">
        <f t="array" ref="H82">IF(C82=0,0,(SUMPRODUCT(('Toy Log'!B$5:B$300='Member Info'!C82)*('Toy Log'!F$5:F$300=0))))</f>
        <v>0</v>
      </c>
      <c r="I82" s="8">
        <f t="shared" si="1"/>
        <v>0</v>
      </c>
    </row>
    <row r="83" spans="8:9" x14ac:dyDescent="0.25">
      <c r="H83" cm="1">
        <f t="array" ref="H83">IF(C83=0,0,(SUMPRODUCT(('Toy Log'!B$5:B$300='Member Info'!C83)*('Toy Log'!F$5:F$300=0))))</f>
        <v>0</v>
      </c>
      <c r="I83" s="8">
        <f t="shared" si="1"/>
        <v>0</v>
      </c>
    </row>
    <row r="84" spans="8:9" x14ac:dyDescent="0.25">
      <c r="H84" cm="1">
        <f t="array" ref="H84">IF(C84=0,0,(SUMPRODUCT(('Toy Log'!B$5:B$300='Member Info'!C84)*('Toy Log'!F$5:F$300=0))))</f>
        <v>0</v>
      </c>
      <c r="I84" s="8">
        <f t="shared" si="1"/>
        <v>0</v>
      </c>
    </row>
    <row r="85" spans="8:9" x14ac:dyDescent="0.25">
      <c r="H85" cm="1">
        <f t="array" ref="H85">IF(C85=0,0,(SUMPRODUCT(('Toy Log'!B$5:B$300='Member Info'!C85)*('Toy Log'!F$5:F$300=0))))</f>
        <v>0</v>
      </c>
      <c r="I85" s="8">
        <f t="shared" si="1"/>
        <v>0</v>
      </c>
    </row>
    <row r="86" spans="8:9" x14ac:dyDescent="0.25">
      <c r="H86" cm="1">
        <f t="array" ref="H86">IF(C86=0,0,(SUMPRODUCT(('Toy Log'!B$5:B$300='Member Info'!C86)*('Toy Log'!F$5:F$300=0))))</f>
        <v>0</v>
      </c>
      <c r="I86" s="8">
        <f t="shared" si="1"/>
        <v>0</v>
      </c>
    </row>
    <row r="87" spans="8:9" x14ac:dyDescent="0.25">
      <c r="H87" cm="1">
        <f t="array" ref="H87">IF(C87=0,0,(SUMPRODUCT(('Toy Log'!B$5:B$300='Member Info'!C87)*('Toy Log'!F$5:F$300=0))))</f>
        <v>0</v>
      </c>
      <c r="I87" s="8">
        <f t="shared" si="1"/>
        <v>0</v>
      </c>
    </row>
    <row r="88" spans="8:9" x14ac:dyDescent="0.25">
      <c r="H88" cm="1">
        <f t="array" ref="H88">IF(C88=0,0,(SUMPRODUCT(('Toy Log'!B$5:B$300='Member Info'!C88)*('Toy Log'!F$5:F$300=0))))</f>
        <v>0</v>
      </c>
      <c r="I88" s="8">
        <f t="shared" si="1"/>
        <v>0</v>
      </c>
    </row>
    <row r="89" spans="8:9" x14ac:dyDescent="0.25">
      <c r="H89" cm="1">
        <f t="array" ref="H89">IF(C89=0,0,(SUMPRODUCT(('Toy Log'!B$5:B$300='Member Info'!C89)*('Toy Log'!F$5:F$300=0))))</f>
        <v>0</v>
      </c>
      <c r="I89" s="8">
        <f t="shared" si="1"/>
        <v>0</v>
      </c>
    </row>
    <row r="90" spans="8:9" x14ac:dyDescent="0.25">
      <c r="H90" cm="1">
        <f t="array" ref="H90">IF(C90=0,0,(SUMPRODUCT(('Toy Log'!B$5:B$300='Member Info'!C90)*('Toy Log'!F$5:F$300=0))))</f>
        <v>0</v>
      </c>
      <c r="I90" s="8">
        <f t="shared" si="1"/>
        <v>0</v>
      </c>
    </row>
    <row r="91" spans="8:9" x14ac:dyDescent="0.25">
      <c r="H91" cm="1">
        <f t="array" ref="H91">IF(C91=0,0,(SUMPRODUCT(('Toy Log'!B$5:B$300='Member Info'!C91)*('Toy Log'!F$5:F$300=0))))</f>
        <v>0</v>
      </c>
      <c r="I91" s="8">
        <f t="shared" si="1"/>
        <v>0</v>
      </c>
    </row>
    <row r="92" spans="8:9" x14ac:dyDescent="0.25">
      <c r="H92" cm="1">
        <f t="array" ref="H92">IF(C92=0,0,(SUMPRODUCT(('Toy Log'!B$5:B$300='Member Info'!C92)*('Toy Log'!F$5:F$300=0))))</f>
        <v>0</v>
      </c>
      <c r="I92" s="8">
        <f t="shared" si="1"/>
        <v>0</v>
      </c>
    </row>
    <row r="93" spans="8:9" x14ac:dyDescent="0.25">
      <c r="H93" cm="1">
        <f t="array" ref="H93">IF(C93=0,0,(SUMPRODUCT(('Toy Log'!B$5:B$300='Member Info'!C93)*('Toy Log'!F$5:F$300=0))))</f>
        <v>0</v>
      </c>
      <c r="I93" s="8">
        <f t="shared" si="1"/>
        <v>0</v>
      </c>
    </row>
    <row r="94" spans="8:9" x14ac:dyDescent="0.25">
      <c r="H94" cm="1">
        <f t="array" ref="H94">IF(C94=0,0,(SUMPRODUCT(('Toy Log'!B$5:B$300='Member Info'!C94)*('Toy Log'!F$5:F$300=0))))</f>
        <v>0</v>
      </c>
      <c r="I94" s="8">
        <f t="shared" si="1"/>
        <v>0</v>
      </c>
    </row>
    <row r="95" spans="8:9" x14ac:dyDescent="0.25">
      <c r="H95" cm="1">
        <f t="array" ref="H95">IF(C95=0,0,(SUMPRODUCT(('Toy Log'!B$5:B$300='Member Info'!C95)*('Toy Log'!F$5:F$300=0))))</f>
        <v>0</v>
      </c>
      <c r="I95" s="8">
        <f t="shared" si="1"/>
        <v>0</v>
      </c>
    </row>
    <row r="96" spans="8:9" x14ac:dyDescent="0.25">
      <c r="H96" cm="1">
        <f t="array" ref="H96">IF(C96=0,0,(SUMPRODUCT(('Toy Log'!B$5:B$300='Member Info'!C96)*('Toy Log'!F$5:F$300=0))))</f>
        <v>0</v>
      </c>
      <c r="I96" s="8">
        <f t="shared" si="1"/>
        <v>0</v>
      </c>
    </row>
    <row r="97" spans="8:9" x14ac:dyDescent="0.25">
      <c r="H97" cm="1">
        <f t="array" ref="H97">IF(C97=0,0,(SUMPRODUCT(('Toy Log'!B$5:B$300='Member Info'!C97)*('Toy Log'!F$5:F$300=0))))</f>
        <v>0</v>
      </c>
      <c r="I97" s="8">
        <f t="shared" si="1"/>
        <v>0</v>
      </c>
    </row>
    <row r="98" spans="8:9" x14ac:dyDescent="0.25">
      <c r="H98" cm="1">
        <f t="array" ref="H98">IF(C98=0,0,(SUMPRODUCT(('Toy Log'!B$5:B$300='Member Info'!C98)*('Toy Log'!F$5:F$300=0))))</f>
        <v>0</v>
      </c>
      <c r="I98" s="8">
        <f t="shared" si="1"/>
        <v>0</v>
      </c>
    </row>
    <row r="99" spans="8:9" x14ac:dyDescent="0.25">
      <c r="H99" cm="1">
        <f t="array" ref="H99">IF(C99=0,0,(SUMPRODUCT(('Toy Log'!B$5:B$300='Member Info'!C99)*('Toy Log'!F$5:F$300=0))))</f>
        <v>0</v>
      </c>
      <c r="I99" s="8">
        <f t="shared" si="1"/>
        <v>0</v>
      </c>
    </row>
    <row r="100" spans="8:9" x14ac:dyDescent="0.25">
      <c r="H100" cm="1">
        <f t="array" ref="H100">IF(C100=0,0,(SUMPRODUCT(('Toy Log'!B$5:B$300='Member Info'!C100)*('Toy Log'!F$5:F$300=0))))</f>
        <v>0</v>
      </c>
      <c r="I100" s="8">
        <f t="shared" si="1"/>
        <v>0</v>
      </c>
    </row>
    <row r="101" spans="8:9" x14ac:dyDescent="0.25">
      <c r="H101" cm="1">
        <f t="array" ref="H101">IF(C101=0,0,(SUMPRODUCT(('Toy Log'!B$5:B$300='Member Info'!C101)*('Toy Log'!F$5:F$300=0))))</f>
        <v>0</v>
      </c>
      <c r="I101" s="8">
        <f t="shared" si="1"/>
        <v>0</v>
      </c>
    </row>
    <row r="102" spans="8:9" x14ac:dyDescent="0.25">
      <c r="H102" cm="1">
        <f t="array" ref="H102">IF(C102=0,0,(SUMPRODUCT(('Toy Log'!B$5:B$300='Member Info'!C102)*('Toy Log'!F$5:F$300=0))))</f>
        <v>0</v>
      </c>
      <c r="I102" s="8">
        <f t="shared" si="1"/>
        <v>0</v>
      </c>
    </row>
    <row r="103" spans="8:9" x14ac:dyDescent="0.25">
      <c r="H103" cm="1">
        <f t="array" ref="H103">IF(C103=0,0,(SUMPRODUCT(('Toy Log'!B$5:B$300='Member Info'!C103)*('Toy Log'!F$5:F$300=0))))</f>
        <v>0</v>
      </c>
      <c r="I103" s="8">
        <f t="shared" si="1"/>
        <v>0</v>
      </c>
    </row>
    <row r="104" spans="8:9" x14ac:dyDescent="0.25">
      <c r="H104" cm="1">
        <f t="array" ref="H104">IF(C104=0,0,(SUMPRODUCT(('Toy Log'!B$5:B$300='Member Info'!C104)*('Toy Log'!F$5:F$300=0))))</f>
        <v>0</v>
      </c>
      <c r="I104" s="8">
        <f t="shared" si="1"/>
        <v>0</v>
      </c>
    </row>
    <row r="105" spans="8:9" x14ac:dyDescent="0.25">
      <c r="H105" cm="1">
        <f t="array" ref="H105">IF(C105=0,0,(SUMPRODUCT(('Toy Log'!B$5:B$300='Member Info'!C105)*('Toy Log'!F$5:F$300=0))))</f>
        <v>0</v>
      </c>
      <c r="I105" s="8">
        <f t="shared" si="1"/>
        <v>0</v>
      </c>
    </row>
    <row r="106" spans="8:9" x14ac:dyDescent="0.25">
      <c r="H106" cm="1">
        <f t="array" ref="H106">IF(C106=0,0,(SUMPRODUCT(('Toy Log'!B$5:B$300='Member Info'!C106)*('Toy Log'!F$5:F$300=0))))</f>
        <v>0</v>
      </c>
      <c r="I106" s="8">
        <f t="shared" si="1"/>
        <v>0</v>
      </c>
    </row>
    <row r="107" spans="8:9" x14ac:dyDescent="0.25">
      <c r="H107" cm="1">
        <f t="array" ref="H107">IF(C107=0,0,(SUMPRODUCT(('Toy Log'!B$5:B$300='Member Info'!C107)*('Toy Log'!F$5:F$300=0))))</f>
        <v>0</v>
      </c>
      <c r="I107" s="8">
        <f t="shared" si="1"/>
        <v>0</v>
      </c>
    </row>
    <row r="108" spans="8:9" x14ac:dyDescent="0.25">
      <c r="H108" cm="1">
        <f t="array" ref="H108">IF(C108=0,0,(SUMPRODUCT(('Toy Log'!B$5:B$300='Member Info'!C108)*('Toy Log'!F$5:F$300=0))))</f>
        <v>0</v>
      </c>
      <c r="I108" s="8">
        <f t="shared" si="1"/>
        <v>0</v>
      </c>
    </row>
    <row r="109" spans="8:9" x14ac:dyDescent="0.25">
      <c r="H109" cm="1">
        <f t="array" ref="H109">IF(C109=0,0,(SUMPRODUCT(('Toy Log'!B$5:B$300='Member Info'!C109)*('Toy Log'!F$5:F$300=0))))</f>
        <v>0</v>
      </c>
      <c r="I109" s="8">
        <f t="shared" si="1"/>
        <v>0</v>
      </c>
    </row>
    <row r="110" spans="8:9" x14ac:dyDescent="0.25">
      <c r="H110" cm="1">
        <f t="array" ref="H110">IF(C110=0,0,(SUMPRODUCT(('Toy Log'!B$5:B$300='Member Info'!C110)*('Toy Log'!F$5:F$300=0))))</f>
        <v>0</v>
      </c>
      <c r="I110" s="8">
        <f t="shared" si="1"/>
        <v>0</v>
      </c>
    </row>
    <row r="111" spans="8:9" x14ac:dyDescent="0.25">
      <c r="H111" cm="1">
        <f t="array" ref="H111">IF(C111=0,0,(SUMPRODUCT(('Toy Log'!B$5:B$300='Member Info'!C111)*('Toy Log'!F$5:F$300=0))))</f>
        <v>0</v>
      </c>
      <c r="I111" s="8">
        <f t="shared" si="1"/>
        <v>0</v>
      </c>
    </row>
    <row r="112" spans="8:9" x14ac:dyDescent="0.25">
      <c r="H112" cm="1">
        <f t="array" ref="H112">IF(C112=0,0,(SUMPRODUCT(('Toy Log'!B$5:B$300='Member Info'!C112)*('Toy Log'!F$5:F$300=0))))</f>
        <v>0</v>
      </c>
      <c r="I112" s="8">
        <f t="shared" si="1"/>
        <v>0</v>
      </c>
    </row>
    <row r="113" spans="8:9" x14ac:dyDescent="0.25">
      <c r="H113" cm="1">
        <f t="array" ref="H113">IF(C113=0,0,(SUMPRODUCT(('Toy Log'!B$5:B$300='Member Info'!C113)*('Toy Log'!F$5:F$300=0))))</f>
        <v>0</v>
      </c>
      <c r="I113" s="8">
        <f t="shared" si="1"/>
        <v>0</v>
      </c>
    </row>
    <row r="114" spans="8:9" x14ac:dyDescent="0.25">
      <c r="H114" cm="1">
        <f t="array" ref="H114">IF(C114=0,0,(SUMPRODUCT(('Toy Log'!B$5:B$300='Member Info'!C114)*('Toy Log'!F$5:F$300=0))))</f>
        <v>0</v>
      </c>
      <c r="I114" s="8">
        <f t="shared" si="1"/>
        <v>0</v>
      </c>
    </row>
    <row r="115" spans="8:9" x14ac:dyDescent="0.25">
      <c r="H115" cm="1">
        <f t="array" ref="H115">IF(C115=0,0,(SUMPRODUCT(('Toy Log'!B$5:B$300='Member Info'!C115)*('Toy Log'!F$5:F$300=0))))</f>
        <v>0</v>
      </c>
      <c r="I115" s="8">
        <f t="shared" si="1"/>
        <v>0</v>
      </c>
    </row>
    <row r="116" spans="8:9" x14ac:dyDescent="0.25">
      <c r="H116" cm="1">
        <f t="array" ref="H116">IF(C116=0,0,(SUMPRODUCT(('Toy Log'!B$5:B$300='Member Info'!C116)*('Toy Log'!F$5:F$300=0))))</f>
        <v>0</v>
      </c>
      <c r="I116" s="8">
        <f t="shared" si="1"/>
        <v>0</v>
      </c>
    </row>
    <row r="117" spans="8:9" x14ac:dyDescent="0.25">
      <c r="H117" cm="1">
        <f t="array" ref="H117">IF(C117=0,0,(SUMPRODUCT(('Toy Log'!B$5:B$300='Member Info'!C117)*('Toy Log'!F$5:F$300=0))))</f>
        <v>0</v>
      </c>
      <c r="I117" s="8">
        <f t="shared" si="1"/>
        <v>0</v>
      </c>
    </row>
    <row r="118" spans="8:9" x14ac:dyDescent="0.25">
      <c r="H118" cm="1">
        <f t="array" ref="H118">IF(C118=0,0,(SUMPRODUCT(('Toy Log'!B$5:B$300='Member Info'!C118)*('Toy Log'!F$5:F$300=0))))</f>
        <v>0</v>
      </c>
      <c r="I118" s="8">
        <f t="shared" si="1"/>
        <v>0</v>
      </c>
    </row>
    <row r="119" spans="8:9" x14ac:dyDescent="0.25">
      <c r="H119" cm="1">
        <f t="array" ref="H119">IF(C119=0,0,(SUMPRODUCT(('Toy Log'!B$5:B$300='Member Info'!C119)*('Toy Log'!F$5:F$300=0))))</f>
        <v>0</v>
      </c>
      <c r="I119" s="8">
        <f t="shared" si="1"/>
        <v>0</v>
      </c>
    </row>
    <row r="120" spans="8:9" x14ac:dyDescent="0.25">
      <c r="H120" cm="1">
        <f t="array" ref="H120">IF(C120=0,0,(SUMPRODUCT(('Toy Log'!B$5:B$300='Member Info'!C120)*('Toy Log'!F$5:F$300=0))))</f>
        <v>0</v>
      </c>
      <c r="I120" s="8">
        <f t="shared" si="1"/>
        <v>0</v>
      </c>
    </row>
    <row r="121" spans="8:9" x14ac:dyDescent="0.25">
      <c r="H121" cm="1">
        <f t="array" ref="H121">IF(C121=0,0,(SUMPRODUCT(('Toy Log'!B$5:B$300='Member Info'!C121)*('Toy Log'!F$5:F$300=0))))</f>
        <v>0</v>
      </c>
      <c r="I121" s="8">
        <f t="shared" si="1"/>
        <v>0</v>
      </c>
    </row>
    <row r="122" spans="8:9" x14ac:dyDescent="0.25">
      <c r="H122" cm="1">
        <f t="array" ref="H122">IF(C122=0,0,(SUMPRODUCT(('Toy Log'!B$5:B$300='Member Info'!C122)*('Toy Log'!F$5:F$300=0))))</f>
        <v>0</v>
      </c>
      <c r="I122" s="8">
        <f t="shared" si="1"/>
        <v>0</v>
      </c>
    </row>
    <row r="123" spans="8:9" x14ac:dyDescent="0.25">
      <c r="H123" cm="1">
        <f t="array" ref="H123">IF(C123=0,0,(SUMPRODUCT(('Toy Log'!B$5:B$300='Member Info'!C123)*('Toy Log'!F$5:F$300=0))))</f>
        <v>0</v>
      </c>
      <c r="I123" s="8">
        <f t="shared" si="1"/>
        <v>0</v>
      </c>
    </row>
    <row r="124" spans="8:9" x14ac:dyDescent="0.25">
      <c r="H124" cm="1">
        <f t="array" ref="H124">IF(C124=0,0,(SUMPRODUCT(('Toy Log'!B$5:B$300='Member Info'!C124)*('Toy Log'!F$5:F$300=0))))</f>
        <v>0</v>
      </c>
      <c r="I124" s="8">
        <f t="shared" si="1"/>
        <v>0</v>
      </c>
    </row>
    <row r="125" spans="8:9" x14ac:dyDescent="0.25">
      <c r="H125" cm="1">
        <f t="array" ref="H125">IF(C125=0,0,(SUMPRODUCT(('Toy Log'!B$5:B$300='Member Info'!C125)*('Toy Log'!F$5:F$300=0))))</f>
        <v>0</v>
      </c>
      <c r="I125" s="8">
        <f t="shared" si="1"/>
        <v>0</v>
      </c>
    </row>
    <row r="126" spans="8:9" x14ac:dyDescent="0.25">
      <c r="H126" cm="1">
        <f t="array" ref="H126">IF(C126=0,0,(SUMPRODUCT(('Toy Log'!B$5:B$300='Member Info'!C126)*('Toy Log'!F$5:F$300=0))))</f>
        <v>0</v>
      </c>
      <c r="I126" s="8">
        <f t="shared" si="1"/>
        <v>0</v>
      </c>
    </row>
    <row r="127" spans="8:9" x14ac:dyDescent="0.25">
      <c r="H127" cm="1">
        <f t="array" ref="H127">IF(C127=0,0,(SUMPRODUCT(('Toy Log'!B$5:B$300='Member Info'!C127)*('Toy Log'!F$5:F$300=0))))</f>
        <v>0</v>
      </c>
      <c r="I127" s="8">
        <f t="shared" si="1"/>
        <v>0</v>
      </c>
    </row>
    <row r="128" spans="8:9" x14ac:dyDescent="0.25">
      <c r="H128" cm="1">
        <f t="array" ref="H128">IF(C128=0,0,(SUMPRODUCT(('Toy Log'!B$5:B$300='Member Info'!C128)*('Toy Log'!F$5:F$300=0))))</f>
        <v>0</v>
      </c>
      <c r="I128" s="8">
        <f t="shared" si="1"/>
        <v>0</v>
      </c>
    </row>
    <row r="129" spans="8:9" x14ac:dyDescent="0.25">
      <c r="H129" cm="1">
        <f t="array" ref="H129">IF(C129=0,0,(SUMPRODUCT(('Toy Log'!B$5:B$300='Member Info'!C129)*('Toy Log'!F$5:F$300=0))))</f>
        <v>0</v>
      </c>
      <c r="I129" s="8">
        <f t="shared" si="1"/>
        <v>0</v>
      </c>
    </row>
    <row r="130" spans="8:9" x14ac:dyDescent="0.25">
      <c r="H130" cm="1">
        <f t="array" ref="H130">IF(C130=0,0,(SUMPRODUCT(('Toy Log'!B$5:B$300='Member Info'!C130)*('Toy Log'!F$5:F$300=0))))</f>
        <v>0</v>
      </c>
      <c r="I130" s="8">
        <f t="shared" si="1"/>
        <v>0</v>
      </c>
    </row>
    <row r="131" spans="8:9" x14ac:dyDescent="0.25">
      <c r="H131" cm="1">
        <f t="array" ref="H131">IF(C131=0,0,(SUMPRODUCT(('Toy Log'!B$5:B$300='Member Info'!C131)*('Toy Log'!F$5:F$300=0))))</f>
        <v>0</v>
      </c>
      <c r="I131" s="8">
        <f t="shared" si="1"/>
        <v>0</v>
      </c>
    </row>
    <row r="132" spans="8:9" x14ac:dyDescent="0.25">
      <c r="H132" cm="1">
        <f t="array" ref="H132">IF(C132=0,0,(SUMPRODUCT(('Toy Log'!B$5:B$300='Member Info'!C132)*('Toy Log'!F$5:F$300=0))))</f>
        <v>0</v>
      </c>
      <c r="I132" s="8">
        <f t="shared" si="1"/>
        <v>0</v>
      </c>
    </row>
    <row r="133" spans="8:9" x14ac:dyDescent="0.25">
      <c r="H133" cm="1">
        <f t="array" ref="H133">IF(C133=0,0,(SUMPRODUCT(('Toy Log'!B$5:B$300='Member Info'!C133)*('Toy Log'!F$5:F$300=0))))</f>
        <v>0</v>
      </c>
      <c r="I133" s="8">
        <f t="shared" si="1"/>
        <v>0</v>
      </c>
    </row>
    <row r="134" spans="8:9" x14ac:dyDescent="0.25">
      <c r="H134" cm="1">
        <f t="array" ref="H134">IF(C134=0,0,(SUMPRODUCT(('Toy Log'!B$5:B$300='Member Info'!C134)*('Toy Log'!F$5:F$300=0))))</f>
        <v>0</v>
      </c>
      <c r="I134" s="8">
        <f t="shared" ref="I134:I162" si="2">IF(H134&gt;G134,"Over Toy Limit", 0)</f>
        <v>0</v>
      </c>
    </row>
    <row r="135" spans="8:9" x14ac:dyDescent="0.25">
      <c r="H135" cm="1">
        <f t="array" ref="H135">IF(C135=0,0,(SUMPRODUCT(('Toy Log'!B$5:B$300='Member Info'!C135)*('Toy Log'!F$5:F$300=0))))</f>
        <v>0</v>
      </c>
      <c r="I135" s="8">
        <f t="shared" si="2"/>
        <v>0</v>
      </c>
    </row>
    <row r="136" spans="8:9" x14ac:dyDescent="0.25">
      <c r="H136" cm="1">
        <f t="array" ref="H136">IF(C136=0,0,(SUMPRODUCT(('Toy Log'!B$5:B$300='Member Info'!C136)*('Toy Log'!F$5:F$300=0))))</f>
        <v>0</v>
      </c>
      <c r="I136" s="8">
        <f t="shared" si="2"/>
        <v>0</v>
      </c>
    </row>
    <row r="137" spans="8:9" x14ac:dyDescent="0.25">
      <c r="H137" cm="1">
        <f t="array" ref="H137">IF(C137=0,0,(SUMPRODUCT(('Toy Log'!B$5:B$300='Member Info'!C137)*('Toy Log'!F$5:F$300=0))))</f>
        <v>0</v>
      </c>
      <c r="I137" s="8">
        <f t="shared" si="2"/>
        <v>0</v>
      </c>
    </row>
    <row r="138" spans="8:9" x14ac:dyDescent="0.25">
      <c r="H138" cm="1">
        <f t="array" ref="H138">IF(C138=0,0,(SUMPRODUCT(('Toy Log'!B$5:B$300='Member Info'!C138)*('Toy Log'!F$5:F$300=0))))</f>
        <v>0</v>
      </c>
      <c r="I138" s="8">
        <f t="shared" si="2"/>
        <v>0</v>
      </c>
    </row>
    <row r="139" spans="8:9" x14ac:dyDescent="0.25">
      <c r="H139" cm="1">
        <f t="array" ref="H139">IF(C139=0,0,(SUMPRODUCT(('Toy Log'!B$5:B$300='Member Info'!C139)*('Toy Log'!F$5:F$300=0))))</f>
        <v>0</v>
      </c>
      <c r="I139" s="8">
        <f t="shared" si="2"/>
        <v>0</v>
      </c>
    </row>
    <row r="140" spans="8:9" x14ac:dyDescent="0.25">
      <c r="H140" cm="1">
        <f t="array" ref="H140">IF(C140=0,0,(SUMPRODUCT(('Toy Log'!B$5:B$300='Member Info'!C140)*('Toy Log'!F$5:F$300=0))))</f>
        <v>0</v>
      </c>
      <c r="I140" s="8">
        <f t="shared" si="2"/>
        <v>0</v>
      </c>
    </row>
    <row r="141" spans="8:9" x14ac:dyDescent="0.25">
      <c r="H141" cm="1">
        <f t="array" ref="H141">IF(C141=0,0,(SUMPRODUCT(('Toy Log'!B$5:B$300='Member Info'!C141)*('Toy Log'!F$5:F$300=0))))</f>
        <v>0</v>
      </c>
      <c r="I141" s="8">
        <f t="shared" si="2"/>
        <v>0</v>
      </c>
    </row>
    <row r="142" spans="8:9" x14ac:dyDescent="0.25">
      <c r="H142" cm="1">
        <f t="array" ref="H142">IF(C142=0,0,(SUMPRODUCT(('Toy Log'!B$5:B$300='Member Info'!C142)*('Toy Log'!F$5:F$300=0))))</f>
        <v>0</v>
      </c>
      <c r="I142" s="8">
        <f t="shared" si="2"/>
        <v>0</v>
      </c>
    </row>
    <row r="143" spans="8:9" x14ac:dyDescent="0.25">
      <c r="H143" cm="1">
        <f t="array" ref="H143">IF(C143=0,0,(SUMPRODUCT(('Toy Log'!B$5:B$300='Member Info'!C143)*('Toy Log'!F$5:F$300=0))))</f>
        <v>0</v>
      </c>
      <c r="I143" s="8">
        <f t="shared" si="2"/>
        <v>0</v>
      </c>
    </row>
    <row r="144" spans="8:9" x14ac:dyDescent="0.25">
      <c r="H144" cm="1">
        <f t="array" ref="H144">IF(C144=0,0,(SUMPRODUCT(('Toy Log'!B$5:B$300='Member Info'!C144)*('Toy Log'!F$5:F$300=0))))</f>
        <v>0</v>
      </c>
      <c r="I144" s="8">
        <f t="shared" si="2"/>
        <v>0</v>
      </c>
    </row>
    <row r="145" spans="8:9" x14ac:dyDescent="0.25">
      <c r="H145" cm="1">
        <f t="array" ref="H145">IF(C145=0,0,(SUMPRODUCT(('Toy Log'!B$5:B$300='Member Info'!C145)*('Toy Log'!F$5:F$300=0))))</f>
        <v>0</v>
      </c>
      <c r="I145" s="8">
        <f t="shared" si="2"/>
        <v>0</v>
      </c>
    </row>
    <row r="146" spans="8:9" x14ac:dyDescent="0.25">
      <c r="H146" cm="1">
        <f t="array" ref="H146">IF(C146=0,0,(SUMPRODUCT(('Toy Log'!B$5:B$300='Member Info'!C146)*('Toy Log'!F$5:F$300=0))))</f>
        <v>0</v>
      </c>
      <c r="I146" s="8">
        <f t="shared" si="2"/>
        <v>0</v>
      </c>
    </row>
    <row r="147" spans="8:9" x14ac:dyDescent="0.25">
      <c r="H147" cm="1">
        <f t="array" ref="H147">IF(C147=0,0,(SUMPRODUCT(('Toy Log'!B$5:B$300='Member Info'!C147)*('Toy Log'!F$5:F$300=0))))</f>
        <v>0</v>
      </c>
      <c r="I147" s="8">
        <f t="shared" si="2"/>
        <v>0</v>
      </c>
    </row>
    <row r="148" spans="8:9" x14ac:dyDescent="0.25">
      <c r="H148" cm="1">
        <f t="array" ref="H148">IF(C148=0,0,(SUMPRODUCT(('Toy Log'!B$5:B$300='Member Info'!C148)*('Toy Log'!F$5:F$300=0))))</f>
        <v>0</v>
      </c>
      <c r="I148" s="8">
        <f t="shared" si="2"/>
        <v>0</v>
      </c>
    </row>
    <row r="149" spans="8:9" x14ac:dyDescent="0.25">
      <c r="H149" cm="1">
        <f t="array" ref="H149">IF(C149=0,0,(SUMPRODUCT(('Toy Log'!B$5:B$300='Member Info'!C149)*('Toy Log'!F$5:F$300=0))))</f>
        <v>0</v>
      </c>
      <c r="I149" s="8">
        <f t="shared" si="2"/>
        <v>0</v>
      </c>
    </row>
    <row r="150" spans="8:9" x14ac:dyDescent="0.25">
      <c r="H150" cm="1">
        <f t="array" ref="H150">IF(C150=0,0,(SUMPRODUCT(('Toy Log'!B$5:B$300='Member Info'!C150)*('Toy Log'!F$5:F$300=0))))</f>
        <v>0</v>
      </c>
      <c r="I150" s="8">
        <f t="shared" si="2"/>
        <v>0</v>
      </c>
    </row>
    <row r="151" spans="8:9" x14ac:dyDescent="0.25">
      <c r="H151" cm="1">
        <f t="array" ref="H151">IF(C151=0,0,(SUMPRODUCT(('Toy Log'!B$5:B$300='Member Info'!C151)*('Toy Log'!F$5:F$300=0))))</f>
        <v>0</v>
      </c>
      <c r="I151" s="8">
        <f t="shared" si="2"/>
        <v>0</v>
      </c>
    </row>
    <row r="152" spans="8:9" x14ac:dyDescent="0.25">
      <c r="H152" cm="1">
        <f t="array" ref="H152">IF(C152=0,0,(SUMPRODUCT(('Toy Log'!B$5:B$300='Member Info'!C152)*('Toy Log'!F$5:F$300=0))))</f>
        <v>0</v>
      </c>
      <c r="I152" s="8">
        <f t="shared" si="2"/>
        <v>0</v>
      </c>
    </row>
    <row r="153" spans="8:9" x14ac:dyDescent="0.25">
      <c r="H153" cm="1">
        <f t="array" ref="H153">IF(C153=0,0,(SUMPRODUCT(('Toy Log'!B$5:B$300='Member Info'!C153)*('Toy Log'!F$5:F$300=0))))</f>
        <v>0</v>
      </c>
      <c r="I153" s="8">
        <f t="shared" si="2"/>
        <v>0</v>
      </c>
    </row>
    <row r="154" spans="8:9" x14ac:dyDescent="0.25">
      <c r="H154" cm="1">
        <f t="array" ref="H154">IF(C154=0,0,(SUMPRODUCT(('Toy Log'!B$5:B$300='Member Info'!C154)*('Toy Log'!F$5:F$300=0))))</f>
        <v>0</v>
      </c>
      <c r="I154" s="8">
        <f t="shared" si="2"/>
        <v>0</v>
      </c>
    </row>
    <row r="155" spans="8:9" x14ac:dyDescent="0.25">
      <c r="H155" cm="1">
        <f t="array" ref="H155">IF(C155=0,0,(SUMPRODUCT(('Toy Log'!B$5:B$300='Member Info'!C155)*('Toy Log'!F$5:F$300=0))))</f>
        <v>0</v>
      </c>
      <c r="I155" s="8">
        <f t="shared" si="2"/>
        <v>0</v>
      </c>
    </row>
    <row r="156" spans="8:9" x14ac:dyDescent="0.25">
      <c r="H156" cm="1">
        <f t="array" ref="H156">IF(C156=0,0,(SUMPRODUCT(('Toy Log'!B$5:B$300='Member Info'!C156)*('Toy Log'!F$5:F$300=0))))</f>
        <v>0</v>
      </c>
      <c r="I156" s="8">
        <f t="shared" si="2"/>
        <v>0</v>
      </c>
    </row>
    <row r="157" spans="8:9" x14ac:dyDescent="0.25">
      <c r="H157" cm="1">
        <f t="array" ref="H157">IF(C157=0,0,(SUMPRODUCT(('Toy Log'!B$5:B$300='Member Info'!C157)*('Toy Log'!F$5:F$300=0))))</f>
        <v>0</v>
      </c>
      <c r="I157" s="8">
        <f t="shared" si="2"/>
        <v>0</v>
      </c>
    </row>
    <row r="158" spans="8:9" x14ac:dyDescent="0.25">
      <c r="H158" cm="1">
        <f t="array" ref="H158">IF(C158=0,0,(SUMPRODUCT(('Toy Log'!B$5:B$300='Member Info'!C158)*('Toy Log'!F$5:F$300=0))))</f>
        <v>0</v>
      </c>
      <c r="I158" s="8">
        <f t="shared" si="2"/>
        <v>0</v>
      </c>
    </row>
    <row r="159" spans="8:9" x14ac:dyDescent="0.25">
      <c r="H159" cm="1">
        <f t="array" ref="H159">IF(C159=0,0,(SUMPRODUCT(('Toy Log'!B$5:B$300='Member Info'!C159)*('Toy Log'!F$5:F$300=0))))</f>
        <v>0</v>
      </c>
      <c r="I159" s="8">
        <f t="shared" si="2"/>
        <v>0</v>
      </c>
    </row>
    <row r="160" spans="8:9" x14ac:dyDescent="0.25">
      <c r="H160" cm="1">
        <f t="array" ref="H160">IF(C160=0,0,(SUMPRODUCT(('Toy Log'!B$5:B$300='Member Info'!C160)*('Toy Log'!F$5:F$300=0))))</f>
        <v>0</v>
      </c>
      <c r="I160" s="8">
        <f t="shared" si="2"/>
        <v>0</v>
      </c>
    </row>
    <row r="161" spans="8:9" x14ac:dyDescent="0.25">
      <c r="H161" cm="1">
        <f t="array" ref="H161">IF(C161=0,0,(SUMPRODUCT(('Toy Log'!B$5:B$300='Member Info'!C161)*('Toy Log'!F$5:F$300=0))))</f>
        <v>0</v>
      </c>
      <c r="I161" s="8">
        <f t="shared" si="2"/>
        <v>0</v>
      </c>
    </row>
    <row r="162" spans="8:9" x14ac:dyDescent="0.25">
      <c r="H162" cm="1">
        <f t="array" ref="H162">IF(C162=0,0,(SUMPRODUCT(('Toy Log'!B$5:B$300='Member Info'!C162)*('Toy Log'!F$5:F$300=0))))</f>
        <v>0</v>
      </c>
      <c r="I162" s="8">
        <f t="shared" si="2"/>
        <v>0</v>
      </c>
    </row>
  </sheetData>
  <mergeCells count="3">
    <mergeCell ref="J4:K10"/>
    <mergeCell ref="A1:I2"/>
    <mergeCell ref="A3:I3"/>
  </mergeCells>
  <conditionalFormatting sqref="H5:H162">
    <cfRule type="cellIs" dxfId="3" priority="2" operator="equal">
      <formula>0</formula>
    </cfRule>
  </conditionalFormatting>
  <conditionalFormatting sqref="I5:I162">
    <cfRule type="cellIs" dxfId="2" priority="1" operator="equal">
      <formula>0</formula>
    </cfRule>
  </conditionalFormatting>
  <hyperlinks>
    <hyperlink ref="F5" r:id="rId1" xr:uid="{D93A2B65-EF4A-4F74-9E54-9ABCC083343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4CD1-82EC-4546-993F-36E10FF47C06}">
  <dimension ref="A1:I379"/>
  <sheetViews>
    <sheetView workbookViewId="0">
      <selection activeCell="J11" sqref="J11"/>
    </sheetView>
  </sheetViews>
  <sheetFormatPr defaultRowHeight="15" x14ac:dyDescent="0.25"/>
  <cols>
    <col min="3" max="3" width="19" customWidth="1"/>
    <col min="4" max="4" width="10.7109375" customWidth="1"/>
    <col min="5" max="5" width="11.85546875" customWidth="1"/>
    <col min="6" max="6" width="17" customWidth="1"/>
    <col min="8" max="8" width="14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1" x14ac:dyDescent="0.35">
      <c r="A3" s="9" t="s">
        <v>14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10" t="s">
        <v>15</v>
      </c>
      <c r="B4" s="10" t="s">
        <v>3</v>
      </c>
      <c r="C4" s="10" t="s">
        <v>16</v>
      </c>
      <c r="D4" s="10" t="s">
        <v>17</v>
      </c>
      <c r="E4" s="11" t="s">
        <v>18</v>
      </c>
      <c r="F4" s="10" t="s">
        <v>19</v>
      </c>
      <c r="G4" s="11" t="s">
        <v>20</v>
      </c>
    </row>
    <row r="5" spans="1:9" x14ac:dyDescent="0.25">
      <c r="A5" s="5" t="s">
        <v>21</v>
      </c>
      <c r="B5" s="5" t="s">
        <v>11</v>
      </c>
      <c r="C5" t="str">
        <f>IF(B5&lt;&gt;0,_xlfn.CONCAT(LOOKUP(B5,'Member Info'!C$5:C$100,'Member Info'!B$5:B$100)," ", LOOKUP(B5,'Member Info'!C$5:C$100,'Member Info'!A$5:A$100)),0)</f>
        <v>Rachel Hale</v>
      </c>
      <c r="D5" s="7">
        <v>44772</v>
      </c>
      <c r="E5" s="7">
        <f>IF(D5&lt;&gt;0, D5+14, 0)</f>
        <v>44786</v>
      </c>
      <c r="F5" s="7">
        <v>44788</v>
      </c>
      <c r="G5" t="str">
        <f ca="1">IF(F5&lt;&gt;0,"Returned",IF(E5&lt;&gt;0,IF(TODAY()&gt;E5,"Overdue", "Not Due"),0))</f>
        <v>Returned</v>
      </c>
    </row>
    <row r="6" spans="1:9" x14ac:dyDescent="0.25">
      <c r="A6" s="5" t="s">
        <v>22</v>
      </c>
      <c r="B6" s="5" t="s">
        <v>11</v>
      </c>
      <c r="C6" t="str">
        <f>IF(B6&lt;&gt;0,_xlfn.CONCAT(LOOKUP(B6,'Member Info'!C$5:C$100,'Member Info'!B$5:B$100)," ", LOOKUP(B6,'Member Info'!C$5:C$100,'Member Info'!A$5:A$100)),0)</f>
        <v>Rachel Hale</v>
      </c>
      <c r="D6" s="7">
        <v>44772</v>
      </c>
      <c r="E6" s="7">
        <f t="shared" ref="E6:E69" si="0">IF(D6&lt;&gt;0, D6+14, 0)</f>
        <v>44786</v>
      </c>
      <c r="F6" s="14"/>
      <c r="G6" t="str">
        <f t="shared" ref="G6:G69" ca="1" si="1">IF(F6&lt;&gt;0,"Returned",IF(E6&lt;&gt;0,IF(TODAY()&gt;E6,"Overdue", "Not Due"),0))</f>
        <v>Overdue</v>
      </c>
    </row>
    <row r="7" spans="1:9" x14ac:dyDescent="0.25">
      <c r="A7" s="5" t="s">
        <v>26</v>
      </c>
      <c r="B7" s="5" t="s">
        <v>11</v>
      </c>
      <c r="C7" t="str">
        <f>IF(B7&lt;&gt;0,_xlfn.CONCAT(LOOKUP(B7,'Member Info'!C$5:C$100,'Member Info'!B$5:B$100)," ", LOOKUP(B7,'Member Info'!C$5:C$100,'Member Info'!A$5:A$100)),0)</f>
        <v>Rachel Hale</v>
      </c>
      <c r="D7" s="7">
        <v>44802</v>
      </c>
      <c r="E7" s="7">
        <f t="shared" si="0"/>
        <v>44816</v>
      </c>
      <c r="G7" t="str">
        <f t="shared" ca="1" si="1"/>
        <v>Not Due</v>
      </c>
    </row>
    <row r="8" spans="1:9" x14ac:dyDescent="0.25">
      <c r="A8" s="5"/>
      <c r="B8" s="5"/>
      <c r="C8">
        <f>IF(B8&lt;&gt;0,_xlfn.CONCAT(LOOKUP(B8,'Member Info'!C$5:C$100,'Member Info'!B$5:B$100)," ", LOOKUP(B8,'Member Info'!C$5:C$100,'Member Info'!A$5:A$100)),0)</f>
        <v>0</v>
      </c>
      <c r="E8" s="7">
        <f t="shared" si="0"/>
        <v>0</v>
      </c>
      <c r="G8">
        <f t="shared" ca="1" si="1"/>
        <v>0</v>
      </c>
    </row>
    <row r="9" spans="1:9" x14ac:dyDescent="0.25">
      <c r="A9" s="5"/>
      <c r="B9" s="5"/>
      <c r="C9">
        <f>IF(B9&lt;&gt;0,_xlfn.CONCAT(LOOKUP(B9,'Member Info'!C$5:C$100,'Member Info'!B$5:B$100)," ", LOOKUP(B9,'Member Info'!C$5:C$100,'Member Info'!A$5:A$100)),0)</f>
        <v>0</v>
      </c>
      <c r="E9" s="7">
        <f t="shared" si="0"/>
        <v>0</v>
      </c>
      <c r="G9">
        <f t="shared" ca="1" si="1"/>
        <v>0</v>
      </c>
    </row>
    <row r="10" spans="1:9" x14ac:dyDescent="0.25">
      <c r="A10" s="5"/>
      <c r="B10" s="5"/>
      <c r="C10">
        <f>IF(B10&lt;&gt;0,_xlfn.CONCAT(LOOKUP(B10,'Member Info'!C$5:C$100,'Member Info'!B$5:B$100)," ", LOOKUP(B10,'Member Info'!C$5:C$100,'Member Info'!A$5:A$100)),0)</f>
        <v>0</v>
      </c>
      <c r="E10" s="7">
        <f t="shared" si="0"/>
        <v>0</v>
      </c>
      <c r="G10">
        <f t="shared" ca="1" si="1"/>
        <v>0</v>
      </c>
    </row>
    <row r="11" spans="1:9" x14ac:dyDescent="0.25">
      <c r="A11" s="5"/>
      <c r="B11" s="5"/>
      <c r="C11">
        <f>IF(B11&lt;&gt;0,_xlfn.CONCAT(LOOKUP(B11,'Member Info'!C$5:C$100,'Member Info'!B$5:B$100)," ", LOOKUP(B11,'Member Info'!C$5:C$100,'Member Info'!A$5:A$100)),0)</f>
        <v>0</v>
      </c>
      <c r="E11" s="7">
        <f t="shared" si="0"/>
        <v>0</v>
      </c>
      <c r="G11">
        <f t="shared" ca="1" si="1"/>
        <v>0</v>
      </c>
    </row>
    <row r="12" spans="1:9" x14ac:dyDescent="0.25">
      <c r="A12" s="5"/>
      <c r="B12" s="5"/>
      <c r="C12">
        <f>IF(B12&lt;&gt;0,_xlfn.CONCAT(LOOKUP(B12,'Member Info'!C$5:C$100,'Member Info'!B$5:B$100)," ", LOOKUP(B12,'Member Info'!C$5:C$100,'Member Info'!A$5:A$100)),0)</f>
        <v>0</v>
      </c>
      <c r="E12" s="7">
        <f t="shared" si="0"/>
        <v>0</v>
      </c>
      <c r="G12">
        <f t="shared" ca="1" si="1"/>
        <v>0</v>
      </c>
    </row>
    <row r="13" spans="1:9" x14ac:dyDescent="0.25">
      <c r="A13" s="5"/>
      <c r="B13" s="5"/>
      <c r="C13">
        <f>IF(B13&lt;&gt;0,_xlfn.CONCAT(LOOKUP(B13,'Member Info'!C$5:C$100,'Member Info'!B$5:B$100)," ", LOOKUP(B13,'Member Info'!C$5:C$100,'Member Info'!A$5:A$100)),0)</f>
        <v>0</v>
      </c>
      <c r="E13" s="7">
        <f t="shared" si="0"/>
        <v>0</v>
      </c>
      <c r="G13">
        <f t="shared" ca="1" si="1"/>
        <v>0</v>
      </c>
    </row>
    <row r="14" spans="1:9" x14ac:dyDescent="0.25">
      <c r="A14" s="5"/>
      <c r="B14" s="5"/>
      <c r="C14">
        <f>IF(B14&lt;&gt;0,_xlfn.CONCAT(LOOKUP(B14,'Member Info'!C$5:C$100,'Member Info'!B$5:B$100)," ", LOOKUP(B14,'Member Info'!C$5:C$100,'Member Info'!A$5:A$100)),0)</f>
        <v>0</v>
      </c>
      <c r="E14" s="7">
        <f t="shared" si="0"/>
        <v>0</v>
      </c>
      <c r="G14">
        <f t="shared" ca="1" si="1"/>
        <v>0</v>
      </c>
    </row>
    <row r="15" spans="1:9" x14ac:dyDescent="0.25">
      <c r="A15" s="5"/>
      <c r="B15" s="5"/>
      <c r="C15">
        <f>IF(B15&lt;&gt;0,_xlfn.CONCAT(LOOKUP(B15,'Member Info'!C$5:C$100,'Member Info'!B$5:B$100)," ", LOOKUP(B15,'Member Info'!C$5:C$100,'Member Info'!A$5:A$100)),0)</f>
        <v>0</v>
      </c>
      <c r="E15" s="7">
        <f t="shared" si="0"/>
        <v>0</v>
      </c>
      <c r="G15">
        <f t="shared" ca="1" si="1"/>
        <v>0</v>
      </c>
    </row>
    <row r="16" spans="1:9" x14ac:dyDescent="0.25">
      <c r="A16" s="5"/>
      <c r="B16" s="5"/>
      <c r="C16">
        <f>IF(B16&lt;&gt;0,_xlfn.CONCAT(LOOKUP(B16,'Member Info'!C$5:C$100,'Member Info'!B$5:B$100)," ", LOOKUP(B16,'Member Info'!C$5:C$100,'Member Info'!A$5:A$100)),0)</f>
        <v>0</v>
      </c>
      <c r="E16" s="7">
        <f t="shared" si="0"/>
        <v>0</v>
      </c>
      <c r="G16">
        <f t="shared" ca="1" si="1"/>
        <v>0</v>
      </c>
    </row>
    <row r="17" spans="1:7" x14ac:dyDescent="0.25">
      <c r="A17" s="5"/>
      <c r="B17" s="5"/>
      <c r="C17">
        <f>IF(B17&lt;&gt;0,_xlfn.CONCAT(LOOKUP(B17,'Member Info'!C$5:C$100,'Member Info'!B$5:B$100)," ", LOOKUP(B17,'Member Info'!C$5:C$100,'Member Info'!A$5:A$100)),0)</f>
        <v>0</v>
      </c>
      <c r="E17" s="7">
        <f t="shared" si="0"/>
        <v>0</v>
      </c>
      <c r="G17">
        <f t="shared" ca="1" si="1"/>
        <v>0</v>
      </c>
    </row>
    <row r="18" spans="1:7" x14ac:dyDescent="0.25">
      <c r="A18" s="5"/>
      <c r="B18" s="5"/>
      <c r="C18">
        <f>IF(B18&lt;&gt;0,_xlfn.CONCAT(LOOKUP(B18,'Member Info'!C$5:C$100,'Member Info'!B$5:B$100)," ", LOOKUP(B18,'Member Info'!C$5:C$100,'Member Info'!A$5:A$100)),0)</f>
        <v>0</v>
      </c>
      <c r="E18" s="7">
        <f t="shared" si="0"/>
        <v>0</v>
      </c>
      <c r="G18">
        <f t="shared" ca="1" si="1"/>
        <v>0</v>
      </c>
    </row>
    <row r="19" spans="1:7" x14ac:dyDescent="0.25">
      <c r="A19" s="5"/>
      <c r="B19" s="5"/>
      <c r="C19">
        <f>IF(B19&lt;&gt;0,_xlfn.CONCAT(LOOKUP(B19,'Member Info'!C$5:C$100,'Member Info'!B$5:B$100)," ", LOOKUP(B19,'Member Info'!C$5:C$100,'Member Info'!A$5:A$100)),0)</f>
        <v>0</v>
      </c>
      <c r="E19" s="7">
        <f t="shared" si="0"/>
        <v>0</v>
      </c>
      <c r="G19">
        <f t="shared" ca="1" si="1"/>
        <v>0</v>
      </c>
    </row>
    <row r="20" spans="1:7" x14ac:dyDescent="0.25">
      <c r="A20" s="5"/>
      <c r="B20" s="5"/>
      <c r="C20">
        <f>IF(B20&lt;&gt;0,_xlfn.CONCAT(LOOKUP(B20,'Member Info'!C$5:C$100,'Member Info'!B$5:B$100)," ", LOOKUP(B20,'Member Info'!C$5:C$100,'Member Info'!A$5:A$100)),0)</f>
        <v>0</v>
      </c>
      <c r="E20" s="7">
        <f t="shared" si="0"/>
        <v>0</v>
      </c>
      <c r="G20">
        <f t="shared" ca="1" si="1"/>
        <v>0</v>
      </c>
    </row>
    <row r="21" spans="1:7" x14ac:dyDescent="0.25">
      <c r="A21" s="5"/>
      <c r="B21" s="5"/>
      <c r="C21">
        <f>IF(B21&lt;&gt;0,_xlfn.CONCAT(LOOKUP(B21,'Member Info'!C$5:C$100,'Member Info'!B$5:B$100)," ", LOOKUP(B21,'Member Info'!C$5:C$100,'Member Info'!A$5:A$100)),0)</f>
        <v>0</v>
      </c>
      <c r="E21" s="7">
        <f t="shared" si="0"/>
        <v>0</v>
      </c>
      <c r="G21">
        <f t="shared" ca="1" si="1"/>
        <v>0</v>
      </c>
    </row>
    <row r="22" spans="1:7" x14ac:dyDescent="0.25">
      <c r="A22" s="5"/>
      <c r="B22" s="5"/>
      <c r="C22">
        <f>IF(B22&lt;&gt;0,_xlfn.CONCAT(LOOKUP(B22,'Member Info'!C$5:C$100,'Member Info'!B$5:B$100)," ", LOOKUP(B22,'Member Info'!C$5:C$100,'Member Info'!A$5:A$100)),0)</f>
        <v>0</v>
      </c>
      <c r="E22" s="7">
        <f t="shared" si="0"/>
        <v>0</v>
      </c>
      <c r="G22">
        <f t="shared" ca="1" si="1"/>
        <v>0</v>
      </c>
    </row>
    <row r="23" spans="1:7" x14ac:dyDescent="0.25">
      <c r="A23" s="5"/>
      <c r="B23" s="5"/>
      <c r="C23">
        <f>IF(B23&lt;&gt;0,_xlfn.CONCAT(LOOKUP(B23,'Member Info'!C$5:C$100,'Member Info'!B$5:B$100)," ", LOOKUP(B23,'Member Info'!C$5:C$100,'Member Info'!A$5:A$100)),0)</f>
        <v>0</v>
      </c>
      <c r="E23" s="7">
        <f t="shared" si="0"/>
        <v>0</v>
      </c>
      <c r="G23">
        <f t="shared" ca="1" si="1"/>
        <v>0</v>
      </c>
    </row>
    <row r="24" spans="1:7" x14ac:dyDescent="0.25">
      <c r="A24" s="5"/>
      <c r="B24" s="5"/>
      <c r="C24">
        <f>IF(B24&lt;&gt;0,_xlfn.CONCAT(LOOKUP(B24,'Member Info'!C$5:C$100,'Member Info'!B$5:B$100)," ", LOOKUP(B24,'Member Info'!C$5:C$100,'Member Info'!A$5:A$100)),0)</f>
        <v>0</v>
      </c>
      <c r="E24" s="7">
        <f t="shared" si="0"/>
        <v>0</v>
      </c>
      <c r="G24">
        <f t="shared" ca="1" si="1"/>
        <v>0</v>
      </c>
    </row>
    <row r="25" spans="1:7" x14ac:dyDescent="0.25">
      <c r="A25" s="5"/>
      <c r="B25" s="5"/>
      <c r="C25">
        <f>IF(B25&lt;&gt;0,_xlfn.CONCAT(LOOKUP(B25,'Member Info'!C$5:C$100,'Member Info'!B$5:B$100)," ", LOOKUP(B25,'Member Info'!C$5:C$100,'Member Info'!A$5:A$100)),0)</f>
        <v>0</v>
      </c>
      <c r="E25" s="7">
        <f t="shared" si="0"/>
        <v>0</v>
      </c>
      <c r="G25">
        <f t="shared" ca="1" si="1"/>
        <v>0</v>
      </c>
    </row>
    <row r="26" spans="1:7" x14ac:dyDescent="0.25">
      <c r="A26" s="5"/>
      <c r="B26" s="5"/>
      <c r="C26">
        <f>IF(B26&lt;&gt;0,_xlfn.CONCAT(LOOKUP(B26,'Member Info'!C$5:C$100,'Member Info'!B$5:B$100)," ", LOOKUP(B26,'Member Info'!C$5:C$100,'Member Info'!A$5:A$100)),0)</f>
        <v>0</v>
      </c>
      <c r="E26" s="7">
        <f t="shared" si="0"/>
        <v>0</v>
      </c>
      <c r="G26">
        <f t="shared" ca="1" si="1"/>
        <v>0</v>
      </c>
    </row>
    <row r="27" spans="1:7" x14ac:dyDescent="0.25">
      <c r="A27" s="5"/>
      <c r="B27" s="5"/>
      <c r="C27">
        <f>IF(B27&lt;&gt;0,_xlfn.CONCAT(LOOKUP(B27,'Member Info'!C$5:C$100,'Member Info'!B$5:B$100)," ", LOOKUP(B27,'Member Info'!C$5:C$100,'Member Info'!A$5:A$100)),0)</f>
        <v>0</v>
      </c>
      <c r="E27" s="7">
        <f t="shared" si="0"/>
        <v>0</v>
      </c>
      <c r="G27">
        <f t="shared" ca="1" si="1"/>
        <v>0</v>
      </c>
    </row>
    <row r="28" spans="1:7" x14ac:dyDescent="0.25">
      <c r="A28" s="5"/>
      <c r="B28" s="5"/>
      <c r="C28">
        <f>IF(B28&lt;&gt;0,_xlfn.CONCAT(LOOKUP(B28,'Member Info'!C$5:C$100,'Member Info'!B$5:B$100)," ", LOOKUP(B28,'Member Info'!C$5:C$100,'Member Info'!A$5:A$100)),0)</f>
        <v>0</v>
      </c>
      <c r="E28" s="7">
        <f t="shared" si="0"/>
        <v>0</v>
      </c>
      <c r="G28">
        <f t="shared" ca="1" si="1"/>
        <v>0</v>
      </c>
    </row>
    <row r="29" spans="1:7" x14ac:dyDescent="0.25">
      <c r="A29" s="5"/>
      <c r="B29" s="5"/>
      <c r="C29">
        <f>IF(B29&lt;&gt;0,_xlfn.CONCAT(LOOKUP(B29,'Member Info'!C$5:C$100,'Member Info'!B$5:B$100)," ", LOOKUP(B29,'Member Info'!C$5:C$100,'Member Info'!A$5:A$100)),0)</f>
        <v>0</v>
      </c>
      <c r="E29" s="7">
        <f t="shared" si="0"/>
        <v>0</v>
      </c>
      <c r="G29">
        <f t="shared" ca="1" si="1"/>
        <v>0</v>
      </c>
    </row>
    <row r="30" spans="1:7" x14ac:dyDescent="0.25">
      <c r="A30" s="5"/>
      <c r="B30" s="5"/>
      <c r="C30">
        <f>IF(B30&lt;&gt;0,_xlfn.CONCAT(LOOKUP(B30,'Member Info'!C$5:C$100,'Member Info'!B$5:B$100)," ", LOOKUP(B30,'Member Info'!C$5:C$100,'Member Info'!A$5:A$100)),0)</f>
        <v>0</v>
      </c>
      <c r="E30" s="7">
        <f t="shared" si="0"/>
        <v>0</v>
      </c>
      <c r="G30">
        <f t="shared" ca="1" si="1"/>
        <v>0</v>
      </c>
    </row>
    <row r="31" spans="1:7" x14ac:dyDescent="0.25">
      <c r="A31" s="5"/>
      <c r="B31" s="5"/>
      <c r="C31">
        <f>IF(B31&lt;&gt;0,_xlfn.CONCAT(LOOKUP(B31,'Member Info'!C$5:C$100,'Member Info'!B$5:B$100)," ", LOOKUP(B31,'Member Info'!C$5:C$100,'Member Info'!A$5:A$100)),0)</f>
        <v>0</v>
      </c>
      <c r="E31" s="7">
        <f t="shared" si="0"/>
        <v>0</v>
      </c>
      <c r="G31">
        <f t="shared" ca="1" si="1"/>
        <v>0</v>
      </c>
    </row>
    <row r="32" spans="1:7" x14ac:dyDescent="0.25">
      <c r="A32" s="5"/>
      <c r="B32" s="5"/>
      <c r="C32">
        <f>IF(B32&lt;&gt;0,_xlfn.CONCAT(LOOKUP(B32,'Member Info'!C$5:C$100,'Member Info'!B$5:B$100)," ", LOOKUP(B32,'Member Info'!C$5:C$100,'Member Info'!A$5:A$100)),0)</f>
        <v>0</v>
      </c>
      <c r="E32" s="7">
        <f t="shared" si="0"/>
        <v>0</v>
      </c>
      <c r="G32">
        <f t="shared" ca="1" si="1"/>
        <v>0</v>
      </c>
    </row>
    <row r="33" spans="1:7" x14ac:dyDescent="0.25">
      <c r="A33" s="5"/>
      <c r="B33" s="5"/>
      <c r="C33">
        <f>IF(B33&lt;&gt;0,_xlfn.CONCAT(LOOKUP(B33,'Member Info'!C$5:C$100,'Member Info'!B$5:B$100)," ", LOOKUP(B33,'Member Info'!C$5:C$100,'Member Info'!A$5:A$100)),0)</f>
        <v>0</v>
      </c>
      <c r="E33" s="7">
        <f t="shared" si="0"/>
        <v>0</v>
      </c>
      <c r="G33">
        <f t="shared" ca="1" si="1"/>
        <v>0</v>
      </c>
    </row>
    <row r="34" spans="1:7" x14ac:dyDescent="0.25">
      <c r="A34" s="5"/>
      <c r="B34" s="5"/>
      <c r="C34">
        <f>IF(B34&lt;&gt;0,_xlfn.CONCAT(LOOKUP(B34,'Member Info'!C$5:C$100,'Member Info'!B$5:B$100)," ", LOOKUP(B34,'Member Info'!C$5:C$100,'Member Info'!A$5:A$100)),0)</f>
        <v>0</v>
      </c>
      <c r="E34" s="7">
        <f t="shared" si="0"/>
        <v>0</v>
      </c>
      <c r="G34">
        <f t="shared" ca="1" si="1"/>
        <v>0</v>
      </c>
    </row>
    <row r="35" spans="1:7" x14ac:dyDescent="0.25">
      <c r="A35" s="5"/>
      <c r="B35" s="5"/>
      <c r="C35">
        <f>IF(B35&lt;&gt;0,_xlfn.CONCAT(LOOKUP(B35,'Member Info'!C$5:C$100,'Member Info'!B$5:B$100)," ", LOOKUP(B35,'Member Info'!C$5:C$100,'Member Info'!A$5:A$100)),0)</f>
        <v>0</v>
      </c>
      <c r="E35" s="7">
        <f t="shared" si="0"/>
        <v>0</v>
      </c>
      <c r="G35">
        <f t="shared" ca="1" si="1"/>
        <v>0</v>
      </c>
    </row>
    <row r="36" spans="1:7" x14ac:dyDescent="0.25">
      <c r="A36" s="5"/>
      <c r="B36" s="5"/>
      <c r="C36">
        <f>IF(B36&lt;&gt;0,_xlfn.CONCAT(LOOKUP(B36,'Member Info'!C$5:C$100,'Member Info'!B$5:B$100)," ", LOOKUP(B36,'Member Info'!C$5:C$100,'Member Info'!A$5:A$100)),0)</f>
        <v>0</v>
      </c>
      <c r="E36" s="7">
        <f t="shared" si="0"/>
        <v>0</v>
      </c>
      <c r="G36">
        <f t="shared" ca="1" si="1"/>
        <v>0</v>
      </c>
    </row>
    <row r="37" spans="1:7" x14ac:dyDescent="0.25">
      <c r="A37" s="5"/>
      <c r="B37" s="5"/>
      <c r="C37">
        <f>IF(B37&lt;&gt;0,_xlfn.CONCAT(LOOKUP(B37,'Member Info'!C$5:C$100,'Member Info'!B$5:B$100)," ", LOOKUP(B37,'Member Info'!C$5:C$100,'Member Info'!A$5:A$100)),0)</f>
        <v>0</v>
      </c>
      <c r="E37" s="7">
        <f t="shared" si="0"/>
        <v>0</v>
      </c>
      <c r="G37">
        <f t="shared" ca="1" si="1"/>
        <v>0</v>
      </c>
    </row>
    <row r="38" spans="1:7" x14ac:dyDescent="0.25">
      <c r="A38" s="5"/>
      <c r="B38" s="5"/>
      <c r="C38">
        <f>IF(B38&lt;&gt;0,_xlfn.CONCAT(LOOKUP(B38,'Member Info'!C$5:C$100,'Member Info'!B$5:B$100)," ", LOOKUP(B38,'Member Info'!C$5:C$100,'Member Info'!A$5:A$100)),0)</f>
        <v>0</v>
      </c>
      <c r="E38" s="7">
        <f t="shared" si="0"/>
        <v>0</v>
      </c>
      <c r="G38">
        <f t="shared" ca="1" si="1"/>
        <v>0</v>
      </c>
    </row>
    <row r="39" spans="1:7" x14ac:dyDescent="0.25">
      <c r="A39" s="5"/>
      <c r="B39" s="5"/>
      <c r="C39">
        <f>IF(B39&lt;&gt;0,_xlfn.CONCAT(LOOKUP(B39,'Member Info'!C$5:C$100,'Member Info'!B$5:B$100)," ", LOOKUP(B39,'Member Info'!C$5:C$100,'Member Info'!A$5:A$100)),0)</f>
        <v>0</v>
      </c>
      <c r="E39" s="7">
        <f t="shared" si="0"/>
        <v>0</v>
      </c>
      <c r="G39">
        <f t="shared" ca="1" si="1"/>
        <v>0</v>
      </c>
    </row>
    <row r="40" spans="1:7" x14ac:dyDescent="0.25">
      <c r="A40" s="5"/>
      <c r="B40" s="5"/>
      <c r="C40">
        <f>IF(B40&lt;&gt;0,_xlfn.CONCAT(LOOKUP(B40,'Member Info'!C$5:C$100,'Member Info'!B$5:B$100)," ", LOOKUP(B40,'Member Info'!C$5:C$100,'Member Info'!A$5:A$100)),0)</f>
        <v>0</v>
      </c>
      <c r="E40" s="7">
        <f t="shared" si="0"/>
        <v>0</v>
      </c>
      <c r="G40">
        <f t="shared" ca="1" si="1"/>
        <v>0</v>
      </c>
    </row>
    <row r="41" spans="1:7" x14ac:dyDescent="0.25">
      <c r="A41" s="5"/>
      <c r="B41" s="5"/>
      <c r="C41">
        <f>IF(B41&lt;&gt;0,_xlfn.CONCAT(LOOKUP(B41,'Member Info'!C$5:C$100,'Member Info'!B$5:B$100)," ", LOOKUP(B41,'Member Info'!C$5:C$100,'Member Info'!A$5:A$100)),0)</f>
        <v>0</v>
      </c>
      <c r="E41" s="7">
        <f t="shared" si="0"/>
        <v>0</v>
      </c>
      <c r="G41">
        <f t="shared" ca="1" si="1"/>
        <v>0</v>
      </c>
    </row>
    <row r="42" spans="1:7" x14ac:dyDescent="0.25">
      <c r="A42" s="5"/>
      <c r="B42" s="5"/>
      <c r="C42">
        <f>IF(B42&lt;&gt;0,_xlfn.CONCAT(LOOKUP(B42,'Member Info'!C$5:C$100,'Member Info'!B$5:B$100)," ", LOOKUP(B42,'Member Info'!C$5:C$100,'Member Info'!A$5:A$100)),0)</f>
        <v>0</v>
      </c>
      <c r="E42" s="7">
        <f t="shared" si="0"/>
        <v>0</v>
      </c>
      <c r="G42">
        <f t="shared" ca="1" si="1"/>
        <v>0</v>
      </c>
    </row>
    <row r="43" spans="1:7" x14ac:dyDescent="0.25">
      <c r="C43">
        <f>IF(B43&lt;&gt;0,_xlfn.CONCAT(LOOKUP(B43,'Member Info'!C$5:C$100,'Member Info'!B$5:B$100)," ", LOOKUP(B43,'Member Info'!C$5:C$100,'Member Info'!A$5:A$100)),0)</f>
        <v>0</v>
      </c>
      <c r="E43" s="7">
        <f t="shared" si="0"/>
        <v>0</v>
      </c>
      <c r="G43">
        <f t="shared" ca="1" si="1"/>
        <v>0</v>
      </c>
    </row>
    <row r="44" spans="1:7" x14ac:dyDescent="0.25">
      <c r="C44">
        <f>IF(B44&lt;&gt;0,_xlfn.CONCAT(LOOKUP(B44,'Member Info'!C$5:C$100,'Member Info'!B$5:B$100)," ", LOOKUP(B44,'Member Info'!C$5:C$100,'Member Info'!A$5:A$100)),0)</f>
        <v>0</v>
      </c>
      <c r="E44" s="7">
        <f t="shared" si="0"/>
        <v>0</v>
      </c>
      <c r="G44">
        <f t="shared" ca="1" si="1"/>
        <v>0</v>
      </c>
    </row>
    <row r="45" spans="1:7" x14ac:dyDescent="0.25">
      <c r="C45">
        <f>IF(B45&lt;&gt;0,_xlfn.CONCAT(LOOKUP(B45,'Member Info'!C$5:C$100,'Member Info'!B$5:B$100)," ", LOOKUP(B45,'Member Info'!C$5:C$100,'Member Info'!A$5:A$100)),0)</f>
        <v>0</v>
      </c>
      <c r="E45" s="7">
        <f t="shared" si="0"/>
        <v>0</v>
      </c>
      <c r="G45">
        <f t="shared" ca="1" si="1"/>
        <v>0</v>
      </c>
    </row>
    <row r="46" spans="1:7" x14ac:dyDescent="0.25">
      <c r="C46">
        <f>IF(B46&lt;&gt;0,_xlfn.CONCAT(LOOKUP(B46,'Member Info'!C$5:C$100,'Member Info'!B$5:B$100)," ", LOOKUP(B46,'Member Info'!C$5:C$100,'Member Info'!A$5:A$100)),0)</f>
        <v>0</v>
      </c>
      <c r="E46" s="7">
        <f t="shared" si="0"/>
        <v>0</v>
      </c>
      <c r="G46">
        <f t="shared" ca="1" si="1"/>
        <v>0</v>
      </c>
    </row>
    <row r="47" spans="1:7" x14ac:dyDescent="0.25">
      <c r="C47">
        <f>IF(B47&lt;&gt;0,_xlfn.CONCAT(LOOKUP(B47,'Member Info'!C$5:C$100,'Member Info'!B$5:B$100)," ", LOOKUP(B47,'Member Info'!C$5:C$100,'Member Info'!A$5:A$100)),0)</f>
        <v>0</v>
      </c>
      <c r="E47" s="7">
        <f t="shared" si="0"/>
        <v>0</v>
      </c>
      <c r="G47">
        <f t="shared" ca="1" si="1"/>
        <v>0</v>
      </c>
    </row>
    <row r="48" spans="1:7" x14ac:dyDescent="0.25">
      <c r="C48">
        <f>IF(B48&lt;&gt;0,_xlfn.CONCAT(LOOKUP(B48,'Member Info'!C$5:C$100,'Member Info'!B$5:B$100)," ", LOOKUP(B48,'Member Info'!C$5:C$100,'Member Info'!A$5:A$100)),0)</f>
        <v>0</v>
      </c>
      <c r="E48" s="7">
        <f t="shared" si="0"/>
        <v>0</v>
      </c>
      <c r="G48">
        <f t="shared" ca="1" si="1"/>
        <v>0</v>
      </c>
    </row>
    <row r="49" spans="3:7" x14ac:dyDescent="0.25">
      <c r="C49">
        <f>IF(B49&lt;&gt;0,_xlfn.CONCAT(LOOKUP(B49,'Member Info'!C$5:C$100,'Member Info'!B$5:B$100)," ", LOOKUP(B49,'Member Info'!C$5:C$100,'Member Info'!A$5:A$100)),0)</f>
        <v>0</v>
      </c>
      <c r="E49" s="7">
        <f t="shared" si="0"/>
        <v>0</v>
      </c>
      <c r="G49">
        <f t="shared" ca="1" si="1"/>
        <v>0</v>
      </c>
    </row>
    <row r="50" spans="3:7" x14ac:dyDescent="0.25">
      <c r="C50">
        <f>IF(B50&lt;&gt;0,_xlfn.CONCAT(LOOKUP(B50,'Member Info'!C$5:C$100,'Member Info'!B$5:B$100)," ", LOOKUP(B50,'Member Info'!C$5:C$100,'Member Info'!A$5:A$100)),0)</f>
        <v>0</v>
      </c>
      <c r="E50" s="7">
        <f t="shared" si="0"/>
        <v>0</v>
      </c>
      <c r="G50">
        <f t="shared" ca="1" si="1"/>
        <v>0</v>
      </c>
    </row>
    <row r="51" spans="3:7" x14ac:dyDescent="0.25">
      <c r="C51">
        <f>IF(B51&lt;&gt;0,_xlfn.CONCAT(LOOKUP(B51,'Member Info'!C$5:C$100,'Member Info'!B$5:B$100)," ", LOOKUP(B51,'Member Info'!C$5:C$100,'Member Info'!A$5:A$100)),0)</f>
        <v>0</v>
      </c>
      <c r="E51" s="7">
        <f t="shared" si="0"/>
        <v>0</v>
      </c>
      <c r="G51">
        <f t="shared" ca="1" si="1"/>
        <v>0</v>
      </c>
    </row>
    <row r="52" spans="3:7" x14ac:dyDescent="0.25">
      <c r="C52">
        <f>IF(B52&lt;&gt;0,_xlfn.CONCAT(LOOKUP(B52,'Member Info'!C$5:C$100,'Member Info'!B$5:B$100)," ", LOOKUP(B52,'Member Info'!C$5:C$100,'Member Info'!A$5:A$100)),0)</f>
        <v>0</v>
      </c>
      <c r="E52" s="7">
        <f t="shared" si="0"/>
        <v>0</v>
      </c>
      <c r="G52">
        <f t="shared" ca="1" si="1"/>
        <v>0</v>
      </c>
    </row>
    <row r="53" spans="3:7" x14ac:dyDescent="0.25">
      <c r="C53">
        <f>IF(B53&lt;&gt;0,_xlfn.CONCAT(LOOKUP(B53,'Member Info'!C$5:C$100,'Member Info'!B$5:B$100)," ", LOOKUP(B53,'Member Info'!C$5:C$100,'Member Info'!A$5:A$100)),0)</f>
        <v>0</v>
      </c>
      <c r="E53" s="7">
        <f t="shared" si="0"/>
        <v>0</v>
      </c>
      <c r="G53">
        <f t="shared" ca="1" si="1"/>
        <v>0</v>
      </c>
    </row>
    <row r="54" spans="3:7" x14ac:dyDescent="0.25">
      <c r="C54">
        <f>IF(B54&lt;&gt;0,_xlfn.CONCAT(LOOKUP(B54,'Member Info'!C$5:C$100,'Member Info'!B$5:B$100)," ", LOOKUP(B54,'Member Info'!C$5:C$100,'Member Info'!A$5:A$100)),0)</f>
        <v>0</v>
      </c>
      <c r="E54" s="7">
        <f t="shared" si="0"/>
        <v>0</v>
      </c>
      <c r="G54">
        <f t="shared" ca="1" si="1"/>
        <v>0</v>
      </c>
    </row>
    <row r="55" spans="3:7" x14ac:dyDescent="0.25">
      <c r="C55">
        <f>IF(B55&lt;&gt;0,_xlfn.CONCAT(LOOKUP(B55,'Member Info'!C$5:C$100,'Member Info'!B$5:B$100)," ", LOOKUP(B55,'Member Info'!C$5:C$100,'Member Info'!A$5:A$100)),0)</f>
        <v>0</v>
      </c>
      <c r="E55" s="7">
        <f t="shared" si="0"/>
        <v>0</v>
      </c>
      <c r="G55">
        <f t="shared" ca="1" si="1"/>
        <v>0</v>
      </c>
    </row>
    <row r="56" spans="3:7" x14ac:dyDescent="0.25">
      <c r="C56">
        <f>IF(B56&lt;&gt;0,_xlfn.CONCAT(LOOKUP(B56,'Member Info'!C$5:C$100,'Member Info'!B$5:B$100)," ", LOOKUP(B56,'Member Info'!C$5:C$100,'Member Info'!A$5:A$100)),0)</f>
        <v>0</v>
      </c>
      <c r="E56" s="7">
        <f t="shared" si="0"/>
        <v>0</v>
      </c>
      <c r="G56">
        <f t="shared" ca="1" si="1"/>
        <v>0</v>
      </c>
    </row>
    <row r="57" spans="3:7" x14ac:dyDescent="0.25">
      <c r="C57">
        <f>IF(B57&lt;&gt;0,_xlfn.CONCAT(LOOKUP(B57,'Member Info'!C$5:C$100,'Member Info'!B$5:B$100)," ", LOOKUP(B57,'Member Info'!C$5:C$100,'Member Info'!A$5:A$100)),0)</f>
        <v>0</v>
      </c>
      <c r="E57" s="7">
        <f t="shared" si="0"/>
        <v>0</v>
      </c>
      <c r="G57">
        <f t="shared" ca="1" si="1"/>
        <v>0</v>
      </c>
    </row>
    <row r="58" spans="3:7" x14ac:dyDescent="0.25">
      <c r="C58">
        <f>IF(B58&lt;&gt;0,_xlfn.CONCAT(LOOKUP(B58,'Member Info'!C$5:C$100,'Member Info'!B$5:B$100)," ", LOOKUP(B58,'Member Info'!C$5:C$100,'Member Info'!A$5:A$100)),0)</f>
        <v>0</v>
      </c>
      <c r="E58" s="7">
        <f t="shared" si="0"/>
        <v>0</v>
      </c>
      <c r="G58">
        <f t="shared" ca="1" si="1"/>
        <v>0</v>
      </c>
    </row>
    <row r="59" spans="3:7" x14ac:dyDescent="0.25">
      <c r="C59">
        <f>IF(B59&lt;&gt;0,_xlfn.CONCAT(LOOKUP(B59,'Member Info'!C$5:C$100,'Member Info'!B$5:B$100)," ", LOOKUP(B59,'Member Info'!C$5:C$100,'Member Info'!A$5:A$100)),0)</f>
        <v>0</v>
      </c>
      <c r="E59" s="7">
        <f t="shared" si="0"/>
        <v>0</v>
      </c>
      <c r="G59">
        <f t="shared" ca="1" si="1"/>
        <v>0</v>
      </c>
    </row>
    <row r="60" spans="3:7" x14ac:dyDescent="0.25">
      <c r="C60">
        <f>IF(B60&lt;&gt;0,_xlfn.CONCAT(LOOKUP(B60,'Member Info'!C$5:C$100,'Member Info'!B$5:B$100)," ", LOOKUP(B60,'Member Info'!C$5:C$100,'Member Info'!A$5:A$100)),0)</f>
        <v>0</v>
      </c>
      <c r="E60" s="7">
        <f t="shared" si="0"/>
        <v>0</v>
      </c>
      <c r="G60">
        <f t="shared" ca="1" si="1"/>
        <v>0</v>
      </c>
    </row>
    <row r="61" spans="3:7" x14ac:dyDescent="0.25">
      <c r="C61">
        <f>IF(B61&lt;&gt;0,_xlfn.CONCAT(LOOKUP(B61,'Member Info'!C$5:C$100,'Member Info'!B$5:B$100)," ", LOOKUP(B61,'Member Info'!C$5:C$100,'Member Info'!A$5:A$100)),0)</f>
        <v>0</v>
      </c>
      <c r="E61" s="7">
        <f t="shared" si="0"/>
        <v>0</v>
      </c>
      <c r="G61">
        <f t="shared" ca="1" si="1"/>
        <v>0</v>
      </c>
    </row>
    <row r="62" spans="3:7" x14ac:dyDescent="0.25">
      <c r="C62">
        <f>IF(B62&lt;&gt;0,_xlfn.CONCAT(LOOKUP(B62,'Member Info'!C$5:C$100,'Member Info'!B$5:B$100)," ", LOOKUP(B62,'Member Info'!C$5:C$100,'Member Info'!A$5:A$100)),0)</f>
        <v>0</v>
      </c>
      <c r="E62" s="7">
        <f t="shared" si="0"/>
        <v>0</v>
      </c>
      <c r="G62">
        <f t="shared" ca="1" si="1"/>
        <v>0</v>
      </c>
    </row>
    <row r="63" spans="3:7" x14ac:dyDescent="0.25">
      <c r="C63">
        <f>IF(B63&lt;&gt;0,_xlfn.CONCAT(LOOKUP(B63,'Member Info'!C$5:C$100,'Member Info'!B$5:B$100)," ", LOOKUP(B63,'Member Info'!C$5:C$100,'Member Info'!A$5:A$100)),0)</f>
        <v>0</v>
      </c>
      <c r="E63" s="7">
        <f t="shared" si="0"/>
        <v>0</v>
      </c>
      <c r="G63">
        <f t="shared" ca="1" si="1"/>
        <v>0</v>
      </c>
    </row>
    <row r="64" spans="3:7" x14ac:dyDescent="0.25">
      <c r="C64">
        <f>IF(B64&lt;&gt;0,_xlfn.CONCAT(LOOKUP(B64,'Member Info'!C$5:C$100,'Member Info'!B$5:B$100)," ", LOOKUP(B64,'Member Info'!C$5:C$100,'Member Info'!A$5:A$100)),0)</f>
        <v>0</v>
      </c>
      <c r="E64" s="7">
        <f t="shared" si="0"/>
        <v>0</v>
      </c>
      <c r="G64">
        <f t="shared" ca="1" si="1"/>
        <v>0</v>
      </c>
    </row>
    <row r="65" spans="3:7" x14ac:dyDescent="0.25">
      <c r="C65">
        <f>IF(B65&lt;&gt;0,_xlfn.CONCAT(LOOKUP(B65,'Member Info'!C$5:C$100,'Member Info'!B$5:B$100)," ", LOOKUP(B65,'Member Info'!C$5:C$100,'Member Info'!A$5:A$100)),0)</f>
        <v>0</v>
      </c>
      <c r="E65" s="7">
        <f t="shared" si="0"/>
        <v>0</v>
      </c>
      <c r="G65">
        <f t="shared" ca="1" si="1"/>
        <v>0</v>
      </c>
    </row>
    <row r="66" spans="3:7" x14ac:dyDescent="0.25">
      <c r="C66">
        <f>IF(B66&lt;&gt;0,_xlfn.CONCAT(LOOKUP(B66,'Member Info'!C$5:C$100,'Member Info'!B$5:B$100)," ", LOOKUP(B66,'Member Info'!C$5:C$100,'Member Info'!A$5:A$100)),0)</f>
        <v>0</v>
      </c>
      <c r="E66" s="7">
        <f t="shared" si="0"/>
        <v>0</v>
      </c>
      <c r="G66">
        <f t="shared" ca="1" si="1"/>
        <v>0</v>
      </c>
    </row>
    <row r="67" spans="3:7" x14ac:dyDescent="0.25">
      <c r="C67">
        <f>IF(B67&lt;&gt;0,_xlfn.CONCAT(LOOKUP(B67,'Member Info'!C$5:C$100,'Member Info'!B$5:B$100)," ", LOOKUP(B67,'Member Info'!C$5:C$100,'Member Info'!A$5:A$100)),0)</f>
        <v>0</v>
      </c>
      <c r="E67" s="7">
        <f t="shared" si="0"/>
        <v>0</v>
      </c>
      <c r="G67">
        <f t="shared" ca="1" si="1"/>
        <v>0</v>
      </c>
    </row>
    <row r="68" spans="3:7" x14ac:dyDescent="0.25">
      <c r="C68">
        <f>IF(B68&lt;&gt;0,_xlfn.CONCAT(LOOKUP(B68,'Member Info'!C$5:C$100,'Member Info'!B$5:B$100)," ", LOOKUP(B68,'Member Info'!C$5:C$100,'Member Info'!A$5:A$100)),0)</f>
        <v>0</v>
      </c>
      <c r="E68" s="7">
        <f t="shared" si="0"/>
        <v>0</v>
      </c>
      <c r="G68">
        <f t="shared" ca="1" si="1"/>
        <v>0</v>
      </c>
    </row>
    <row r="69" spans="3:7" x14ac:dyDescent="0.25">
      <c r="C69">
        <f>IF(B69&lt;&gt;0,_xlfn.CONCAT(LOOKUP(B69,'Member Info'!C$5:C$100,'Member Info'!B$5:B$100)," ", LOOKUP(B69,'Member Info'!C$5:C$100,'Member Info'!A$5:A$100)),0)</f>
        <v>0</v>
      </c>
      <c r="E69" s="7">
        <f t="shared" si="0"/>
        <v>0</v>
      </c>
      <c r="G69">
        <f t="shared" ca="1" si="1"/>
        <v>0</v>
      </c>
    </row>
    <row r="70" spans="3:7" x14ac:dyDescent="0.25">
      <c r="C70">
        <f>IF(B70&lt;&gt;0,_xlfn.CONCAT(LOOKUP(B70,'Member Info'!C$5:C$100,'Member Info'!B$5:B$100)," ", LOOKUP(B70,'Member Info'!C$5:C$100,'Member Info'!A$5:A$100)),0)</f>
        <v>0</v>
      </c>
      <c r="E70" s="7">
        <f t="shared" ref="E70:E133" si="2">IF(D70&lt;&gt;0, D70+14, 0)</f>
        <v>0</v>
      </c>
      <c r="G70">
        <f t="shared" ref="G70:G133" ca="1" si="3">IF(F70&lt;&gt;0,"Returned",IF(E70&lt;&gt;0,IF(TODAY()&gt;E70,"Overdue", "Not Due"),0))</f>
        <v>0</v>
      </c>
    </row>
    <row r="71" spans="3:7" x14ac:dyDescent="0.25">
      <c r="C71">
        <f>IF(B71&lt;&gt;0,_xlfn.CONCAT(LOOKUP(B71,'Member Info'!C$5:C$100,'Member Info'!B$5:B$100)," ", LOOKUP(B71,'Member Info'!C$5:C$100,'Member Info'!A$5:A$100)),0)</f>
        <v>0</v>
      </c>
      <c r="E71" s="7">
        <f t="shared" si="2"/>
        <v>0</v>
      </c>
      <c r="G71">
        <f t="shared" ca="1" si="3"/>
        <v>0</v>
      </c>
    </row>
    <row r="72" spans="3:7" x14ac:dyDescent="0.25">
      <c r="C72">
        <f>IF(B72&lt;&gt;0,_xlfn.CONCAT(LOOKUP(B72,'Member Info'!C$5:C$100,'Member Info'!B$5:B$100)," ", LOOKUP(B72,'Member Info'!C$5:C$100,'Member Info'!A$5:A$100)),0)</f>
        <v>0</v>
      </c>
      <c r="E72" s="7">
        <f t="shared" si="2"/>
        <v>0</v>
      </c>
      <c r="G72">
        <f t="shared" ca="1" si="3"/>
        <v>0</v>
      </c>
    </row>
    <row r="73" spans="3:7" x14ac:dyDescent="0.25">
      <c r="C73">
        <f>IF(B73&lt;&gt;0,_xlfn.CONCAT(LOOKUP(B73,'Member Info'!C$5:C$100,'Member Info'!B$5:B$100)," ", LOOKUP(B73,'Member Info'!C$5:C$100,'Member Info'!A$5:A$100)),0)</f>
        <v>0</v>
      </c>
      <c r="E73" s="7">
        <f t="shared" si="2"/>
        <v>0</v>
      </c>
      <c r="G73">
        <f t="shared" ca="1" si="3"/>
        <v>0</v>
      </c>
    </row>
    <row r="74" spans="3:7" x14ac:dyDescent="0.25">
      <c r="C74">
        <f>IF(B74&lt;&gt;0,_xlfn.CONCAT(LOOKUP(B74,'Member Info'!C$5:C$100,'Member Info'!B$5:B$100)," ", LOOKUP(B74,'Member Info'!C$5:C$100,'Member Info'!A$5:A$100)),0)</f>
        <v>0</v>
      </c>
      <c r="E74" s="7">
        <f t="shared" si="2"/>
        <v>0</v>
      </c>
      <c r="G74">
        <f t="shared" ca="1" si="3"/>
        <v>0</v>
      </c>
    </row>
    <row r="75" spans="3:7" x14ac:dyDescent="0.25">
      <c r="C75">
        <f>IF(B75&lt;&gt;0,_xlfn.CONCAT(LOOKUP(B75,'Member Info'!C$5:C$100,'Member Info'!B$5:B$100)," ", LOOKUP(B75,'Member Info'!C$5:C$100,'Member Info'!A$5:A$100)),0)</f>
        <v>0</v>
      </c>
      <c r="E75" s="7">
        <f t="shared" si="2"/>
        <v>0</v>
      </c>
      <c r="G75">
        <f t="shared" ca="1" si="3"/>
        <v>0</v>
      </c>
    </row>
    <row r="76" spans="3:7" x14ac:dyDescent="0.25">
      <c r="C76">
        <f>IF(B76&lt;&gt;0,_xlfn.CONCAT(LOOKUP(B76,'Member Info'!C$5:C$100,'Member Info'!B$5:B$100)," ", LOOKUP(B76,'Member Info'!C$5:C$100,'Member Info'!A$5:A$100)),0)</f>
        <v>0</v>
      </c>
      <c r="E76" s="7">
        <f t="shared" si="2"/>
        <v>0</v>
      </c>
      <c r="G76">
        <f t="shared" ca="1" si="3"/>
        <v>0</v>
      </c>
    </row>
    <row r="77" spans="3:7" x14ac:dyDescent="0.25">
      <c r="C77">
        <f>IF(B77&lt;&gt;0,_xlfn.CONCAT(LOOKUP(B77,'Member Info'!C$5:C$100,'Member Info'!B$5:B$100)," ", LOOKUP(B77,'Member Info'!C$5:C$100,'Member Info'!A$5:A$100)),0)</f>
        <v>0</v>
      </c>
      <c r="E77" s="7">
        <f t="shared" si="2"/>
        <v>0</v>
      </c>
      <c r="G77">
        <f t="shared" ca="1" si="3"/>
        <v>0</v>
      </c>
    </row>
    <row r="78" spans="3:7" x14ac:dyDescent="0.25">
      <c r="C78">
        <f>IF(B78&lt;&gt;0,_xlfn.CONCAT(LOOKUP(B78,'Member Info'!C$5:C$100,'Member Info'!B$5:B$100)," ", LOOKUP(B78,'Member Info'!C$5:C$100,'Member Info'!A$5:A$100)),0)</f>
        <v>0</v>
      </c>
      <c r="E78" s="7">
        <f t="shared" si="2"/>
        <v>0</v>
      </c>
      <c r="G78">
        <f t="shared" ca="1" si="3"/>
        <v>0</v>
      </c>
    </row>
    <row r="79" spans="3:7" x14ac:dyDescent="0.25">
      <c r="C79">
        <f>IF(B79&lt;&gt;0,_xlfn.CONCAT(LOOKUP(B79,'Member Info'!C$5:C$100,'Member Info'!B$5:B$100)," ", LOOKUP(B79,'Member Info'!C$5:C$100,'Member Info'!A$5:A$100)),0)</f>
        <v>0</v>
      </c>
      <c r="E79" s="7">
        <f t="shared" si="2"/>
        <v>0</v>
      </c>
      <c r="G79">
        <f t="shared" ca="1" si="3"/>
        <v>0</v>
      </c>
    </row>
    <row r="80" spans="3:7" x14ac:dyDescent="0.25">
      <c r="C80">
        <f>IF(B80&lt;&gt;0,_xlfn.CONCAT(LOOKUP(B80,'Member Info'!C$5:C$100,'Member Info'!B$5:B$100)," ", LOOKUP(B80,'Member Info'!C$5:C$100,'Member Info'!A$5:A$100)),0)</f>
        <v>0</v>
      </c>
      <c r="E80" s="7">
        <f t="shared" si="2"/>
        <v>0</v>
      </c>
      <c r="G80">
        <f t="shared" ca="1" si="3"/>
        <v>0</v>
      </c>
    </row>
    <row r="81" spans="3:7" x14ac:dyDescent="0.25">
      <c r="C81">
        <f>IF(B81&lt;&gt;0,_xlfn.CONCAT(LOOKUP(B81,'Member Info'!C$5:C$100,'Member Info'!B$5:B$100)," ", LOOKUP(B81,'Member Info'!C$5:C$100,'Member Info'!A$5:A$100)),0)</f>
        <v>0</v>
      </c>
      <c r="E81" s="7">
        <f t="shared" si="2"/>
        <v>0</v>
      </c>
      <c r="G81">
        <f t="shared" ca="1" si="3"/>
        <v>0</v>
      </c>
    </row>
    <row r="82" spans="3:7" x14ac:dyDescent="0.25">
      <c r="C82">
        <f>IF(B82&lt;&gt;0,_xlfn.CONCAT(LOOKUP(B82,'Member Info'!C$5:C$100,'Member Info'!B$5:B$100)," ", LOOKUP(B82,'Member Info'!C$5:C$100,'Member Info'!A$5:A$100)),0)</f>
        <v>0</v>
      </c>
      <c r="E82" s="7">
        <f t="shared" si="2"/>
        <v>0</v>
      </c>
      <c r="G82">
        <f t="shared" ca="1" si="3"/>
        <v>0</v>
      </c>
    </row>
    <row r="83" spans="3:7" x14ac:dyDescent="0.25">
      <c r="C83">
        <f>IF(B83&lt;&gt;0,_xlfn.CONCAT(LOOKUP(B83,'Member Info'!C$5:C$100,'Member Info'!B$5:B$100)," ", LOOKUP(B83,'Member Info'!C$5:C$100,'Member Info'!A$5:A$100)),0)</f>
        <v>0</v>
      </c>
      <c r="E83" s="7">
        <f t="shared" si="2"/>
        <v>0</v>
      </c>
      <c r="G83">
        <f t="shared" ca="1" si="3"/>
        <v>0</v>
      </c>
    </row>
    <row r="84" spans="3:7" x14ac:dyDescent="0.25">
      <c r="C84">
        <f>IF(B84&lt;&gt;0,_xlfn.CONCAT(LOOKUP(B84,'Member Info'!C$5:C$100,'Member Info'!B$5:B$100)," ", LOOKUP(B84,'Member Info'!C$5:C$100,'Member Info'!A$5:A$100)),0)</f>
        <v>0</v>
      </c>
      <c r="E84" s="7">
        <f t="shared" si="2"/>
        <v>0</v>
      </c>
      <c r="G84">
        <f t="shared" ca="1" si="3"/>
        <v>0</v>
      </c>
    </row>
    <row r="85" spans="3:7" x14ac:dyDescent="0.25">
      <c r="C85">
        <f>IF(B85&lt;&gt;0,_xlfn.CONCAT(LOOKUP(B85,'Member Info'!C$5:C$100,'Member Info'!B$5:B$100)," ", LOOKUP(B85,'Member Info'!C$5:C$100,'Member Info'!A$5:A$100)),0)</f>
        <v>0</v>
      </c>
      <c r="E85" s="7">
        <f t="shared" si="2"/>
        <v>0</v>
      </c>
      <c r="G85">
        <f t="shared" ca="1" si="3"/>
        <v>0</v>
      </c>
    </row>
    <row r="86" spans="3:7" x14ac:dyDescent="0.25">
      <c r="C86">
        <f>IF(B86&lt;&gt;0,_xlfn.CONCAT(LOOKUP(B86,'Member Info'!C$5:C$100,'Member Info'!B$5:B$100)," ", LOOKUP(B86,'Member Info'!C$5:C$100,'Member Info'!A$5:A$100)),0)</f>
        <v>0</v>
      </c>
      <c r="E86" s="7">
        <f t="shared" si="2"/>
        <v>0</v>
      </c>
      <c r="G86">
        <f t="shared" ca="1" si="3"/>
        <v>0</v>
      </c>
    </row>
    <row r="87" spans="3:7" x14ac:dyDescent="0.25">
      <c r="C87">
        <f>IF(B87&lt;&gt;0,_xlfn.CONCAT(LOOKUP(B87,'Member Info'!C$5:C$100,'Member Info'!B$5:B$100)," ", LOOKUP(B87,'Member Info'!C$5:C$100,'Member Info'!A$5:A$100)),0)</f>
        <v>0</v>
      </c>
      <c r="E87" s="7">
        <f t="shared" si="2"/>
        <v>0</v>
      </c>
      <c r="G87">
        <f t="shared" ca="1" si="3"/>
        <v>0</v>
      </c>
    </row>
    <row r="88" spans="3:7" x14ac:dyDescent="0.25">
      <c r="C88">
        <f>IF(B88&lt;&gt;0,_xlfn.CONCAT(LOOKUP(B88,'Member Info'!C$5:C$100,'Member Info'!B$5:B$100)," ", LOOKUP(B88,'Member Info'!C$5:C$100,'Member Info'!A$5:A$100)),0)</f>
        <v>0</v>
      </c>
      <c r="E88" s="7">
        <f t="shared" si="2"/>
        <v>0</v>
      </c>
      <c r="G88">
        <f t="shared" ca="1" si="3"/>
        <v>0</v>
      </c>
    </row>
    <row r="89" spans="3:7" x14ac:dyDescent="0.25">
      <c r="C89">
        <f>IF(B89&lt;&gt;0,_xlfn.CONCAT(LOOKUP(B89,'Member Info'!C$5:C$100,'Member Info'!B$5:B$100)," ", LOOKUP(B89,'Member Info'!C$5:C$100,'Member Info'!A$5:A$100)),0)</f>
        <v>0</v>
      </c>
      <c r="E89" s="7">
        <f t="shared" si="2"/>
        <v>0</v>
      </c>
      <c r="G89">
        <f t="shared" ca="1" si="3"/>
        <v>0</v>
      </c>
    </row>
    <row r="90" spans="3:7" x14ac:dyDescent="0.25">
      <c r="C90">
        <f>IF(B90&lt;&gt;0,_xlfn.CONCAT(LOOKUP(B90,'Member Info'!C$5:C$100,'Member Info'!B$5:B$100)," ", LOOKUP(B90,'Member Info'!C$5:C$100,'Member Info'!A$5:A$100)),0)</f>
        <v>0</v>
      </c>
      <c r="E90" s="7">
        <f t="shared" si="2"/>
        <v>0</v>
      </c>
      <c r="G90">
        <f t="shared" ca="1" si="3"/>
        <v>0</v>
      </c>
    </row>
    <row r="91" spans="3:7" x14ac:dyDescent="0.25">
      <c r="C91">
        <f>IF(B91&lt;&gt;0,_xlfn.CONCAT(LOOKUP(B91,'Member Info'!C$5:C$100,'Member Info'!B$5:B$100)," ", LOOKUP(B91,'Member Info'!C$5:C$100,'Member Info'!A$5:A$100)),0)</f>
        <v>0</v>
      </c>
      <c r="E91" s="7">
        <f t="shared" si="2"/>
        <v>0</v>
      </c>
      <c r="G91">
        <f t="shared" ca="1" si="3"/>
        <v>0</v>
      </c>
    </row>
    <row r="92" spans="3:7" x14ac:dyDescent="0.25">
      <c r="C92">
        <f>IF(B92&lt;&gt;0,_xlfn.CONCAT(LOOKUP(B92,'Member Info'!C$5:C$100,'Member Info'!B$5:B$100)," ", LOOKUP(B92,'Member Info'!C$5:C$100,'Member Info'!A$5:A$100)),0)</f>
        <v>0</v>
      </c>
      <c r="E92" s="7">
        <f t="shared" si="2"/>
        <v>0</v>
      </c>
      <c r="G92">
        <f t="shared" ca="1" si="3"/>
        <v>0</v>
      </c>
    </row>
    <row r="93" spans="3:7" x14ac:dyDescent="0.25">
      <c r="C93">
        <f>IF(B93&lt;&gt;0,_xlfn.CONCAT(LOOKUP(B93,'Member Info'!C$5:C$100,'Member Info'!B$5:B$100)," ", LOOKUP(B93,'Member Info'!C$5:C$100,'Member Info'!A$5:A$100)),0)</f>
        <v>0</v>
      </c>
      <c r="E93" s="7">
        <f t="shared" si="2"/>
        <v>0</v>
      </c>
      <c r="G93">
        <f t="shared" ca="1" si="3"/>
        <v>0</v>
      </c>
    </row>
    <row r="94" spans="3:7" x14ac:dyDescent="0.25">
      <c r="C94">
        <f>IF(B94&lt;&gt;0,_xlfn.CONCAT(LOOKUP(B94,'Member Info'!C$5:C$100,'Member Info'!B$5:B$100)," ", LOOKUP(B94,'Member Info'!C$5:C$100,'Member Info'!A$5:A$100)),0)</f>
        <v>0</v>
      </c>
      <c r="E94" s="7">
        <f t="shared" si="2"/>
        <v>0</v>
      </c>
      <c r="G94">
        <f t="shared" ca="1" si="3"/>
        <v>0</v>
      </c>
    </row>
    <row r="95" spans="3:7" x14ac:dyDescent="0.25">
      <c r="C95">
        <f>IF(B95&lt;&gt;0,_xlfn.CONCAT(LOOKUP(B95,'Member Info'!C$5:C$100,'Member Info'!B$5:B$100)," ", LOOKUP(B95,'Member Info'!C$5:C$100,'Member Info'!A$5:A$100)),0)</f>
        <v>0</v>
      </c>
      <c r="E95" s="7">
        <f t="shared" si="2"/>
        <v>0</v>
      </c>
      <c r="G95">
        <f t="shared" ca="1" si="3"/>
        <v>0</v>
      </c>
    </row>
    <row r="96" spans="3:7" x14ac:dyDescent="0.25">
      <c r="C96">
        <f>IF(B96&lt;&gt;0,_xlfn.CONCAT(LOOKUP(B96,'Member Info'!C$5:C$100,'Member Info'!B$5:B$100)," ", LOOKUP(B96,'Member Info'!C$5:C$100,'Member Info'!A$5:A$100)),0)</f>
        <v>0</v>
      </c>
      <c r="E96" s="7">
        <f t="shared" si="2"/>
        <v>0</v>
      </c>
      <c r="G96">
        <f t="shared" ca="1" si="3"/>
        <v>0</v>
      </c>
    </row>
    <row r="97" spans="3:7" x14ac:dyDescent="0.25">
      <c r="C97">
        <f>IF(B97&lt;&gt;0,_xlfn.CONCAT(LOOKUP(B97,'Member Info'!C$5:C$100,'Member Info'!B$5:B$100)," ", LOOKUP(B97,'Member Info'!C$5:C$100,'Member Info'!A$5:A$100)),0)</f>
        <v>0</v>
      </c>
      <c r="E97" s="7">
        <f t="shared" si="2"/>
        <v>0</v>
      </c>
      <c r="G97">
        <f t="shared" ca="1" si="3"/>
        <v>0</v>
      </c>
    </row>
    <row r="98" spans="3:7" x14ac:dyDescent="0.25">
      <c r="C98">
        <f>IF(B98&lt;&gt;0,_xlfn.CONCAT(LOOKUP(B98,'Member Info'!C$5:C$100,'Member Info'!B$5:B$100)," ", LOOKUP(B98,'Member Info'!C$5:C$100,'Member Info'!A$5:A$100)),0)</f>
        <v>0</v>
      </c>
      <c r="E98" s="7">
        <f t="shared" si="2"/>
        <v>0</v>
      </c>
      <c r="G98">
        <f t="shared" ca="1" si="3"/>
        <v>0</v>
      </c>
    </row>
    <row r="99" spans="3:7" x14ac:dyDescent="0.25">
      <c r="C99">
        <f>IF(B99&lt;&gt;0,_xlfn.CONCAT(LOOKUP(B99,'Member Info'!C$5:C$100,'Member Info'!B$5:B$100)," ", LOOKUP(B99,'Member Info'!C$5:C$100,'Member Info'!A$5:A$100)),0)</f>
        <v>0</v>
      </c>
      <c r="E99" s="7">
        <f t="shared" si="2"/>
        <v>0</v>
      </c>
      <c r="G99">
        <f t="shared" ca="1" si="3"/>
        <v>0</v>
      </c>
    </row>
    <row r="100" spans="3:7" x14ac:dyDescent="0.25">
      <c r="C100">
        <f>IF(B100&lt;&gt;0,_xlfn.CONCAT(LOOKUP(B100,'Member Info'!C$5:C$100,'Member Info'!B$5:B$100)," ", LOOKUP(B100,'Member Info'!C$5:C$100,'Member Info'!A$5:A$100)),0)</f>
        <v>0</v>
      </c>
      <c r="E100" s="7">
        <f t="shared" si="2"/>
        <v>0</v>
      </c>
      <c r="G100">
        <f t="shared" ca="1" si="3"/>
        <v>0</v>
      </c>
    </row>
    <row r="101" spans="3:7" x14ac:dyDescent="0.25">
      <c r="C101">
        <f>IF(B101&lt;&gt;0,_xlfn.CONCAT(LOOKUP(B101,'Member Info'!C$5:C$100,'Member Info'!B$5:B$100)," ", LOOKUP(B101,'Member Info'!C$5:C$100,'Member Info'!A$5:A$100)),0)</f>
        <v>0</v>
      </c>
      <c r="E101" s="7">
        <f t="shared" si="2"/>
        <v>0</v>
      </c>
      <c r="G101">
        <f t="shared" ca="1" si="3"/>
        <v>0</v>
      </c>
    </row>
    <row r="102" spans="3:7" x14ac:dyDescent="0.25">
      <c r="C102">
        <f>IF(B102&lt;&gt;0,_xlfn.CONCAT(LOOKUP(B102,'Member Info'!C$5:C$100,'Member Info'!B$5:B$100)," ", LOOKUP(B102,'Member Info'!C$5:C$100,'Member Info'!A$5:A$100)),0)</f>
        <v>0</v>
      </c>
      <c r="E102" s="7">
        <f t="shared" si="2"/>
        <v>0</v>
      </c>
      <c r="G102">
        <f t="shared" ca="1" si="3"/>
        <v>0</v>
      </c>
    </row>
    <row r="103" spans="3:7" x14ac:dyDescent="0.25">
      <c r="C103">
        <f>IF(B103&lt;&gt;0,_xlfn.CONCAT(LOOKUP(B103,'Member Info'!C$5:C$100,'Member Info'!B$5:B$100)," ", LOOKUP(B103,'Member Info'!C$5:C$100,'Member Info'!A$5:A$100)),0)</f>
        <v>0</v>
      </c>
      <c r="E103" s="7">
        <f t="shared" si="2"/>
        <v>0</v>
      </c>
      <c r="G103">
        <f t="shared" ca="1" si="3"/>
        <v>0</v>
      </c>
    </row>
    <row r="104" spans="3:7" x14ac:dyDescent="0.25">
      <c r="C104">
        <f>IF(B104&lt;&gt;0,_xlfn.CONCAT(LOOKUP(B104,'Member Info'!C$5:C$100,'Member Info'!B$5:B$100)," ", LOOKUP(B104,'Member Info'!C$5:C$100,'Member Info'!A$5:A$100)),0)</f>
        <v>0</v>
      </c>
      <c r="E104" s="7">
        <f t="shared" si="2"/>
        <v>0</v>
      </c>
      <c r="G104">
        <f t="shared" ca="1" si="3"/>
        <v>0</v>
      </c>
    </row>
    <row r="105" spans="3:7" x14ac:dyDescent="0.25">
      <c r="C105">
        <f>IF(B105&lt;&gt;0,_xlfn.CONCAT(LOOKUP(B105,'Member Info'!C$5:C$100,'Member Info'!B$5:B$100)," ", LOOKUP(B105,'Member Info'!C$5:C$100,'Member Info'!A$5:A$100)),0)</f>
        <v>0</v>
      </c>
      <c r="E105" s="7">
        <f t="shared" si="2"/>
        <v>0</v>
      </c>
      <c r="G105">
        <f t="shared" ca="1" si="3"/>
        <v>0</v>
      </c>
    </row>
    <row r="106" spans="3:7" x14ac:dyDescent="0.25">
      <c r="C106">
        <f>IF(B106&lt;&gt;0,_xlfn.CONCAT(LOOKUP(B106,'Member Info'!C$5:C$100,'Member Info'!B$5:B$100)," ", LOOKUP(B106,'Member Info'!C$5:C$100,'Member Info'!A$5:A$100)),0)</f>
        <v>0</v>
      </c>
      <c r="E106" s="7">
        <f t="shared" si="2"/>
        <v>0</v>
      </c>
      <c r="G106">
        <f t="shared" ca="1" si="3"/>
        <v>0</v>
      </c>
    </row>
    <row r="107" spans="3:7" x14ac:dyDescent="0.25">
      <c r="C107">
        <f>IF(B107&lt;&gt;0,_xlfn.CONCAT(LOOKUP(B107,'Member Info'!C$5:C$100,'Member Info'!B$5:B$100)," ", LOOKUP(B107,'Member Info'!C$5:C$100,'Member Info'!A$5:A$100)),0)</f>
        <v>0</v>
      </c>
      <c r="E107" s="7">
        <f t="shared" si="2"/>
        <v>0</v>
      </c>
      <c r="G107">
        <f t="shared" ca="1" si="3"/>
        <v>0</v>
      </c>
    </row>
    <row r="108" spans="3:7" x14ac:dyDescent="0.25">
      <c r="C108">
        <f>IF(B108&lt;&gt;0,_xlfn.CONCAT(LOOKUP(B108,'Member Info'!C$5:C$100,'Member Info'!B$5:B$100)," ", LOOKUP(B108,'Member Info'!C$5:C$100,'Member Info'!A$5:A$100)),0)</f>
        <v>0</v>
      </c>
      <c r="E108" s="7">
        <f t="shared" si="2"/>
        <v>0</v>
      </c>
      <c r="G108">
        <f t="shared" ca="1" si="3"/>
        <v>0</v>
      </c>
    </row>
    <row r="109" spans="3:7" x14ac:dyDescent="0.25">
      <c r="C109">
        <f>IF(B109&lt;&gt;0,_xlfn.CONCAT(LOOKUP(B109,'Member Info'!C$5:C$100,'Member Info'!B$5:B$100)," ", LOOKUP(B109,'Member Info'!C$5:C$100,'Member Info'!A$5:A$100)),0)</f>
        <v>0</v>
      </c>
      <c r="E109" s="7">
        <f t="shared" si="2"/>
        <v>0</v>
      </c>
      <c r="G109">
        <f t="shared" ca="1" si="3"/>
        <v>0</v>
      </c>
    </row>
    <row r="110" spans="3:7" x14ac:dyDescent="0.25">
      <c r="C110">
        <f>IF(B110&lt;&gt;0,_xlfn.CONCAT(LOOKUP(B110,'Member Info'!C$5:C$100,'Member Info'!B$5:B$100)," ", LOOKUP(B110,'Member Info'!C$5:C$100,'Member Info'!A$5:A$100)),0)</f>
        <v>0</v>
      </c>
      <c r="E110" s="7">
        <f t="shared" si="2"/>
        <v>0</v>
      </c>
      <c r="G110">
        <f t="shared" ca="1" si="3"/>
        <v>0</v>
      </c>
    </row>
    <row r="111" spans="3:7" x14ac:dyDescent="0.25">
      <c r="C111">
        <f>IF(B111&lt;&gt;0,_xlfn.CONCAT(LOOKUP(B111,'Member Info'!C$5:C$100,'Member Info'!B$5:B$100)," ", LOOKUP(B111,'Member Info'!C$5:C$100,'Member Info'!A$5:A$100)),0)</f>
        <v>0</v>
      </c>
      <c r="E111" s="7">
        <f t="shared" si="2"/>
        <v>0</v>
      </c>
      <c r="G111">
        <f t="shared" ca="1" si="3"/>
        <v>0</v>
      </c>
    </row>
    <row r="112" spans="3:7" x14ac:dyDescent="0.25">
      <c r="C112">
        <f>IF(B112&lt;&gt;0,_xlfn.CONCAT(LOOKUP(B112,'Member Info'!C$5:C$100,'Member Info'!B$5:B$100)," ", LOOKUP(B112,'Member Info'!C$5:C$100,'Member Info'!A$5:A$100)),0)</f>
        <v>0</v>
      </c>
      <c r="E112" s="7">
        <f t="shared" si="2"/>
        <v>0</v>
      </c>
      <c r="G112">
        <f t="shared" ca="1" si="3"/>
        <v>0</v>
      </c>
    </row>
    <row r="113" spans="3:7" x14ac:dyDescent="0.25">
      <c r="C113">
        <f>IF(B113&lt;&gt;0,_xlfn.CONCAT(LOOKUP(B113,'Member Info'!C$5:C$100,'Member Info'!B$5:B$100)," ", LOOKUP(B113,'Member Info'!C$5:C$100,'Member Info'!A$5:A$100)),0)</f>
        <v>0</v>
      </c>
      <c r="E113" s="7">
        <f t="shared" si="2"/>
        <v>0</v>
      </c>
      <c r="G113">
        <f t="shared" ca="1" si="3"/>
        <v>0</v>
      </c>
    </row>
    <row r="114" spans="3:7" x14ac:dyDescent="0.25">
      <c r="C114">
        <f>IF(B114&lt;&gt;0,_xlfn.CONCAT(LOOKUP(B114,'Member Info'!C$5:C$100,'Member Info'!B$5:B$100)," ", LOOKUP(B114,'Member Info'!C$5:C$100,'Member Info'!A$5:A$100)),0)</f>
        <v>0</v>
      </c>
      <c r="E114" s="7">
        <f t="shared" si="2"/>
        <v>0</v>
      </c>
      <c r="G114">
        <f t="shared" ca="1" si="3"/>
        <v>0</v>
      </c>
    </row>
    <row r="115" spans="3:7" x14ac:dyDescent="0.25">
      <c r="C115">
        <f>IF(B115&lt;&gt;0,_xlfn.CONCAT(LOOKUP(B115,'Member Info'!C$5:C$100,'Member Info'!B$5:B$100)," ", LOOKUP(B115,'Member Info'!C$5:C$100,'Member Info'!A$5:A$100)),0)</f>
        <v>0</v>
      </c>
      <c r="E115" s="7">
        <f t="shared" si="2"/>
        <v>0</v>
      </c>
      <c r="G115">
        <f t="shared" ca="1" si="3"/>
        <v>0</v>
      </c>
    </row>
    <row r="116" spans="3:7" x14ac:dyDescent="0.25">
      <c r="C116">
        <f>IF(B116&lt;&gt;0,_xlfn.CONCAT(LOOKUP(B116,'Member Info'!C$5:C$100,'Member Info'!B$5:B$100)," ", LOOKUP(B116,'Member Info'!C$5:C$100,'Member Info'!A$5:A$100)),0)</f>
        <v>0</v>
      </c>
      <c r="E116" s="7">
        <f t="shared" si="2"/>
        <v>0</v>
      </c>
      <c r="G116">
        <f t="shared" ca="1" si="3"/>
        <v>0</v>
      </c>
    </row>
    <row r="117" spans="3:7" x14ac:dyDescent="0.25">
      <c r="C117">
        <f>IF(B117&lt;&gt;0,_xlfn.CONCAT(LOOKUP(B117,'Member Info'!C$5:C$100,'Member Info'!B$5:B$100)," ", LOOKUP(B117,'Member Info'!C$5:C$100,'Member Info'!A$5:A$100)),0)</f>
        <v>0</v>
      </c>
      <c r="E117" s="7">
        <f t="shared" si="2"/>
        <v>0</v>
      </c>
      <c r="G117">
        <f t="shared" ca="1" si="3"/>
        <v>0</v>
      </c>
    </row>
    <row r="118" spans="3:7" x14ac:dyDescent="0.25">
      <c r="C118">
        <f>IF(B118&lt;&gt;0,_xlfn.CONCAT(LOOKUP(B118,'Member Info'!C$5:C$100,'Member Info'!B$5:B$100)," ", LOOKUP(B118,'Member Info'!C$5:C$100,'Member Info'!A$5:A$100)),0)</f>
        <v>0</v>
      </c>
      <c r="E118" s="7">
        <f t="shared" si="2"/>
        <v>0</v>
      </c>
      <c r="G118">
        <f t="shared" ca="1" si="3"/>
        <v>0</v>
      </c>
    </row>
    <row r="119" spans="3:7" x14ac:dyDescent="0.25">
      <c r="C119">
        <f>IF(B119&lt;&gt;0,_xlfn.CONCAT(LOOKUP(B119,'Member Info'!C$5:C$100,'Member Info'!B$5:B$100)," ", LOOKUP(B119,'Member Info'!C$5:C$100,'Member Info'!A$5:A$100)),0)</f>
        <v>0</v>
      </c>
      <c r="E119" s="7">
        <f t="shared" si="2"/>
        <v>0</v>
      </c>
      <c r="G119">
        <f t="shared" ca="1" si="3"/>
        <v>0</v>
      </c>
    </row>
    <row r="120" spans="3:7" x14ac:dyDescent="0.25">
      <c r="C120">
        <f>IF(B120&lt;&gt;0,_xlfn.CONCAT(LOOKUP(B120,'Member Info'!C$5:C$100,'Member Info'!B$5:B$100)," ", LOOKUP(B120,'Member Info'!C$5:C$100,'Member Info'!A$5:A$100)),0)</f>
        <v>0</v>
      </c>
      <c r="E120" s="7">
        <f t="shared" si="2"/>
        <v>0</v>
      </c>
      <c r="G120">
        <f t="shared" ca="1" si="3"/>
        <v>0</v>
      </c>
    </row>
    <row r="121" spans="3:7" x14ac:dyDescent="0.25">
      <c r="C121">
        <f>IF(B121&lt;&gt;0,_xlfn.CONCAT(LOOKUP(B121,'Member Info'!C$5:C$100,'Member Info'!B$5:B$100)," ", LOOKUP(B121,'Member Info'!C$5:C$100,'Member Info'!A$5:A$100)),0)</f>
        <v>0</v>
      </c>
      <c r="E121" s="7">
        <f t="shared" si="2"/>
        <v>0</v>
      </c>
      <c r="G121">
        <f t="shared" ca="1" si="3"/>
        <v>0</v>
      </c>
    </row>
    <row r="122" spans="3:7" x14ac:dyDescent="0.25">
      <c r="C122">
        <f>IF(B122&lt;&gt;0,_xlfn.CONCAT(LOOKUP(B122,'Member Info'!C$5:C$100,'Member Info'!B$5:B$100)," ", LOOKUP(B122,'Member Info'!C$5:C$100,'Member Info'!A$5:A$100)),0)</f>
        <v>0</v>
      </c>
      <c r="E122" s="7">
        <f t="shared" si="2"/>
        <v>0</v>
      </c>
      <c r="G122">
        <f t="shared" ca="1" si="3"/>
        <v>0</v>
      </c>
    </row>
    <row r="123" spans="3:7" x14ac:dyDescent="0.25">
      <c r="C123">
        <f>IF(B123&lt;&gt;0,_xlfn.CONCAT(LOOKUP(B123,'Member Info'!C$5:C$100,'Member Info'!B$5:B$100)," ", LOOKUP(B123,'Member Info'!C$5:C$100,'Member Info'!A$5:A$100)),0)</f>
        <v>0</v>
      </c>
      <c r="E123" s="7">
        <f t="shared" si="2"/>
        <v>0</v>
      </c>
      <c r="G123">
        <f t="shared" ca="1" si="3"/>
        <v>0</v>
      </c>
    </row>
    <row r="124" spans="3:7" x14ac:dyDescent="0.25">
      <c r="C124">
        <f>IF(B124&lt;&gt;0,_xlfn.CONCAT(LOOKUP(B124,'Member Info'!C$5:C$100,'Member Info'!B$5:B$100)," ", LOOKUP(B124,'Member Info'!C$5:C$100,'Member Info'!A$5:A$100)),0)</f>
        <v>0</v>
      </c>
      <c r="E124" s="7">
        <f t="shared" si="2"/>
        <v>0</v>
      </c>
      <c r="G124">
        <f t="shared" ca="1" si="3"/>
        <v>0</v>
      </c>
    </row>
    <row r="125" spans="3:7" x14ac:dyDescent="0.25">
      <c r="C125">
        <f>IF(B125&lt;&gt;0,_xlfn.CONCAT(LOOKUP(B125,'Member Info'!C$5:C$100,'Member Info'!B$5:B$100)," ", LOOKUP(B125,'Member Info'!C$5:C$100,'Member Info'!A$5:A$100)),0)</f>
        <v>0</v>
      </c>
      <c r="E125" s="7">
        <f t="shared" si="2"/>
        <v>0</v>
      </c>
      <c r="G125">
        <f t="shared" ca="1" si="3"/>
        <v>0</v>
      </c>
    </row>
    <row r="126" spans="3:7" x14ac:dyDescent="0.25">
      <c r="C126">
        <f>IF(B126&lt;&gt;0,_xlfn.CONCAT(LOOKUP(B126,'Member Info'!C$5:C$100,'Member Info'!B$5:B$100)," ", LOOKUP(B126,'Member Info'!C$5:C$100,'Member Info'!A$5:A$100)),0)</f>
        <v>0</v>
      </c>
      <c r="E126" s="7">
        <f t="shared" si="2"/>
        <v>0</v>
      </c>
      <c r="G126">
        <f t="shared" ca="1" si="3"/>
        <v>0</v>
      </c>
    </row>
    <row r="127" spans="3:7" x14ac:dyDescent="0.25">
      <c r="C127">
        <f>IF(B127&lt;&gt;0,_xlfn.CONCAT(LOOKUP(B127,'Member Info'!C$5:C$100,'Member Info'!B$5:B$100)," ", LOOKUP(B127,'Member Info'!C$5:C$100,'Member Info'!A$5:A$100)),0)</f>
        <v>0</v>
      </c>
      <c r="E127" s="7">
        <f t="shared" si="2"/>
        <v>0</v>
      </c>
      <c r="G127">
        <f t="shared" ca="1" si="3"/>
        <v>0</v>
      </c>
    </row>
    <row r="128" spans="3:7" x14ac:dyDescent="0.25">
      <c r="C128">
        <f>IF(B128&lt;&gt;0,_xlfn.CONCAT(LOOKUP(B128,'Member Info'!C$5:C$100,'Member Info'!B$5:B$100)," ", LOOKUP(B128,'Member Info'!C$5:C$100,'Member Info'!A$5:A$100)),0)</f>
        <v>0</v>
      </c>
      <c r="E128" s="7">
        <f t="shared" si="2"/>
        <v>0</v>
      </c>
      <c r="G128">
        <f t="shared" ca="1" si="3"/>
        <v>0</v>
      </c>
    </row>
    <row r="129" spans="3:7" x14ac:dyDescent="0.25">
      <c r="C129">
        <f>IF(B129&lt;&gt;0,_xlfn.CONCAT(LOOKUP(B129,'Member Info'!C$5:C$100,'Member Info'!B$5:B$100)," ", LOOKUP(B129,'Member Info'!C$5:C$100,'Member Info'!A$5:A$100)),0)</f>
        <v>0</v>
      </c>
      <c r="E129" s="7">
        <f t="shared" si="2"/>
        <v>0</v>
      </c>
      <c r="G129">
        <f t="shared" ca="1" si="3"/>
        <v>0</v>
      </c>
    </row>
    <row r="130" spans="3:7" x14ac:dyDescent="0.25">
      <c r="C130">
        <f>IF(B130&lt;&gt;0,_xlfn.CONCAT(LOOKUP(B130,'Member Info'!C$5:C$100,'Member Info'!B$5:B$100)," ", LOOKUP(B130,'Member Info'!C$5:C$100,'Member Info'!A$5:A$100)),0)</f>
        <v>0</v>
      </c>
      <c r="E130" s="7">
        <f t="shared" si="2"/>
        <v>0</v>
      </c>
      <c r="G130">
        <f t="shared" ca="1" si="3"/>
        <v>0</v>
      </c>
    </row>
    <row r="131" spans="3:7" x14ac:dyDescent="0.25">
      <c r="C131">
        <f>IF(B131&lt;&gt;0,_xlfn.CONCAT(LOOKUP(B131,'Member Info'!C$5:C$100,'Member Info'!B$5:B$100)," ", LOOKUP(B131,'Member Info'!C$5:C$100,'Member Info'!A$5:A$100)),0)</f>
        <v>0</v>
      </c>
      <c r="E131" s="7">
        <f t="shared" si="2"/>
        <v>0</v>
      </c>
      <c r="G131">
        <f t="shared" ca="1" si="3"/>
        <v>0</v>
      </c>
    </row>
    <row r="132" spans="3:7" x14ac:dyDescent="0.25">
      <c r="C132">
        <f>IF(B132&lt;&gt;0,_xlfn.CONCAT(LOOKUP(B132,'Member Info'!C$5:C$100,'Member Info'!B$5:B$100)," ", LOOKUP(B132,'Member Info'!C$5:C$100,'Member Info'!A$5:A$100)),0)</f>
        <v>0</v>
      </c>
      <c r="E132" s="7">
        <f t="shared" si="2"/>
        <v>0</v>
      </c>
      <c r="G132">
        <f t="shared" ca="1" si="3"/>
        <v>0</v>
      </c>
    </row>
    <row r="133" spans="3:7" x14ac:dyDescent="0.25">
      <c r="C133">
        <f>IF(B133&lt;&gt;0,_xlfn.CONCAT(LOOKUP(B133,'Member Info'!C$5:C$100,'Member Info'!B$5:B$100)," ", LOOKUP(B133,'Member Info'!C$5:C$100,'Member Info'!A$5:A$100)),0)</f>
        <v>0</v>
      </c>
      <c r="E133" s="7">
        <f t="shared" si="2"/>
        <v>0</v>
      </c>
      <c r="G133">
        <f t="shared" ca="1" si="3"/>
        <v>0</v>
      </c>
    </row>
    <row r="134" spans="3:7" x14ac:dyDescent="0.25">
      <c r="C134">
        <f>IF(B134&lt;&gt;0,_xlfn.CONCAT(LOOKUP(B134,'Member Info'!C$5:C$100,'Member Info'!B$5:B$100)," ", LOOKUP(B134,'Member Info'!C$5:C$100,'Member Info'!A$5:A$100)),0)</f>
        <v>0</v>
      </c>
      <c r="E134" s="7">
        <f t="shared" ref="E134:E197" si="4">IF(D134&lt;&gt;0, D134+14, 0)</f>
        <v>0</v>
      </c>
      <c r="G134">
        <f t="shared" ref="G134:G197" ca="1" si="5">IF(F134&lt;&gt;0,"Returned",IF(E134&lt;&gt;0,IF(TODAY()&gt;E134,"Overdue", "Not Due"),0))</f>
        <v>0</v>
      </c>
    </row>
    <row r="135" spans="3:7" x14ac:dyDescent="0.25">
      <c r="C135">
        <f>IF(B135&lt;&gt;0,_xlfn.CONCAT(LOOKUP(B135,'Member Info'!C$5:C$100,'Member Info'!B$5:B$100)," ", LOOKUP(B135,'Member Info'!C$5:C$100,'Member Info'!A$5:A$100)),0)</f>
        <v>0</v>
      </c>
      <c r="E135" s="7">
        <f t="shared" si="4"/>
        <v>0</v>
      </c>
      <c r="G135">
        <f t="shared" ca="1" si="5"/>
        <v>0</v>
      </c>
    </row>
    <row r="136" spans="3:7" x14ac:dyDescent="0.25">
      <c r="C136">
        <f>IF(B136&lt;&gt;0,_xlfn.CONCAT(LOOKUP(B136,'Member Info'!C$5:C$100,'Member Info'!B$5:B$100)," ", LOOKUP(B136,'Member Info'!C$5:C$100,'Member Info'!A$5:A$100)),0)</f>
        <v>0</v>
      </c>
      <c r="E136" s="7">
        <f t="shared" si="4"/>
        <v>0</v>
      </c>
      <c r="G136">
        <f t="shared" ca="1" si="5"/>
        <v>0</v>
      </c>
    </row>
    <row r="137" spans="3:7" x14ac:dyDescent="0.25">
      <c r="C137">
        <f>IF(B137&lt;&gt;0,_xlfn.CONCAT(LOOKUP(B137,'Member Info'!C$5:C$100,'Member Info'!B$5:B$100)," ", LOOKUP(B137,'Member Info'!C$5:C$100,'Member Info'!A$5:A$100)),0)</f>
        <v>0</v>
      </c>
      <c r="E137" s="7">
        <f t="shared" si="4"/>
        <v>0</v>
      </c>
      <c r="G137">
        <f t="shared" ca="1" si="5"/>
        <v>0</v>
      </c>
    </row>
    <row r="138" spans="3:7" x14ac:dyDescent="0.25">
      <c r="C138">
        <f>IF(B138&lt;&gt;0,_xlfn.CONCAT(LOOKUP(B138,'Member Info'!C$5:C$100,'Member Info'!B$5:B$100)," ", LOOKUP(B138,'Member Info'!C$5:C$100,'Member Info'!A$5:A$100)),0)</f>
        <v>0</v>
      </c>
      <c r="E138" s="7">
        <f t="shared" si="4"/>
        <v>0</v>
      </c>
      <c r="G138">
        <f t="shared" ca="1" si="5"/>
        <v>0</v>
      </c>
    </row>
    <row r="139" spans="3:7" x14ac:dyDescent="0.25">
      <c r="C139">
        <f>IF(B139&lt;&gt;0,_xlfn.CONCAT(LOOKUP(B139,'Member Info'!C$5:C$100,'Member Info'!B$5:B$100)," ", LOOKUP(B139,'Member Info'!C$5:C$100,'Member Info'!A$5:A$100)),0)</f>
        <v>0</v>
      </c>
      <c r="E139" s="7">
        <f t="shared" si="4"/>
        <v>0</v>
      </c>
      <c r="G139">
        <f t="shared" ca="1" si="5"/>
        <v>0</v>
      </c>
    </row>
    <row r="140" spans="3:7" x14ac:dyDescent="0.25">
      <c r="C140">
        <f>IF(B140&lt;&gt;0,_xlfn.CONCAT(LOOKUP(B140,'Member Info'!C$5:C$100,'Member Info'!B$5:B$100)," ", LOOKUP(B140,'Member Info'!C$5:C$100,'Member Info'!A$5:A$100)),0)</f>
        <v>0</v>
      </c>
      <c r="E140" s="7">
        <f t="shared" si="4"/>
        <v>0</v>
      </c>
      <c r="G140">
        <f t="shared" ca="1" si="5"/>
        <v>0</v>
      </c>
    </row>
    <row r="141" spans="3:7" x14ac:dyDescent="0.25">
      <c r="C141">
        <f>IF(B141&lt;&gt;0,_xlfn.CONCAT(LOOKUP(B141,'Member Info'!C$5:C$100,'Member Info'!B$5:B$100)," ", LOOKUP(B141,'Member Info'!C$5:C$100,'Member Info'!A$5:A$100)),0)</f>
        <v>0</v>
      </c>
      <c r="E141" s="7">
        <f t="shared" si="4"/>
        <v>0</v>
      </c>
      <c r="G141">
        <f t="shared" ca="1" si="5"/>
        <v>0</v>
      </c>
    </row>
    <row r="142" spans="3:7" x14ac:dyDescent="0.25">
      <c r="C142">
        <f>IF(B142&lt;&gt;0,_xlfn.CONCAT(LOOKUP(B142,'Member Info'!C$5:C$100,'Member Info'!B$5:B$100)," ", LOOKUP(B142,'Member Info'!C$5:C$100,'Member Info'!A$5:A$100)),0)</f>
        <v>0</v>
      </c>
      <c r="E142" s="7">
        <f t="shared" si="4"/>
        <v>0</v>
      </c>
      <c r="G142">
        <f t="shared" ca="1" si="5"/>
        <v>0</v>
      </c>
    </row>
    <row r="143" spans="3:7" x14ac:dyDescent="0.25">
      <c r="C143">
        <f>IF(B143&lt;&gt;0,_xlfn.CONCAT(LOOKUP(B143,'Member Info'!C$5:C$100,'Member Info'!B$5:B$100)," ", LOOKUP(B143,'Member Info'!C$5:C$100,'Member Info'!A$5:A$100)),0)</f>
        <v>0</v>
      </c>
      <c r="E143" s="7">
        <f t="shared" si="4"/>
        <v>0</v>
      </c>
      <c r="G143">
        <f t="shared" ca="1" si="5"/>
        <v>0</v>
      </c>
    </row>
    <row r="144" spans="3:7" x14ac:dyDescent="0.25">
      <c r="C144">
        <f>IF(B144&lt;&gt;0,_xlfn.CONCAT(LOOKUP(B144,'Member Info'!C$5:C$100,'Member Info'!B$5:B$100)," ", LOOKUP(B144,'Member Info'!C$5:C$100,'Member Info'!A$5:A$100)),0)</f>
        <v>0</v>
      </c>
      <c r="E144" s="7">
        <f t="shared" si="4"/>
        <v>0</v>
      </c>
      <c r="G144">
        <f t="shared" ca="1" si="5"/>
        <v>0</v>
      </c>
    </row>
    <row r="145" spans="3:7" x14ac:dyDescent="0.25">
      <c r="C145">
        <f>IF(B145&lt;&gt;0,_xlfn.CONCAT(LOOKUP(B145,'Member Info'!C$5:C$100,'Member Info'!B$5:B$100)," ", LOOKUP(B145,'Member Info'!C$5:C$100,'Member Info'!A$5:A$100)),0)</f>
        <v>0</v>
      </c>
      <c r="E145" s="7">
        <f t="shared" si="4"/>
        <v>0</v>
      </c>
      <c r="G145">
        <f t="shared" ca="1" si="5"/>
        <v>0</v>
      </c>
    </row>
    <row r="146" spans="3:7" x14ac:dyDescent="0.25">
      <c r="C146">
        <f>IF(B146&lt;&gt;0,_xlfn.CONCAT(LOOKUP(B146,'Member Info'!C$5:C$100,'Member Info'!B$5:B$100)," ", LOOKUP(B146,'Member Info'!C$5:C$100,'Member Info'!A$5:A$100)),0)</f>
        <v>0</v>
      </c>
      <c r="E146" s="7">
        <f t="shared" si="4"/>
        <v>0</v>
      </c>
      <c r="G146">
        <f t="shared" ca="1" si="5"/>
        <v>0</v>
      </c>
    </row>
    <row r="147" spans="3:7" x14ac:dyDescent="0.25">
      <c r="C147">
        <f>IF(B147&lt;&gt;0,_xlfn.CONCAT(LOOKUP(B147,'Member Info'!C$5:C$100,'Member Info'!B$5:B$100)," ", LOOKUP(B147,'Member Info'!C$5:C$100,'Member Info'!A$5:A$100)),0)</f>
        <v>0</v>
      </c>
      <c r="E147" s="7">
        <f t="shared" si="4"/>
        <v>0</v>
      </c>
      <c r="G147">
        <f t="shared" ca="1" si="5"/>
        <v>0</v>
      </c>
    </row>
    <row r="148" spans="3:7" x14ac:dyDescent="0.25">
      <c r="C148">
        <f>IF(B148&lt;&gt;0,_xlfn.CONCAT(LOOKUP(B148,'Member Info'!C$5:C$100,'Member Info'!B$5:B$100)," ", LOOKUP(B148,'Member Info'!C$5:C$100,'Member Info'!A$5:A$100)),0)</f>
        <v>0</v>
      </c>
      <c r="E148" s="7">
        <f t="shared" si="4"/>
        <v>0</v>
      </c>
      <c r="G148">
        <f t="shared" ca="1" si="5"/>
        <v>0</v>
      </c>
    </row>
    <row r="149" spans="3:7" x14ac:dyDescent="0.25">
      <c r="C149">
        <f>IF(B149&lt;&gt;0,_xlfn.CONCAT(LOOKUP(B149,'Member Info'!C$5:C$100,'Member Info'!B$5:B$100)," ", LOOKUP(B149,'Member Info'!C$5:C$100,'Member Info'!A$5:A$100)),0)</f>
        <v>0</v>
      </c>
      <c r="E149" s="7">
        <f t="shared" si="4"/>
        <v>0</v>
      </c>
      <c r="G149">
        <f t="shared" ca="1" si="5"/>
        <v>0</v>
      </c>
    </row>
    <row r="150" spans="3:7" x14ac:dyDescent="0.25">
      <c r="C150">
        <f>IF(B150&lt;&gt;0,_xlfn.CONCAT(LOOKUP(B150,'Member Info'!C$5:C$100,'Member Info'!B$5:B$100)," ", LOOKUP(B150,'Member Info'!C$5:C$100,'Member Info'!A$5:A$100)),0)</f>
        <v>0</v>
      </c>
      <c r="E150" s="7">
        <f t="shared" si="4"/>
        <v>0</v>
      </c>
      <c r="G150">
        <f t="shared" ca="1" si="5"/>
        <v>0</v>
      </c>
    </row>
    <row r="151" spans="3:7" x14ac:dyDescent="0.25">
      <c r="C151">
        <f>IF(B151&lt;&gt;0,_xlfn.CONCAT(LOOKUP(B151,'Member Info'!C$5:C$100,'Member Info'!B$5:B$100)," ", LOOKUP(B151,'Member Info'!C$5:C$100,'Member Info'!A$5:A$100)),0)</f>
        <v>0</v>
      </c>
      <c r="E151" s="7">
        <f t="shared" si="4"/>
        <v>0</v>
      </c>
      <c r="G151">
        <f t="shared" ca="1" si="5"/>
        <v>0</v>
      </c>
    </row>
    <row r="152" spans="3:7" x14ac:dyDescent="0.25">
      <c r="C152">
        <f>IF(B152&lt;&gt;0,_xlfn.CONCAT(LOOKUP(B152,'Member Info'!C$5:C$100,'Member Info'!B$5:B$100)," ", LOOKUP(B152,'Member Info'!C$5:C$100,'Member Info'!A$5:A$100)),0)</f>
        <v>0</v>
      </c>
      <c r="E152" s="7">
        <f t="shared" si="4"/>
        <v>0</v>
      </c>
      <c r="G152">
        <f t="shared" ca="1" si="5"/>
        <v>0</v>
      </c>
    </row>
    <row r="153" spans="3:7" x14ac:dyDescent="0.25">
      <c r="C153">
        <f>IF(B153&lt;&gt;0,_xlfn.CONCAT(LOOKUP(B153,'Member Info'!C$5:C$100,'Member Info'!B$5:B$100)," ", LOOKUP(B153,'Member Info'!C$5:C$100,'Member Info'!A$5:A$100)),0)</f>
        <v>0</v>
      </c>
      <c r="E153" s="7">
        <f t="shared" si="4"/>
        <v>0</v>
      </c>
      <c r="G153">
        <f t="shared" ca="1" si="5"/>
        <v>0</v>
      </c>
    </row>
    <row r="154" spans="3:7" x14ac:dyDescent="0.25">
      <c r="C154">
        <f>IF(B154&lt;&gt;0,_xlfn.CONCAT(LOOKUP(B154,'Member Info'!C$5:C$100,'Member Info'!B$5:B$100)," ", LOOKUP(B154,'Member Info'!C$5:C$100,'Member Info'!A$5:A$100)),0)</f>
        <v>0</v>
      </c>
      <c r="E154" s="7">
        <f t="shared" si="4"/>
        <v>0</v>
      </c>
      <c r="G154">
        <f t="shared" ca="1" si="5"/>
        <v>0</v>
      </c>
    </row>
    <row r="155" spans="3:7" x14ac:dyDescent="0.25">
      <c r="C155">
        <f>IF(B155&lt;&gt;0,_xlfn.CONCAT(LOOKUP(B155,'Member Info'!C$5:C$100,'Member Info'!B$5:B$100)," ", LOOKUP(B155,'Member Info'!C$5:C$100,'Member Info'!A$5:A$100)),0)</f>
        <v>0</v>
      </c>
      <c r="E155" s="7">
        <f t="shared" si="4"/>
        <v>0</v>
      </c>
      <c r="G155">
        <f t="shared" ca="1" si="5"/>
        <v>0</v>
      </c>
    </row>
    <row r="156" spans="3:7" x14ac:dyDescent="0.25">
      <c r="C156">
        <f>IF(B156&lt;&gt;0,_xlfn.CONCAT(LOOKUP(B156,'Member Info'!C$5:C$100,'Member Info'!B$5:B$100)," ", LOOKUP(B156,'Member Info'!C$5:C$100,'Member Info'!A$5:A$100)),0)</f>
        <v>0</v>
      </c>
      <c r="E156" s="7">
        <f t="shared" si="4"/>
        <v>0</v>
      </c>
      <c r="G156">
        <f t="shared" ca="1" si="5"/>
        <v>0</v>
      </c>
    </row>
    <row r="157" spans="3:7" x14ac:dyDescent="0.25">
      <c r="C157">
        <f>IF(B157&lt;&gt;0,_xlfn.CONCAT(LOOKUP(B157,'Member Info'!C$5:C$100,'Member Info'!B$5:B$100)," ", LOOKUP(B157,'Member Info'!C$5:C$100,'Member Info'!A$5:A$100)),0)</f>
        <v>0</v>
      </c>
      <c r="E157" s="7">
        <f t="shared" si="4"/>
        <v>0</v>
      </c>
      <c r="G157">
        <f t="shared" ca="1" si="5"/>
        <v>0</v>
      </c>
    </row>
    <row r="158" spans="3:7" x14ac:dyDescent="0.25">
      <c r="C158">
        <f>IF(B158&lt;&gt;0,_xlfn.CONCAT(LOOKUP(B158,'Member Info'!C$5:C$100,'Member Info'!B$5:B$100)," ", LOOKUP(B158,'Member Info'!C$5:C$100,'Member Info'!A$5:A$100)),0)</f>
        <v>0</v>
      </c>
      <c r="E158" s="7">
        <f t="shared" si="4"/>
        <v>0</v>
      </c>
      <c r="G158">
        <f t="shared" ca="1" si="5"/>
        <v>0</v>
      </c>
    </row>
    <row r="159" spans="3:7" x14ac:dyDescent="0.25">
      <c r="C159">
        <f>IF(B159&lt;&gt;0,_xlfn.CONCAT(LOOKUP(B159,'Member Info'!C$5:C$100,'Member Info'!B$5:B$100)," ", LOOKUP(B159,'Member Info'!C$5:C$100,'Member Info'!A$5:A$100)),0)</f>
        <v>0</v>
      </c>
      <c r="E159" s="7">
        <f t="shared" si="4"/>
        <v>0</v>
      </c>
      <c r="G159">
        <f t="shared" ca="1" si="5"/>
        <v>0</v>
      </c>
    </row>
    <row r="160" spans="3:7" x14ac:dyDescent="0.25">
      <c r="C160">
        <f>IF(B160&lt;&gt;0,_xlfn.CONCAT(LOOKUP(B160,'Member Info'!C$5:C$100,'Member Info'!B$5:B$100)," ", LOOKUP(B160,'Member Info'!C$5:C$100,'Member Info'!A$5:A$100)),0)</f>
        <v>0</v>
      </c>
      <c r="E160" s="7">
        <f t="shared" si="4"/>
        <v>0</v>
      </c>
      <c r="G160">
        <f t="shared" ca="1" si="5"/>
        <v>0</v>
      </c>
    </row>
    <row r="161" spans="3:7" x14ac:dyDescent="0.25">
      <c r="C161">
        <f>IF(B161&lt;&gt;0,_xlfn.CONCAT(LOOKUP(B161,'Member Info'!C$5:C$100,'Member Info'!B$5:B$100)," ", LOOKUP(B161,'Member Info'!C$5:C$100,'Member Info'!A$5:A$100)),0)</f>
        <v>0</v>
      </c>
      <c r="E161" s="7">
        <f t="shared" si="4"/>
        <v>0</v>
      </c>
      <c r="G161">
        <f t="shared" ca="1" si="5"/>
        <v>0</v>
      </c>
    </row>
    <row r="162" spans="3:7" x14ac:dyDescent="0.25">
      <c r="C162">
        <f>IF(B162&lt;&gt;0,_xlfn.CONCAT(LOOKUP(B162,'Member Info'!C$5:C$100,'Member Info'!B$5:B$100)," ", LOOKUP(B162,'Member Info'!C$5:C$100,'Member Info'!A$5:A$100)),0)</f>
        <v>0</v>
      </c>
      <c r="E162" s="7">
        <f t="shared" si="4"/>
        <v>0</v>
      </c>
      <c r="G162">
        <f t="shared" ca="1" si="5"/>
        <v>0</v>
      </c>
    </row>
    <row r="163" spans="3:7" x14ac:dyDescent="0.25">
      <c r="C163">
        <f>IF(B163&lt;&gt;0,_xlfn.CONCAT(LOOKUP(B163,'Member Info'!C$5:C$100,'Member Info'!B$5:B$100)," ", LOOKUP(B163,'Member Info'!C$5:C$100,'Member Info'!A$5:A$100)),0)</f>
        <v>0</v>
      </c>
      <c r="E163" s="7">
        <f t="shared" si="4"/>
        <v>0</v>
      </c>
      <c r="G163">
        <f t="shared" ca="1" si="5"/>
        <v>0</v>
      </c>
    </row>
    <row r="164" spans="3:7" x14ac:dyDescent="0.25">
      <c r="C164">
        <f>IF(B164&lt;&gt;0,_xlfn.CONCAT(LOOKUP(B164,'Member Info'!C$5:C$100,'Member Info'!B$5:B$100)," ", LOOKUP(B164,'Member Info'!C$5:C$100,'Member Info'!A$5:A$100)),0)</f>
        <v>0</v>
      </c>
      <c r="E164" s="7">
        <f t="shared" si="4"/>
        <v>0</v>
      </c>
      <c r="G164">
        <f t="shared" ca="1" si="5"/>
        <v>0</v>
      </c>
    </row>
    <row r="165" spans="3:7" x14ac:dyDescent="0.25">
      <c r="C165">
        <f>IF(B165&lt;&gt;0,_xlfn.CONCAT(LOOKUP(B165,'Member Info'!C$5:C$100,'Member Info'!B$5:B$100)," ", LOOKUP(B165,'Member Info'!C$5:C$100,'Member Info'!A$5:A$100)),0)</f>
        <v>0</v>
      </c>
      <c r="E165" s="7">
        <f t="shared" si="4"/>
        <v>0</v>
      </c>
      <c r="G165">
        <f t="shared" ca="1" si="5"/>
        <v>0</v>
      </c>
    </row>
    <row r="166" spans="3:7" x14ac:dyDescent="0.25">
      <c r="C166">
        <f>IF(B166&lt;&gt;0,_xlfn.CONCAT(LOOKUP(B166,'Member Info'!C$5:C$100,'Member Info'!B$5:B$100)," ", LOOKUP(B166,'Member Info'!C$5:C$100,'Member Info'!A$5:A$100)),0)</f>
        <v>0</v>
      </c>
      <c r="E166" s="7">
        <f t="shared" si="4"/>
        <v>0</v>
      </c>
      <c r="G166">
        <f t="shared" ca="1" si="5"/>
        <v>0</v>
      </c>
    </row>
    <row r="167" spans="3:7" x14ac:dyDescent="0.25">
      <c r="C167">
        <f>IF(B167&lt;&gt;0,_xlfn.CONCAT(LOOKUP(B167,'Member Info'!C$5:C$100,'Member Info'!B$5:B$100)," ", LOOKUP(B167,'Member Info'!C$5:C$100,'Member Info'!A$5:A$100)),0)</f>
        <v>0</v>
      </c>
      <c r="E167" s="7">
        <f t="shared" si="4"/>
        <v>0</v>
      </c>
      <c r="G167">
        <f t="shared" ca="1" si="5"/>
        <v>0</v>
      </c>
    </row>
    <row r="168" spans="3:7" x14ac:dyDescent="0.25">
      <c r="C168">
        <f>IF(B168&lt;&gt;0,_xlfn.CONCAT(LOOKUP(B168,'Member Info'!C$5:C$100,'Member Info'!B$5:B$100)," ", LOOKUP(B168,'Member Info'!C$5:C$100,'Member Info'!A$5:A$100)),0)</f>
        <v>0</v>
      </c>
      <c r="E168" s="7">
        <f t="shared" si="4"/>
        <v>0</v>
      </c>
      <c r="G168">
        <f t="shared" ca="1" si="5"/>
        <v>0</v>
      </c>
    </row>
    <row r="169" spans="3:7" x14ac:dyDescent="0.25">
      <c r="C169">
        <f>IF(B169&lt;&gt;0,_xlfn.CONCAT(LOOKUP(B169,'Member Info'!C$5:C$100,'Member Info'!B$5:B$100)," ", LOOKUP(B169,'Member Info'!C$5:C$100,'Member Info'!A$5:A$100)),0)</f>
        <v>0</v>
      </c>
      <c r="E169" s="7">
        <f t="shared" si="4"/>
        <v>0</v>
      </c>
      <c r="G169">
        <f t="shared" ca="1" si="5"/>
        <v>0</v>
      </c>
    </row>
    <row r="170" spans="3:7" x14ac:dyDescent="0.25">
      <c r="C170">
        <f>IF(B170&lt;&gt;0,_xlfn.CONCAT(LOOKUP(B170,'Member Info'!C$5:C$100,'Member Info'!B$5:B$100)," ", LOOKUP(B170,'Member Info'!C$5:C$100,'Member Info'!A$5:A$100)),0)</f>
        <v>0</v>
      </c>
      <c r="E170" s="7">
        <f t="shared" si="4"/>
        <v>0</v>
      </c>
      <c r="G170">
        <f t="shared" ca="1" si="5"/>
        <v>0</v>
      </c>
    </row>
    <row r="171" spans="3:7" x14ac:dyDescent="0.25">
      <c r="C171">
        <f>IF(B171&lt;&gt;0,_xlfn.CONCAT(LOOKUP(B171,'Member Info'!C$5:C$100,'Member Info'!B$5:B$100)," ", LOOKUP(B171,'Member Info'!C$5:C$100,'Member Info'!A$5:A$100)),0)</f>
        <v>0</v>
      </c>
      <c r="E171" s="7">
        <f t="shared" si="4"/>
        <v>0</v>
      </c>
      <c r="G171">
        <f t="shared" ca="1" si="5"/>
        <v>0</v>
      </c>
    </row>
    <row r="172" spans="3:7" x14ac:dyDescent="0.25">
      <c r="C172">
        <f>IF(B172&lt;&gt;0,_xlfn.CONCAT(LOOKUP(B172,'Member Info'!C$5:C$100,'Member Info'!B$5:B$100)," ", LOOKUP(B172,'Member Info'!C$5:C$100,'Member Info'!A$5:A$100)),0)</f>
        <v>0</v>
      </c>
      <c r="E172" s="7">
        <f t="shared" si="4"/>
        <v>0</v>
      </c>
      <c r="G172">
        <f t="shared" ca="1" si="5"/>
        <v>0</v>
      </c>
    </row>
    <row r="173" spans="3:7" x14ac:dyDescent="0.25">
      <c r="C173">
        <f>IF(B173&lt;&gt;0,_xlfn.CONCAT(LOOKUP(B173,'Member Info'!C$5:C$100,'Member Info'!B$5:B$100)," ", LOOKUP(B173,'Member Info'!C$5:C$100,'Member Info'!A$5:A$100)),0)</f>
        <v>0</v>
      </c>
      <c r="E173" s="7">
        <f t="shared" si="4"/>
        <v>0</v>
      </c>
      <c r="G173">
        <f t="shared" ca="1" si="5"/>
        <v>0</v>
      </c>
    </row>
    <row r="174" spans="3:7" x14ac:dyDescent="0.25">
      <c r="C174">
        <f>IF(B174&lt;&gt;0,_xlfn.CONCAT(LOOKUP(B174,'Member Info'!C$5:C$100,'Member Info'!B$5:B$100)," ", LOOKUP(B174,'Member Info'!C$5:C$100,'Member Info'!A$5:A$100)),0)</f>
        <v>0</v>
      </c>
      <c r="E174" s="7">
        <f t="shared" si="4"/>
        <v>0</v>
      </c>
      <c r="G174">
        <f t="shared" ca="1" si="5"/>
        <v>0</v>
      </c>
    </row>
    <row r="175" spans="3:7" x14ac:dyDescent="0.25">
      <c r="C175">
        <f>IF(B175&lt;&gt;0,_xlfn.CONCAT(LOOKUP(B175,'Member Info'!C$5:C$100,'Member Info'!B$5:B$100)," ", LOOKUP(B175,'Member Info'!C$5:C$100,'Member Info'!A$5:A$100)),0)</f>
        <v>0</v>
      </c>
      <c r="E175" s="7">
        <f t="shared" si="4"/>
        <v>0</v>
      </c>
      <c r="G175">
        <f t="shared" ca="1" si="5"/>
        <v>0</v>
      </c>
    </row>
    <row r="176" spans="3:7" x14ac:dyDescent="0.25">
      <c r="C176">
        <f>IF(B176&lt;&gt;0,_xlfn.CONCAT(LOOKUP(B176,'Member Info'!C$5:C$100,'Member Info'!B$5:B$100)," ", LOOKUP(B176,'Member Info'!C$5:C$100,'Member Info'!A$5:A$100)),0)</f>
        <v>0</v>
      </c>
      <c r="E176" s="7">
        <f t="shared" si="4"/>
        <v>0</v>
      </c>
      <c r="G176">
        <f t="shared" ca="1" si="5"/>
        <v>0</v>
      </c>
    </row>
    <row r="177" spans="3:7" x14ac:dyDescent="0.25">
      <c r="C177">
        <f>IF(B177&lt;&gt;0,_xlfn.CONCAT(LOOKUP(B177,'Member Info'!C$5:C$100,'Member Info'!B$5:B$100)," ", LOOKUP(B177,'Member Info'!C$5:C$100,'Member Info'!A$5:A$100)),0)</f>
        <v>0</v>
      </c>
      <c r="E177" s="7">
        <f t="shared" si="4"/>
        <v>0</v>
      </c>
      <c r="G177">
        <f t="shared" ca="1" si="5"/>
        <v>0</v>
      </c>
    </row>
    <row r="178" spans="3:7" x14ac:dyDescent="0.25">
      <c r="C178">
        <f>IF(B178&lt;&gt;0,_xlfn.CONCAT(LOOKUP(B178,'Member Info'!C$5:C$100,'Member Info'!B$5:B$100)," ", LOOKUP(B178,'Member Info'!C$5:C$100,'Member Info'!A$5:A$100)),0)</f>
        <v>0</v>
      </c>
      <c r="E178" s="7">
        <f t="shared" si="4"/>
        <v>0</v>
      </c>
      <c r="G178">
        <f t="shared" ca="1" si="5"/>
        <v>0</v>
      </c>
    </row>
    <row r="179" spans="3:7" x14ac:dyDescent="0.25">
      <c r="C179">
        <f>IF(B179&lt;&gt;0,_xlfn.CONCAT(LOOKUP(B179,'Member Info'!C$5:C$100,'Member Info'!B$5:B$100)," ", LOOKUP(B179,'Member Info'!C$5:C$100,'Member Info'!A$5:A$100)),0)</f>
        <v>0</v>
      </c>
      <c r="E179" s="7">
        <f t="shared" si="4"/>
        <v>0</v>
      </c>
      <c r="G179">
        <f t="shared" ca="1" si="5"/>
        <v>0</v>
      </c>
    </row>
    <row r="180" spans="3:7" x14ac:dyDescent="0.25">
      <c r="C180">
        <f>IF(B180&lt;&gt;0,_xlfn.CONCAT(LOOKUP(B180,'Member Info'!C$5:C$100,'Member Info'!B$5:B$100)," ", LOOKUP(B180,'Member Info'!C$5:C$100,'Member Info'!A$5:A$100)),0)</f>
        <v>0</v>
      </c>
      <c r="E180" s="7">
        <f t="shared" si="4"/>
        <v>0</v>
      </c>
      <c r="G180">
        <f t="shared" ca="1" si="5"/>
        <v>0</v>
      </c>
    </row>
    <row r="181" spans="3:7" x14ac:dyDescent="0.25">
      <c r="C181">
        <f>IF(B181&lt;&gt;0,_xlfn.CONCAT(LOOKUP(B181,'Member Info'!C$5:C$100,'Member Info'!B$5:B$100)," ", LOOKUP(B181,'Member Info'!C$5:C$100,'Member Info'!A$5:A$100)),0)</f>
        <v>0</v>
      </c>
      <c r="E181" s="7">
        <f t="shared" si="4"/>
        <v>0</v>
      </c>
      <c r="G181">
        <f t="shared" ca="1" si="5"/>
        <v>0</v>
      </c>
    </row>
    <row r="182" spans="3:7" x14ac:dyDescent="0.25">
      <c r="C182">
        <f>IF(B182&lt;&gt;0,_xlfn.CONCAT(LOOKUP(B182,'Member Info'!C$5:C$100,'Member Info'!B$5:B$100)," ", LOOKUP(B182,'Member Info'!C$5:C$100,'Member Info'!A$5:A$100)),0)</f>
        <v>0</v>
      </c>
      <c r="E182" s="7">
        <f t="shared" si="4"/>
        <v>0</v>
      </c>
      <c r="G182">
        <f t="shared" ca="1" si="5"/>
        <v>0</v>
      </c>
    </row>
    <row r="183" spans="3:7" x14ac:dyDescent="0.25">
      <c r="C183">
        <f>IF(B183&lt;&gt;0,_xlfn.CONCAT(LOOKUP(B183,'Member Info'!C$5:C$100,'Member Info'!B$5:B$100)," ", LOOKUP(B183,'Member Info'!C$5:C$100,'Member Info'!A$5:A$100)),0)</f>
        <v>0</v>
      </c>
      <c r="E183" s="7">
        <f t="shared" si="4"/>
        <v>0</v>
      </c>
      <c r="G183">
        <f t="shared" ca="1" si="5"/>
        <v>0</v>
      </c>
    </row>
    <row r="184" spans="3:7" x14ac:dyDescent="0.25">
      <c r="C184">
        <f>IF(B184&lt;&gt;0,_xlfn.CONCAT(LOOKUP(B184,'Member Info'!C$5:C$100,'Member Info'!B$5:B$100)," ", LOOKUP(B184,'Member Info'!C$5:C$100,'Member Info'!A$5:A$100)),0)</f>
        <v>0</v>
      </c>
      <c r="E184" s="7">
        <f t="shared" si="4"/>
        <v>0</v>
      </c>
      <c r="G184">
        <f t="shared" ca="1" si="5"/>
        <v>0</v>
      </c>
    </row>
    <row r="185" spans="3:7" x14ac:dyDescent="0.25">
      <c r="C185">
        <f>IF(B185&lt;&gt;0,_xlfn.CONCAT(LOOKUP(B185,'Member Info'!C$5:C$100,'Member Info'!B$5:B$100)," ", LOOKUP(B185,'Member Info'!C$5:C$100,'Member Info'!A$5:A$100)),0)</f>
        <v>0</v>
      </c>
      <c r="E185" s="7">
        <f t="shared" si="4"/>
        <v>0</v>
      </c>
      <c r="G185">
        <f t="shared" ca="1" si="5"/>
        <v>0</v>
      </c>
    </row>
    <row r="186" spans="3:7" x14ac:dyDescent="0.25">
      <c r="C186">
        <f>IF(B186&lt;&gt;0,_xlfn.CONCAT(LOOKUP(B186,'Member Info'!C$5:C$100,'Member Info'!B$5:B$100)," ", LOOKUP(B186,'Member Info'!C$5:C$100,'Member Info'!A$5:A$100)),0)</f>
        <v>0</v>
      </c>
      <c r="E186" s="7">
        <f t="shared" si="4"/>
        <v>0</v>
      </c>
      <c r="G186">
        <f t="shared" ca="1" si="5"/>
        <v>0</v>
      </c>
    </row>
    <row r="187" spans="3:7" x14ac:dyDescent="0.25">
      <c r="C187">
        <f>IF(B187&lt;&gt;0,_xlfn.CONCAT(LOOKUP(B187,'Member Info'!C$5:C$100,'Member Info'!B$5:B$100)," ", LOOKUP(B187,'Member Info'!C$5:C$100,'Member Info'!A$5:A$100)),0)</f>
        <v>0</v>
      </c>
      <c r="E187" s="7">
        <f t="shared" si="4"/>
        <v>0</v>
      </c>
      <c r="G187">
        <f t="shared" ca="1" si="5"/>
        <v>0</v>
      </c>
    </row>
    <row r="188" spans="3:7" x14ac:dyDescent="0.25">
      <c r="C188">
        <f>IF(B188&lt;&gt;0,_xlfn.CONCAT(LOOKUP(B188,'Member Info'!C$5:C$100,'Member Info'!B$5:B$100)," ", LOOKUP(B188,'Member Info'!C$5:C$100,'Member Info'!A$5:A$100)),0)</f>
        <v>0</v>
      </c>
      <c r="E188" s="7">
        <f t="shared" si="4"/>
        <v>0</v>
      </c>
      <c r="G188">
        <f t="shared" ca="1" si="5"/>
        <v>0</v>
      </c>
    </row>
    <row r="189" spans="3:7" x14ac:dyDescent="0.25">
      <c r="C189">
        <f>IF(B189&lt;&gt;0,_xlfn.CONCAT(LOOKUP(B189,'Member Info'!C$5:C$100,'Member Info'!B$5:B$100)," ", LOOKUP(B189,'Member Info'!C$5:C$100,'Member Info'!A$5:A$100)),0)</f>
        <v>0</v>
      </c>
      <c r="E189" s="7">
        <f t="shared" si="4"/>
        <v>0</v>
      </c>
      <c r="G189">
        <f t="shared" ca="1" si="5"/>
        <v>0</v>
      </c>
    </row>
    <row r="190" spans="3:7" x14ac:dyDescent="0.25">
      <c r="C190">
        <f>IF(B190&lt;&gt;0,_xlfn.CONCAT(LOOKUP(B190,'Member Info'!C$5:C$100,'Member Info'!B$5:B$100)," ", LOOKUP(B190,'Member Info'!C$5:C$100,'Member Info'!A$5:A$100)),0)</f>
        <v>0</v>
      </c>
      <c r="E190" s="7">
        <f t="shared" si="4"/>
        <v>0</v>
      </c>
      <c r="G190">
        <f t="shared" ca="1" si="5"/>
        <v>0</v>
      </c>
    </row>
    <row r="191" spans="3:7" x14ac:dyDescent="0.25">
      <c r="C191">
        <f>IF(B191&lt;&gt;0,_xlfn.CONCAT(LOOKUP(B191,'Member Info'!C$5:C$100,'Member Info'!B$5:B$100)," ", LOOKUP(B191,'Member Info'!C$5:C$100,'Member Info'!A$5:A$100)),0)</f>
        <v>0</v>
      </c>
      <c r="E191" s="7">
        <f t="shared" si="4"/>
        <v>0</v>
      </c>
      <c r="G191">
        <f t="shared" ca="1" si="5"/>
        <v>0</v>
      </c>
    </row>
    <row r="192" spans="3:7" x14ac:dyDescent="0.25">
      <c r="C192">
        <f>IF(B192&lt;&gt;0,_xlfn.CONCAT(LOOKUP(B192,'Member Info'!C$5:C$100,'Member Info'!B$5:B$100)," ", LOOKUP(B192,'Member Info'!C$5:C$100,'Member Info'!A$5:A$100)),0)</f>
        <v>0</v>
      </c>
      <c r="E192" s="7">
        <f t="shared" si="4"/>
        <v>0</v>
      </c>
      <c r="G192">
        <f t="shared" ca="1" si="5"/>
        <v>0</v>
      </c>
    </row>
    <row r="193" spans="3:7" x14ac:dyDescent="0.25">
      <c r="C193">
        <f>IF(B193&lt;&gt;0,_xlfn.CONCAT(LOOKUP(B193,'Member Info'!C$5:C$100,'Member Info'!B$5:B$100)," ", LOOKUP(B193,'Member Info'!C$5:C$100,'Member Info'!A$5:A$100)),0)</f>
        <v>0</v>
      </c>
      <c r="E193" s="7">
        <f t="shared" si="4"/>
        <v>0</v>
      </c>
      <c r="G193">
        <f t="shared" ca="1" si="5"/>
        <v>0</v>
      </c>
    </row>
    <row r="194" spans="3:7" x14ac:dyDescent="0.25">
      <c r="C194">
        <f>IF(B194&lt;&gt;0,_xlfn.CONCAT(LOOKUP(B194,'Member Info'!C$5:C$100,'Member Info'!B$5:B$100)," ", LOOKUP(B194,'Member Info'!C$5:C$100,'Member Info'!A$5:A$100)),0)</f>
        <v>0</v>
      </c>
      <c r="E194" s="7">
        <f t="shared" si="4"/>
        <v>0</v>
      </c>
      <c r="G194">
        <f t="shared" ca="1" si="5"/>
        <v>0</v>
      </c>
    </row>
    <row r="195" spans="3:7" x14ac:dyDescent="0.25">
      <c r="C195">
        <f>IF(B195&lt;&gt;0,_xlfn.CONCAT(LOOKUP(B195,'Member Info'!C$5:C$100,'Member Info'!B$5:B$100)," ", LOOKUP(B195,'Member Info'!C$5:C$100,'Member Info'!A$5:A$100)),0)</f>
        <v>0</v>
      </c>
      <c r="E195" s="7">
        <f t="shared" si="4"/>
        <v>0</v>
      </c>
      <c r="G195">
        <f t="shared" ca="1" si="5"/>
        <v>0</v>
      </c>
    </row>
    <row r="196" spans="3:7" x14ac:dyDescent="0.25">
      <c r="C196">
        <f>IF(B196&lt;&gt;0,_xlfn.CONCAT(LOOKUP(B196,'Member Info'!C$5:C$100,'Member Info'!B$5:B$100)," ", LOOKUP(B196,'Member Info'!C$5:C$100,'Member Info'!A$5:A$100)),0)</f>
        <v>0</v>
      </c>
      <c r="E196" s="7">
        <f t="shared" si="4"/>
        <v>0</v>
      </c>
      <c r="G196">
        <f t="shared" ca="1" si="5"/>
        <v>0</v>
      </c>
    </row>
    <row r="197" spans="3:7" x14ac:dyDescent="0.25">
      <c r="C197">
        <f>IF(B197&lt;&gt;0,_xlfn.CONCAT(LOOKUP(B197,'Member Info'!C$5:C$100,'Member Info'!B$5:B$100)," ", LOOKUP(B197,'Member Info'!C$5:C$100,'Member Info'!A$5:A$100)),0)</f>
        <v>0</v>
      </c>
      <c r="E197" s="7">
        <f t="shared" si="4"/>
        <v>0</v>
      </c>
      <c r="G197">
        <f t="shared" ca="1" si="5"/>
        <v>0</v>
      </c>
    </row>
    <row r="198" spans="3:7" x14ac:dyDescent="0.25">
      <c r="C198">
        <f>IF(B198&lt;&gt;0,_xlfn.CONCAT(LOOKUP(B198,'Member Info'!C$5:C$100,'Member Info'!B$5:B$100)," ", LOOKUP(B198,'Member Info'!C$5:C$100,'Member Info'!A$5:A$100)),0)</f>
        <v>0</v>
      </c>
      <c r="E198" s="7">
        <f t="shared" ref="E198:E261" si="6">IF(D198&lt;&gt;0, D198+14, 0)</f>
        <v>0</v>
      </c>
      <c r="G198">
        <f t="shared" ref="G198:G261" ca="1" si="7">IF(F198&lt;&gt;0,"Returned",IF(E198&lt;&gt;0,IF(TODAY()&gt;E198,"Overdue", "Not Due"),0))</f>
        <v>0</v>
      </c>
    </row>
    <row r="199" spans="3:7" x14ac:dyDescent="0.25">
      <c r="C199">
        <f>IF(B199&lt;&gt;0,_xlfn.CONCAT(LOOKUP(B199,'Member Info'!C$5:C$100,'Member Info'!B$5:B$100)," ", LOOKUP(B199,'Member Info'!C$5:C$100,'Member Info'!A$5:A$100)),0)</f>
        <v>0</v>
      </c>
      <c r="E199" s="7">
        <f t="shared" si="6"/>
        <v>0</v>
      </c>
      <c r="G199">
        <f t="shared" ca="1" si="7"/>
        <v>0</v>
      </c>
    </row>
    <row r="200" spans="3:7" x14ac:dyDescent="0.25">
      <c r="C200">
        <f>IF(B200&lt;&gt;0,_xlfn.CONCAT(LOOKUP(B200,'Member Info'!C$5:C$100,'Member Info'!B$5:B$100)," ", LOOKUP(B200,'Member Info'!C$5:C$100,'Member Info'!A$5:A$100)),0)</f>
        <v>0</v>
      </c>
      <c r="E200" s="7">
        <f t="shared" si="6"/>
        <v>0</v>
      </c>
      <c r="G200">
        <f t="shared" ca="1" si="7"/>
        <v>0</v>
      </c>
    </row>
    <row r="201" spans="3:7" x14ac:dyDescent="0.25">
      <c r="C201">
        <f>IF(B201&lt;&gt;0,_xlfn.CONCAT(LOOKUP(B201,'Member Info'!C$5:C$100,'Member Info'!B$5:B$100)," ", LOOKUP(B201,'Member Info'!C$5:C$100,'Member Info'!A$5:A$100)),0)</f>
        <v>0</v>
      </c>
      <c r="E201" s="7">
        <f t="shared" si="6"/>
        <v>0</v>
      </c>
      <c r="G201">
        <f t="shared" ca="1" si="7"/>
        <v>0</v>
      </c>
    </row>
    <row r="202" spans="3:7" x14ac:dyDescent="0.25">
      <c r="C202">
        <f>IF(B202&lt;&gt;0,_xlfn.CONCAT(LOOKUP(B202,'Member Info'!C$5:C$100,'Member Info'!B$5:B$100)," ", LOOKUP(B202,'Member Info'!C$5:C$100,'Member Info'!A$5:A$100)),0)</f>
        <v>0</v>
      </c>
      <c r="E202" s="7">
        <f t="shared" si="6"/>
        <v>0</v>
      </c>
      <c r="G202">
        <f t="shared" ca="1" si="7"/>
        <v>0</v>
      </c>
    </row>
    <row r="203" spans="3:7" x14ac:dyDescent="0.25">
      <c r="C203">
        <f>IF(B203&lt;&gt;0,_xlfn.CONCAT(LOOKUP(B203,'Member Info'!C$5:C$100,'Member Info'!B$5:B$100)," ", LOOKUP(B203,'Member Info'!C$5:C$100,'Member Info'!A$5:A$100)),0)</f>
        <v>0</v>
      </c>
      <c r="E203" s="7">
        <f t="shared" si="6"/>
        <v>0</v>
      </c>
      <c r="G203">
        <f t="shared" ca="1" si="7"/>
        <v>0</v>
      </c>
    </row>
    <row r="204" spans="3:7" x14ac:dyDescent="0.25">
      <c r="C204">
        <f>IF(B204&lt;&gt;0,_xlfn.CONCAT(LOOKUP(B204,'Member Info'!C$5:C$100,'Member Info'!B$5:B$100)," ", LOOKUP(B204,'Member Info'!C$5:C$100,'Member Info'!A$5:A$100)),0)</f>
        <v>0</v>
      </c>
      <c r="E204" s="7">
        <f t="shared" si="6"/>
        <v>0</v>
      </c>
      <c r="G204">
        <f t="shared" ca="1" si="7"/>
        <v>0</v>
      </c>
    </row>
    <row r="205" spans="3:7" x14ac:dyDescent="0.25">
      <c r="C205">
        <f>IF(B205&lt;&gt;0,_xlfn.CONCAT(LOOKUP(B205,'Member Info'!C$5:C$100,'Member Info'!B$5:B$100)," ", LOOKUP(B205,'Member Info'!C$5:C$100,'Member Info'!A$5:A$100)),0)</f>
        <v>0</v>
      </c>
      <c r="E205" s="7">
        <f t="shared" si="6"/>
        <v>0</v>
      </c>
      <c r="G205">
        <f t="shared" ca="1" si="7"/>
        <v>0</v>
      </c>
    </row>
    <row r="206" spans="3:7" x14ac:dyDescent="0.25">
      <c r="C206">
        <f>IF(B206&lt;&gt;0,_xlfn.CONCAT(LOOKUP(B206,'Member Info'!C$5:C$100,'Member Info'!B$5:B$100)," ", LOOKUP(B206,'Member Info'!C$5:C$100,'Member Info'!A$5:A$100)),0)</f>
        <v>0</v>
      </c>
      <c r="E206" s="7">
        <f t="shared" si="6"/>
        <v>0</v>
      </c>
      <c r="G206">
        <f t="shared" ca="1" si="7"/>
        <v>0</v>
      </c>
    </row>
    <row r="207" spans="3:7" x14ac:dyDescent="0.25">
      <c r="C207">
        <f>IF(B207&lt;&gt;0,_xlfn.CONCAT(LOOKUP(B207,'Member Info'!C$5:C$100,'Member Info'!B$5:B$100)," ", LOOKUP(B207,'Member Info'!C$5:C$100,'Member Info'!A$5:A$100)),0)</f>
        <v>0</v>
      </c>
      <c r="E207" s="7">
        <f t="shared" si="6"/>
        <v>0</v>
      </c>
      <c r="G207">
        <f t="shared" ca="1" si="7"/>
        <v>0</v>
      </c>
    </row>
    <row r="208" spans="3:7" x14ac:dyDescent="0.25">
      <c r="C208">
        <f>IF(B208&lt;&gt;0,_xlfn.CONCAT(LOOKUP(B208,'Member Info'!C$5:C$100,'Member Info'!B$5:B$100)," ", LOOKUP(B208,'Member Info'!C$5:C$100,'Member Info'!A$5:A$100)),0)</f>
        <v>0</v>
      </c>
      <c r="E208" s="7">
        <f t="shared" si="6"/>
        <v>0</v>
      </c>
      <c r="G208">
        <f t="shared" ca="1" si="7"/>
        <v>0</v>
      </c>
    </row>
    <row r="209" spans="3:7" x14ac:dyDescent="0.25">
      <c r="C209">
        <f>IF(B209&lt;&gt;0,_xlfn.CONCAT(LOOKUP(B209,'Member Info'!C$5:C$100,'Member Info'!B$5:B$100)," ", LOOKUP(B209,'Member Info'!C$5:C$100,'Member Info'!A$5:A$100)),0)</f>
        <v>0</v>
      </c>
      <c r="E209" s="7">
        <f t="shared" si="6"/>
        <v>0</v>
      </c>
      <c r="G209">
        <f t="shared" ca="1" si="7"/>
        <v>0</v>
      </c>
    </row>
    <row r="210" spans="3:7" x14ac:dyDescent="0.25">
      <c r="C210">
        <f>IF(B210&lt;&gt;0,_xlfn.CONCAT(LOOKUP(B210,'Member Info'!C$5:C$100,'Member Info'!B$5:B$100)," ", LOOKUP(B210,'Member Info'!C$5:C$100,'Member Info'!A$5:A$100)),0)</f>
        <v>0</v>
      </c>
      <c r="E210" s="7">
        <f t="shared" si="6"/>
        <v>0</v>
      </c>
      <c r="G210">
        <f t="shared" ca="1" si="7"/>
        <v>0</v>
      </c>
    </row>
    <row r="211" spans="3:7" x14ac:dyDescent="0.25">
      <c r="C211">
        <f>IF(B211&lt;&gt;0,_xlfn.CONCAT(LOOKUP(B211,'Member Info'!C$5:C$100,'Member Info'!B$5:B$100)," ", LOOKUP(B211,'Member Info'!C$5:C$100,'Member Info'!A$5:A$100)),0)</f>
        <v>0</v>
      </c>
      <c r="E211" s="7">
        <f t="shared" si="6"/>
        <v>0</v>
      </c>
      <c r="G211">
        <f t="shared" ca="1" si="7"/>
        <v>0</v>
      </c>
    </row>
    <row r="212" spans="3:7" x14ac:dyDescent="0.25">
      <c r="C212">
        <f>IF(B212&lt;&gt;0,_xlfn.CONCAT(LOOKUP(B212,'Member Info'!C$5:C$100,'Member Info'!B$5:B$100)," ", LOOKUP(B212,'Member Info'!C$5:C$100,'Member Info'!A$5:A$100)),0)</f>
        <v>0</v>
      </c>
      <c r="E212" s="7">
        <f t="shared" si="6"/>
        <v>0</v>
      </c>
      <c r="G212">
        <f t="shared" ca="1" si="7"/>
        <v>0</v>
      </c>
    </row>
    <row r="213" spans="3:7" x14ac:dyDescent="0.25">
      <c r="C213">
        <f>IF(B213&lt;&gt;0,_xlfn.CONCAT(LOOKUP(B213,'Member Info'!C$5:C$100,'Member Info'!B$5:B$100)," ", LOOKUP(B213,'Member Info'!C$5:C$100,'Member Info'!A$5:A$100)),0)</f>
        <v>0</v>
      </c>
      <c r="E213" s="7">
        <f t="shared" si="6"/>
        <v>0</v>
      </c>
      <c r="G213">
        <f t="shared" ca="1" si="7"/>
        <v>0</v>
      </c>
    </row>
    <row r="214" spans="3:7" x14ac:dyDescent="0.25">
      <c r="C214">
        <f>IF(B214&lt;&gt;0,_xlfn.CONCAT(LOOKUP(B214,'Member Info'!C$5:C$100,'Member Info'!B$5:B$100)," ", LOOKUP(B214,'Member Info'!C$5:C$100,'Member Info'!A$5:A$100)),0)</f>
        <v>0</v>
      </c>
      <c r="E214" s="7">
        <f t="shared" si="6"/>
        <v>0</v>
      </c>
      <c r="G214">
        <f t="shared" ca="1" si="7"/>
        <v>0</v>
      </c>
    </row>
    <row r="215" spans="3:7" x14ac:dyDescent="0.25">
      <c r="C215">
        <f>IF(B215&lt;&gt;0,_xlfn.CONCAT(LOOKUP(B215,'Member Info'!C$5:C$100,'Member Info'!B$5:B$100)," ", LOOKUP(B215,'Member Info'!C$5:C$100,'Member Info'!A$5:A$100)),0)</f>
        <v>0</v>
      </c>
      <c r="E215" s="7">
        <f t="shared" si="6"/>
        <v>0</v>
      </c>
      <c r="G215">
        <f t="shared" ca="1" si="7"/>
        <v>0</v>
      </c>
    </row>
    <row r="216" spans="3:7" x14ac:dyDescent="0.25">
      <c r="C216">
        <f>IF(B216&lt;&gt;0,_xlfn.CONCAT(LOOKUP(B216,'Member Info'!C$5:C$100,'Member Info'!B$5:B$100)," ", LOOKUP(B216,'Member Info'!C$5:C$100,'Member Info'!A$5:A$100)),0)</f>
        <v>0</v>
      </c>
      <c r="E216" s="7">
        <f t="shared" si="6"/>
        <v>0</v>
      </c>
      <c r="G216">
        <f t="shared" ca="1" si="7"/>
        <v>0</v>
      </c>
    </row>
    <row r="217" spans="3:7" x14ac:dyDescent="0.25">
      <c r="C217">
        <f>IF(B217&lt;&gt;0,_xlfn.CONCAT(LOOKUP(B217,'Member Info'!C$5:C$100,'Member Info'!B$5:B$100)," ", LOOKUP(B217,'Member Info'!C$5:C$100,'Member Info'!A$5:A$100)),0)</f>
        <v>0</v>
      </c>
      <c r="E217" s="7">
        <f t="shared" si="6"/>
        <v>0</v>
      </c>
      <c r="G217">
        <f t="shared" ca="1" si="7"/>
        <v>0</v>
      </c>
    </row>
    <row r="218" spans="3:7" x14ac:dyDescent="0.25">
      <c r="C218">
        <f>IF(B218&lt;&gt;0,_xlfn.CONCAT(LOOKUP(B218,'Member Info'!C$5:C$100,'Member Info'!B$5:B$100)," ", LOOKUP(B218,'Member Info'!C$5:C$100,'Member Info'!A$5:A$100)),0)</f>
        <v>0</v>
      </c>
      <c r="E218" s="7">
        <f t="shared" si="6"/>
        <v>0</v>
      </c>
      <c r="G218">
        <f t="shared" ca="1" si="7"/>
        <v>0</v>
      </c>
    </row>
    <row r="219" spans="3:7" x14ac:dyDescent="0.25">
      <c r="C219">
        <f>IF(B219&lt;&gt;0,_xlfn.CONCAT(LOOKUP(B219,'Member Info'!C$5:C$100,'Member Info'!B$5:B$100)," ", LOOKUP(B219,'Member Info'!C$5:C$100,'Member Info'!A$5:A$100)),0)</f>
        <v>0</v>
      </c>
      <c r="E219" s="7">
        <f t="shared" si="6"/>
        <v>0</v>
      </c>
      <c r="G219">
        <f t="shared" ca="1" si="7"/>
        <v>0</v>
      </c>
    </row>
    <row r="220" spans="3:7" x14ac:dyDescent="0.25">
      <c r="C220">
        <f>IF(B220&lt;&gt;0,_xlfn.CONCAT(LOOKUP(B220,'Member Info'!C$5:C$100,'Member Info'!B$5:B$100)," ", LOOKUP(B220,'Member Info'!C$5:C$100,'Member Info'!A$5:A$100)),0)</f>
        <v>0</v>
      </c>
      <c r="E220" s="7">
        <f t="shared" si="6"/>
        <v>0</v>
      </c>
      <c r="G220">
        <f t="shared" ca="1" si="7"/>
        <v>0</v>
      </c>
    </row>
    <row r="221" spans="3:7" x14ac:dyDescent="0.25">
      <c r="C221">
        <f>IF(B221&lt;&gt;0,_xlfn.CONCAT(LOOKUP(B221,'Member Info'!C$5:C$100,'Member Info'!B$5:B$100)," ", LOOKUP(B221,'Member Info'!C$5:C$100,'Member Info'!A$5:A$100)),0)</f>
        <v>0</v>
      </c>
      <c r="E221" s="7">
        <f t="shared" si="6"/>
        <v>0</v>
      </c>
      <c r="G221">
        <f t="shared" ca="1" si="7"/>
        <v>0</v>
      </c>
    </row>
    <row r="222" spans="3:7" x14ac:dyDescent="0.25">
      <c r="C222">
        <f>IF(B222&lt;&gt;0,_xlfn.CONCAT(LOOKUP(B222,'Member Info'!C$5:C$100,'Member Info'!B$5:B$100)," ", LOOKUP(B222,'Member Info'!C$5:C$100,'Member Info'!A$5:A$100)),0)</f>
        <v>0</v>
      </c>
      <c r="E222" s="7">
        <f t="shared" si="6"/>
        <v>0</v>
      </c>
      <c r="G222">
        <f t="shared" ca="1" si="7"/>
        <v>0</v>
      </c>
    </row>
    <row r="223" spans="3:7" x14ac:dyDescent="0.25">
      <c r="C223">
        <f>IF(B223&lt;&gt;0,_xlfn.CONCAT(LOOKUP(B223,'Member Info'!C$5:C$100,'Member Info'!B$5:B$100)," ", LOOKUP(B223,'Member Info'!C$5:C$100,'Member Info'!A$5:A$100)),0)</f>
        <v>0</v>
      </c>
      <c r="E223" s="7">
        <f t="shared" si="6"/>
        <v>0</v>
      </c>
      <c r="G223">
        <f t="shared" ca="1" si="7"/>
        <v>0</v>
      </c>
    </row>
    <row r="224" spans="3:7" x14ac:dyDescent="0.25">
      <c r="C224">
        <f>IF(B224&lt;&gt;0,_xlfn.CONCAT(LOOKUP(B224,'Member Info'!C$5:C$100,'Member Info'!B$5:B$100)," ", LOOKUP(B224,'Member Info'!C$5:C$100,'Member Info'!A$5:A$100)),0)</f>
        <v>0</v>
      </c>
      <c r="E224" s="7">
        <f t="shared" si="6"/>
        <v>0</v>
      </c>
      <c r="G224">
        <f t="shared" ca="1" si="7"/>
        <v>0</v>
      </c>
    </row>
    <row r="225" spans="3:7" x14ac:dyDescent="0.25">
      <c r="C225">
        <f>IF(B225&lt;&gt;0,_xlfn.CONCAT(LOOKUP(B225,'Member Info'!C$5:C$100,'Member Info'!B$5:B$100)," ", LOOKUP(B225,'Member Info'!C$5:C$100,'Member Info'!A$5:A$100)),0)</f>
        <v>0</v>
      </c>
      <c r="E225" s="7">
        <f t="shared" si="6"/>
        <v>0</v>
      </c>
      <c r="G225">
        <f t="shared" ca="1" si="7"/>
        <v>0</v>
      </c>
    </row>
    <row r="226" spans="3:7" x14ac:dyDescent="0.25">
      <c r="C226">
        <f>IF(B226&lt;&gt;0,_xlfn.CONCAT(LOOKUP(B226,'Member Info'!C$5:C$100,'Member Info'!B$5:B$100)," ", LOOKUP(B226,'Member Info'!C$5:C$100,'Member Info'!A$5:A$100)),0)</f>
        <v>0</v>
      </c>
      <c r="E226" s="7">
        <f t="shared" si="6"/>
        <v>0</v>
      </c>
      <c r="G226">
        <f t="shared" ca="1" si="7"/>
        <v>0</v>
      </c>
    </row>
    <row r="227" spans="3:7" x14ac:dyDescent="0.25">
      <c r="C227">
        <f>IF(B227&lt;&gt;0,_xlfn.CONCAT(LOOKUP(B227,'Member Info'!C$5:C$100,'Member Info'!B$5:B$100)," ", LOOKUP(B227,'Member Info'!C$5:C$100,'Member Info'!A$5:A$100)),0)</f>
        <v>0</v>
      </c>
      <c r="E227" s="7">
        <f t="shared" si="6"/>
        <v>0</v>
      </c>
      <c r="G227">
        <f t="shared" ca="1" si="7"/>
        <v>0</v>
      </c>
    </row>
    <row r="228" spans="3:7" x14ac:dyDescent="0.25">
      <c r="C228">
        <f>IF(B228&lt;&gt;0,_xlfn.CONCAT(LOOKUP(B228,'Member Info'!C$5:C$100,'Member Info'!B$5:B$100)," ", LOOKUP(B228,'Member Info'!C$5:C$100,'Member Info'!A$5:A$100)),0)</f>
        <v>0</v>
      </c>
      <c r="E228" s="7">
        <f t="shared" si="6"/>
        <v>0</v>
      </c>
      <c r="G228">
        <f t="shared" ca="1" si="7"/>
        <v>0</v>
      </c>
    </row>
    <row r="229" spans="3:7" x14ac:dyDescent="0.25">
      <c r="C229">
        <f>IF(B229&lt;&gt;0,_xlfn.CONCAT(LOOKUP(B229,'Member Info'!C$5:C$100,'Member Info'!B$5:B$100)," ", LOOKUP(B229,'Member Info'!C$5:C$100,'Member Info'!A$5:A$100)),0)</f>
        <v>0</v>
      </c>
      <c r="E229" s="7">
        <f t="shared" si="6"/>
        <v>0</v>
      </c>
      <c r="G229">
        <f t="shared" ca="1" si="7"/>
        <v>0</v>
      </c>
    </row>
    <row r="230" spans="3:7" x14ac:dyDescent="0.25">
      <c r="C230">
        <f>IF(B230&lt;&gt;0,_xlfn.CONCAT(LOOKUP(B230,'Member Info'!C$5:C$100,'Member Info'!B$5:B$100)," ", LOOKUP(B230,'Member Info'!C$5:C$100,'Member Info'!A$5:A$100)),0)</f>
        <v>0</v>
      </c>
      <c r="E230" s="7">
        <f t="shared" si="6"/>
        <v>0</v>
      </c>
      <c r="G230">
        <f t="shared" ca="1" si="7"/>
        <v>0</v>
      </c>
    </row>
    <row r="231" spans="3:7" x14ac:dyDescent="0.25">
      <c r="C231">
        <f>IF(B231&lt;&gt;0,_xlfn.CONCAT(LOOKUP(B231,'Member Info'!C$5:C$100,'Member Info'!B$5:B$100)," ", LOOKUP(B231,'Member Info'!C$5:C$100,'Member Info'!A$5:A$100)),0)</f>
        <v>0</v>
      </c>
      <c r="E231" s="7">
        <f t="shared" si="6"/>
        <v>0</v>
      </c>
      <c r="G231">
        <f t="shared" ca="1" si="7"/>
        <v>0</v>
      </c>
    </row>
    <row r="232" spans="3:7" x14ac:dyDescent="0.25">
      <c r="C232">
        <f>IF(B232&lt;&gt;0,_xlfn.CONCAT(LOOKUP(B232,'Member Info'!C$5:C$100,'Member Info'!B$5:B$100)," ", LOOKUP(B232,'Member Info'!C$5:C$100,'Member Info'!A$5:A$100)),0)</f>
        <v>0</v>
      </c>
      <c r="E232" s="7">
        <f t="shared" si="6"/>
        <v>0</v>
      </c>
      <c r="G232">
        <f t="shared" ca="1" si="7"/>
        <v>0</v>
      </c>
    </row>
    <row r="233" spans="3:7" x14ac:dyDescent="0.25">
      <c r="C233">
        <f>IF(B233&lt;&gt;0,_xlfn.CONCAT(LOOKUP(B233,'Member Info'!C$5:C$100,'Member Info'!B$5:B$100)," ", LOOKUP(B233,'Member Info'!C$5:C$100,'Member Info'!A$5:A$100)),0)</f>
        <v>0</v>
      </c>
      <c r="E233" s="7">
        <f t="shared" si="6"/>
        <v>0</v>
      </c>
      <c r="G233">
        <f t="shared" ca="1" si="7"/>
        <v>0</v>
      </c>
    </row>
    <row r="234" spans="3:7" x14ac:dyDescent="0.25">
      <c r="C234">
        <f>IF(B234&lt;&gt;0,_xlfn.CONCAT(LOOKUP(B234,'Member Info'!C$5:C$100,'Member Info'!B$5:B$100)," ", LOOKUP(B234,'Member Info'!C$5:C$100,'Member Info'!A$5:A$100)),0)</f>
        <v>0</v>
      </c>
      <c r="E234" s="7">
        <f t="shared" si="6"/>
        <v>0</v>
      </c>
      <c r="G234">
        <f t="shared" ca="1" si="7"/>
        <v>0</v>
      </c>
    </row>
    <row r="235" spans="3:7" x14ac:dyDescent="0.25">
      <c r="C235">
        <f>IF(B235&lt;&gt;0,_xlfn.CONCAT(LOOKUP(B235,'Member Info'!C$5:C$100,'Member Info'!B$5:B$100)," ", LOOKUP(B235,'Member Info'!C$5:C$100,'Member Info'!A$5:A$100)),0)</f>
        <v>0</v>
      </c>
      <c r="E235" s="7">
        <f t="shared" si="6"/>
        <v>0</v>
      </c>
      <c r="G235">
        <f t="shared" ca="1" si="7"/>
        <v>0</v>
      </c>
    </row>
    <row r="236" spans="3:7" x14ac:dyDescent="0.25">
      <c r="C236">
        <f>IF(B236&lt;&gt;0,_xlfn.CONCAT(LOOKUP(B236,'Member Info'!C$5:C$100,'Member Info'!B$5:B$100)," ", LOOKUP(B236,'Member Info'!C$5:C$100,'Member Info'!A$5:A$100)),0)</f>
        <v>0</v>
      </c>
      <c r="E236" s="7">
        <f t="shared" si="6"/>
        <v>0</v>
      </c>
      <c r="G236">
        <f t="shared" ca="1" si="7"/>
        <v>0</v>
      </c>
    </row>
    <row r="237" spans="3:7" x14ac:dyDescent="0.25">
      <c r="C237">
        <f>IF(B237&lt;&gt;0,_xlfn.CONCAT(LOOKUP(B237,'Member Info'!C$5:C$100,'Member Info'!B$5:B$100)," ", LOOKUP(B237,'Member Info'!C$5:C$100,'Member Info'!A$5:A$100)),0)</f>
        <v>0</v>
      </c>
      <c r="E237" s="7">
        <f t="shared" si="6"/>
        <v>0</v>
      </c>
      <c r="G237">
        <f t="shared" ca="1" si="7"/>
        <v>0</v>
      </c>
    </row>
    <row r="238" spans="3:7" x14ac:dyDescent="0.25">
      <c r="C238">
        <f>IF(B238&lt;&gt;0,_xlfn.CONCAT(LOOKUP(B238,'Member Info'!C$5:C$100,'Member Info'!B$5:B$100)," ", LOOKUP(B238,'Member Info'!C$5:C$100,'Member Info'!A$5:A$100)),0)</f>
        <v>0</v>
      </c>
      <c r="E238" s="7">
        <f t="shared" si="6"/>
        <v>0</v>
      </c>
      <c r="G238">
        <f t="shared" ca="1" si="7"/>
        <v>0</v>
      </c>
    </row>
    <row r="239" spans="3:7" x14ac:dyDescent="0.25">
      <c r="C239">
        <f>IF(B239&lt;&gt;0,_xlfn.CONCAT(LOOKUP(B239,'Member Info'!C$5:C$100,'Member Info'!B$5:B$100)," ", LOOKUP(B239,'Member Info'!C$5:C$100,'Member Info'!A$5:A$100)),0)</f>
        <v>0</v>
      </c>
      <c r="E239" s="7">
        <f t="shared" si="6"/>
        <v>0</v>
      </c>
      <c r="G239">
        <f t="shared" ca="1" si="7"/>
        <v>0</v>
      </c>
    </row>
    <row r="240" spans="3:7" x14ac:dyDescent="0.25">
      <c r="C240">
        <f>IF(B240&lt;&gt;0,_xlfn.CONCAT(LOOKUP(B240,'Member Info'!C$5:C$100,'Member Info'!B$5:B$100)," ", LOOKUP(B240,'Member Info'!C$5:C$100,'Member Info'!A$5:A$100)),0)</f>
        <v>0</v>
      </c>
      <c r="E240" s="7">
        <f t="shared" si="6"/>
        <v>0</v>
      </c>
      <c r="G240">
        <f t="shared" ca="1" si="7"/>
        <v>0</v>
      </c>
    </row>
    <row r="241" spans="3:7" x14ac:dyDescent="0.25">
      <c r="C241">
        <f>IF(B241&lt;&gt;0,_xlfn.CONCAT(LOOKUP(B241,'Member Info'!C$5:C$100,'Member Info'!B$5:B$100)," ", LOOKUP(B241,'Member Info'!C$5:C$100,'Member Info'!A$5:A$100)),0)</f>
        <v>0</v>
      </c>
      <c r="E241" s="7">
        <f t="shared" si="6"/>
        <v>0</v>
      </c>
      <c r="G241">
        <f t="shared" ca="1" si="7"/>
        <v>0</v>
      </c>
    </row>
    <row r="242" spans="3:7" x14ac:dyDescent="0.25">
      <c r="C242">
        <f>IF(B242&lt;&gt;0,_xlfn.CONCAT(LOOKUP(B242,'Member Info'!C$5:C$100,'Member Info'!B$5:B$100)," ", LOOKUP(B242,'Member Info'!C$5:C$100,'Member Info'!A$5:A$100)),0)</f>
        <v>0</v>
      </c>
      <c r="E242" s="7">
        <f t="shared" si="6"/>
        <v>0</v>
      </c>
      <c r="G242">
        <f t="shared" ca="1" si="7"/>
        <v>0</v>
      </c>
    </row>
    <row r="243" spans="3:7" x14ac:dyDescent="0.25">
      <c r="C243">
        <f>IF(B243&lt;&gt;0,_xlfn.CONCAT(LOOKUP(B243,'Member Info'!C$5:C$100,'Member Info'!B$5:B$100)," ", LOOKUP(B243,'Member Info'!C$5:C$100,'Member Info'!A$5:A$100)),0)</f>
        <v>0</v>
      </c>
      <c r="E243" s="7">
        <f t="shared" si="6"/>
        <v>0</v>
      </c>
      <c r="G243">
        <f t="shared" ca="1" si="7"/>
        <v>0</v>
      </c>
    </row>
    <row r="244" spans="3:7" x14ac:dyDescent="0.25">
      <c r="C244">
        <f>IF(B244&lt;&gt;0,_xlfn.CONCAT(LOOKUP(B244,'Member Info'!C$5:C$100,'Member Info'!B$5:B$100)," ", LOOKUP(B244,'Member Info'!C$5:C$100,'Member Info'!A$5:A$100)),0)</f>
        <v>0</v>
      </c>
      <c r="E244" s="7">
        <f t="shared" si="6"/>
        <v>0</v>
      </c>
      <c r="G244">
        <f t="shared" ca="1" si="7"/>
        <v>0</v>
      </c>
    </row>
    <row r="245" spans="3:7" x14ac:dyDescent="0.25">
      <c r="C245">
        <f>IF(B245&lt;&gt;0,_xlfn.CONCAT(LOOKUP(B245,'Member Info'!C$5:C$100,'Member Info'!B$5:B$100)," ", LOOKUP(B245,'Member Info'!C$5:C$100,'Member Info'!A$5:A$100)),0)</f>
        <v>0</v>
      </c>
      <c r="E245" s="7">
        <f t="shared" si="6"/>
        <v>0</v>
      </c>
      <c r="G245">
        <f t="shared" ca="1" si="7"/>
        <v>0</v>
      </c>
    </row>
    <row r="246" spans="3:7" x14ac:dyDescent="0.25">
      <c r="C246">
        <f>IF(B246&lt;&gt;0,_xlfn.CONCAT(LOOKUP(B246,'Member Info'!C$5:C$100,'Member Info'!B$5:B$100)," ", LOOKUP(B246,'Member Info'!C$5:C$100,'Member Info'!A$5:A$100)),0)</f>
        <v>0</v>
      </c>
      <c r="E246" s="7">
        <f t="shared" si="6"/>
        <v>0</v>
      </c>
      <c r="G246">
        <f t="shared" ca="1" si="7"/>
        <v>0</v>
      </c>
    </row>
    <row r="247" spans="3:7" x14ac:dyDescent="0.25">
      <c r="C247">
        <f>IF(B247&lt;&gt;0,_xlfn.CONCAT(LOOKUP(B247,'Member Info'!C$5:C$100,'Member Info'!B$5:B$100)," ", LOOKUP(B247,'Member Info'!C$5:C$100,'Member Info'!A$5:A$100)),0)</f>
        <v>0</v>
      </c>
      <c r="E247" s="7">
        <f t="shared" si="6"/>
        <v>0</v>
      </c>
      <c r="G247">
        <f t="shared" ca="1" si="7"/>
        <v>0</v>
      </c>
    </row>
    <row r="248" spans="3:7" x14ac:dyDescent="0.25">
      <c r="C248">
        <f>IF(B248&lt;&gt;0,_xlfn.CONCAT(LOOKUP(B248,'Member Info'!C$5:C$100,'Member Info'!B$5:B$100)," ", LOOKUP(B248,'Member Info'!C$5:C$100,'Member Info'!A$5:A$100)),0)</f>
        <v>0</v>
      </c>
      <c r="E248" s="7">
        <f t="shared" si="6"/>
        <v>0</v>
      </c>
      <c r="G248">
        <f t="shared" ca="1" si="7"/>
        <v>0</v>
      </c>
    </row>
    <row r="249" spans="3:7" x14ac:dyDescent="0.25">
      <c r="C249">
        <f>IF(B249&lt;&gt;0,_xlfn.CONCAT(LOOKUP(B249,'Member Info'!C$5:C$100,'Member Info'!B$5:B$100)," ", LOOKUP(B249,'Member Info'!C$5:C$100,'Member Info'!A$5:A$100)),0)</f>
        <v>0</v>
      </c>
      <c r="E249" s="7">
        <f t="shared" si="6"/>
        <v>0</v>
      </c>
      <c r="G249">
        <f t="shared" ca="1" si="7"/>
        <v>0</v>
      </c>
    </row>
    <row r="250" spans="3:7" x14ac:dyDescent="0.25">
      <c r="C250">
        <f>IF(B250&lt;&gt;0,_xlfn.CONCAT(LOOKUP(B250,'Member Info'!C$5:C$100,'Member Info'!B$5:B$100)," ", LOOKUP(B250,'Member Info'!C$5:C$100,'Member Info'!A$5:A$100)),0)</f>
        <v>0</v>
      </c>
      <c r="E250" s="7">
        <f t="shared" si="6"/>
        <v>0</v>
      </c>
      <c r="G250">
        <f t="shared" ca="1" si="7"/>
        <v>0</v>
      </c>
    </row>
    <row r="251" spans="3:7" x14ac:dyDescent="0.25">
      <c r="C251">
        <f>IF(B251&lt;&gt;0,_xlfn.CONCAT(LOOKUP(B251,'Member Info'!C$5:C$100,'Member Info'!B$5:B$100)," ", LOOKUP(B251,'Member Info'!C$5:C$100,'Member Info'!A$5:A$100)),0)</f>
        <v>0</v>
      </c>
      <c r="E251" s="7">
        <f t="shared" si="6"/>
        <v>0</v>
      </c>
      <c r="G251">
        <f t="shared" ca="1" si="7"/>
        <v>0</v>
      </c>
    </row>
    <row r="252" spans="3:7" x14ac:dyDescent="0.25">
      <c r="C252">
        <f>IF(B252&lt;&gt;0,_xlfn.CONCAT(LOOKUP(B252,'Member Info'!C$5:C$100,'Member Info'!B$5:B$100)," ", LOOKUP(B252,'Member Info'!C$5:C$100,'Member Info'!A$5:A$100)),0)</f>
        <v>0</v>
      </c>
      <c r="E252" s="7">
        <f t="shared" si="6"/>
        <v>0</v>
      </c>
      <c r="G252">
        <f t="shared" ca="1" si="7"/>
        <v>0</v>
      </c>
    </row>
    <row r="253" spans="3:7" x14ac:dyDescent="0.25">
      <c r="C253">
        <f>IF(B253&lt;&gt;0,_xlfn.CONCAT(LOOKUP(B253,'Member Info'!C$5:C$100,'Member Info'!B$5:B$100)," ", LOOKUP(B253,'Member Info'!C$5:C$100,'Member Info'!A$5:A$100)),0)</f>
        <v>0</v>
      </c>
      <c r="E253" s="7">
        <f t="shared" si="6"/>
        <v>0</v>
      </c>
      <c r="G253">
        <f t="shared" ca="1" si="7"/>
        <v>0</v>
      </c>
    </row>
    <row r="254" spans="3:7" x14ac:dyDescent="0.25">
      <c r="C254">
        <f>IF(B254&lt;&gt;0,_xlfn.CONCAT(LOOKUP(B254,'Member Info'!C$5:C$100,'Member Info'!B$5:B$100)," ", LOOKUP(B254,'Member Info'!C$5:C$100,'Member Info'!A$5:A$100)),0)</f>
        <v>0</v>
      </c>
      <c r="E254" s="7">
        <f t="shared" si="6"/>
        <v>0</v>
      </c>
      <c r="G254">
        <f t="shared" ca="1" si="7"/>
        <v>0</v>
      </c>
    </row>
    <row r="255" spans="3:7" x14ac:dyDescent="0.25">
      <c r="C255">
        <f>IF(B255&lt;&gt;0,_xlfn.CONCAT(LOOKUP(B255,'Member Info'!C$5:C$100,'Member Info'!B$5:B$100)," ", LOOKUP(B255,'Member Info'!C$5:C$100,'Member Info'!A$5:A$100)),0)</f>
        <v>0</v>
      </c>
      <c r="E255" s="7">
        <f t="shared" si="6"/>
        <v>0</v>
      </c>
      <c r="G255">
        <f t="shared" ca="1" si="7"/>
        <v>0</v>
      </c>
    </row>
    <row r="256" spans="3:7" x14ac:dyDescent="0.25">
      <c r="C256">
        <f>IF(B256&lt;&gt;0,_xlfn.CONCAT(LOOKUP(B256,'Member Info'!C$5:C$100,'Member Info'!B$5:B$100)," ", LOOKUP(B256,'Member Info'!C$5:C$100,'Member Info'!A$5:A$100)),0)</f>
        <v>0</v>
      </c>
      <c r="E256" s="7">
        <f t="shared" si="6"/>
        <v>0</v>
      </c>
      <c r="G256">
        <f t="shared" ca="1" si="7"/>
        <v>0</v>
      </c>
    </row>
    <row r="257" spans="3:7" x14ac:dyDescent="0.25">
      <c r="C257">
        <f>IF(B257&lt;&gt;0,_xlfn.CONCAT(LOOKUP(B257,'Member Info'!C$5:C$100,'Member Info'!B$5:B$100)," ", LOOKUP(B257,'Member Info'!C$5:C$100,'Member Info'!A$5:A$100)),0)</f>
        <v>0</v>
      </c>
      <c r="E257" s="7">
        <f t="shared" si="6"/>
        <v>0</v>
      </c>
      <c r="G257">
        <f t="shared" ca="1" si="7"/>
        <v>0</v>
      </c>
    </row>
    <row r="258" spans="3:7" x14ac:dyDescent="0.25">
      <c r="C258">
        <f>IF(B258&lt;&gt;0,_xlfn.CONCAT(LOOKUP(B258,'Member Info'!C$5:C$100,'Member Info'!B$5:B$100)," ", LOOKUP(B258,'Member Info'!C$5:C$100,'Member Info'!A$5:A$100)),0)</f>
        <v>0</v>
      </c>
      <c r="E258" s="7">
        <f t="shared" si="6"/>
        <v>0</v>
      </c>
      <c r="G258">
        <f t="shared" ca="1" si="7"/>
        <v>0</v>
      </c>
    </row>
    <row r="259" spans="3:7" x14ac:dyDescent="0.25">
      <c r="C259">
        <f>IF(B259&lt;&gt;0,_xlfn.CONCAT(LOOKUP(B259,'Member Info'!C$5:C$100,'Member Info'!B$5:B$100)," ", LOOKUP(B259,'Member Info'!C$5:C$100,'Member Info'!A$5:A$100)),0)</f>
        <v>0</v>
      </c>
      <c r="E259" s="7">
        <f t="shared" si="6"/>
        <v>0</v>
      </c>
      <c r="G259">
        <f t="shared" ca="1" si="7"/>
        <v>0</v>
      </c>
    </row>
    <row r="260" spans="3:7" x14ac:dyDescent="0.25">
      <c r="C260">
        <f>IF(B260&lt;&gt;0,_xlfn.CONCAT(LOOKUP(B260,'Member Info'!C$5:C$100,'Member Info'!B$5:B$100)," ", LOOKUP(B260,'Member Info'!C$5:C$100,'Member Info'!A$5:A$100)),0)</f>
        <v>0</v>
      </c>
      <c r="E260" s="7">
        <f t="shared" si="6"/>
        <v>0</v>
      </c>
      <c r="G260">
        <f t="shared" ca="1" si="7"/>
        <v>0</v>
      </c>
    </row>
    <row r="261" spans="3:7" x14ac:dyDescent="0.25">
      <c r="C261">
        <f>IF(B261&lt;&gt;0,_xlfn.CONCAT(LOOKUP(B261,'Member Info'!C$5:C$100,'Member Info'!B$5:B$100)," ", LOOKUP(B261,'Member Info'!C$5:C$100,'Member Info'!A$5:A$100)),0)</f>
        <v>0</v>
      </c>
      <c r="E261" s="7">
        <f t="shared" si="6"/>
        <v>0</v>
      </c>
      <c r="G261">
        <f t="shared" ca="1" si="7"/>
        <v>0</v>
      </c>
    </row>
    <row r="262" spans="3:7" x14ac:dyDescent="0.25">
      <c r="C262">
        <f>IF(B262&lt;&gt;0,_xlfn.CONCAT(LOOKUP(B262,'Member Info'!C$5:C$100,'Member Info'!B$5:B$100)," ", LOOKUP(B262,'Member Info'!C$5:C$100,'Member Info'!A$5:A$100)),0)</f>
        <v>0</v>
      </c>
      <c r="E262" s="7">
        <f t="shared" ref="E262:E325" si="8">IF(D262&lt;&gt;0, D262+14, 0)</f>
        <v>0</v>
      </c>
      <c r="G262">
        <f t="shared" ref="G262:G325" ca="1" si="9">IF(F262&lt;&gt;0,"Returned",IF(E262&lt;&gt;0,IF(TODAY()&gt;E262,"Overdue", "Not Due"),0))</f>
        <v>0</v>
      </c>
    </row>
    <row r="263" spans="3:7" x14ac:dyDescent="0.25">
      <c r="C263">
        <f>IF(B263&lt;&gt;0,_xlfn.CONCAT(LOOKUP(B263,'Member Info'!C$5:C$100,'Member Info'!B$5:B$100)," ", LOOKUP(B263,'Member Info'!C$5:C$100,'Member Info'!A$5:A$100)),0)</f>
        <v>0</v>
      </c>
      <c r="E263" s="7">
        <f t="shared" si="8"/>
        <v>0</v>
      </c>
      <c r="G263">
        <f t="shared" ca="1" si="9"/>
        <v>0</v>
      </c>
    </row>
    <row r="264" spans="3:7" x14ac:dyDescent="0.25">
      <c r="C264">
        <f>IF(B264&lt;&gt;0,_xlfn.CONCAT(LOOKUP(B264,'Member Info'!C$5:C$100,'Member Info'!B$5:B$100)," ", LOOKUP(B264,'Member Info'!C$5:C$100,'Member Info'!A$5:A$100)),0)</f>
        <v>0</v>
      </c>
      <c r="E264" s="7">
        <f t="shared" si="8"/>
        <v>0</v>
      </c>
      <c r="G264">
        <f t="shared" ca="1" si="9"/>
        <v>0</v>
      </c>
    </row>
    <row r="265" spans="3:7" x14ac:dyDescent="0.25">
      <c r="C265">
        <f>IF(B265&lt;&gt;0,_xlfn.CONCAT(LOOKUP(B265,'Member Info'!C$5:C$100,'Member Info'!B$5:B$100)," ", LOOKUP(B265,'Member Info'!C$5:C$100,'Member Info'!A$5:A$100)),0)</f>
        <v>0</v>
      </c>
      <c r="E265" s="7">
        <f t="shared" si="8"/>
        <v>0</v>
      </c>
      <c r="G265">
        <f t="shared" ca="1" si="9"/>
        <v>0</v>
      </c>
    </row>
    <row r="266" spans="3:7" x14ac:dyDescent="0.25">
      <c r="C266">
        <f>IF(B266&lt;&gt;0,_xlfn.CONCAT(LOOKUP(B266,'Member Info'!C$5:C$100,'Member Info'!B$5:B$100)," ", LOOKUP(B266,'Member Info'!C$5:C$100,'Member Info'!A$5:A$100)),0)</f>
        <v>0</v>
      </c>
      <c r="E266" s="7">
        <f t="shared" si="8"/>
        <v>0</v>
      </c>
      <c r="G266">
        <f t="shared" ca="1" si="9"/>
        <v>0</v>
      </c>
    </row>
    <row r="267" spans="3:7" x14ac:dyDescent="0.25">
      <c r="C267">
        <f>IF(B267&lt;&gt;0,_xlfn.CONCAT(LOOKUP(B267,'Member Info'!C$5:C$100,'Member Info'!B$5:B$100)," ", LOOKUP(B267,'Member Info'!C$5:C$100,'Member Info'!A$5:A$100)),0)</f>
        <v>0</v>
      </c>
      <c r="E267" s="7">
        <f t="shared" si="8"/>
        <v>0</v>
      </c>
      <c r="G267">
        <f t="shared" ca="1" si="9"/>
        <v>0</v>
      </c>
    </row>
    <row r="268" spans="3:7" x14ac:dyDescent="0.25">
      <c r="C268">
        <f>IF(B268&lt;&gt;0,_xlfn.CONCAT(LOOKUP(B268,'Member Info'!C$5:C$100,'Member Info'!B$5:B$100)," ", LOOKUP(B268,'Member Info'!C$5:C$100,'Member Info'!A$5:A$100)),0)</f>
        <v>0</v>
      </c>
      <c r="E268" s="7">
        <f t="shared" si="8"/>
        <v>0</v>
      </c>
      <c r="G268">
        <f t="shared" ca="1" si="9"/>
        <v>0</v>
      </c>
    </row>
    <row r="269" spans="3:7" x14ac:dyDescent="0.25">
      <c r="C269">
        <f>IF(B269&lt;&gt;0,_xlfn.CONCAT(LOOKUP(B269,'Member Info'!C$5:C$100,'Member Info'!B$5:B$100)," ", LOOKUP(B269,'Member Info'!C$5:C$100,'Member Info'!A$5:A$100)),0)</f>
        <v>0</v>
      </c>
      <c r="E269" s="7">
        <f t="shared" si="8"/>
        <v>0</v>
      </c>
      <c r="G269">
        <f t="shared" ca="1" si="9"/>
        <v>0</v>
      </c>
    </row>
    <row r="270" spans="3:7" x14ac:dyDescent="0.25">
      <c r="C270">
        <f>IF(B270&lt;&gt;0,_xlfn.CONCAT(LOOKUP(B270,'Member Info'!C$5:C$100,'Member Info'!B$5:B$100)," ", LOOKUP(B270,'Member Info'!C$5:C$100,'Member Info'!A$5:A$100)),0)</f>
        <v>0</v>
      </c>
      <c r="E270" s="7">
        <f t="shared" si="8"/>
        <v>0</v>
      </c>
      <c r="G270">
        <f t="shared" ca="1" si="9"/>
        <v>0</v>
      </c>
    </row>
    <row r="271" spans="3:7" x14ac:dyDescent="0.25">
      <c r="C271">
        <f>IF(B271&lt;&gt;0,_xlfn.CONCAT(LOOKUP(B271,'Member Info'!C$5:C$100,'Member Info'!B$5:B$100)," ", LOOKUP(B271,'Member Info'!C$5:C$100,'Member Info'!A$5:A$100)),0)</f>
        <v>0</v>
      </c>
      <c r="E271" s="7">
        <f t="shared" si="8"/>
        <v>0</v>
      </c>
      <c r="G271">
        <f t="shared" ca="1" si="9"/>
        <v>0</v>
      </c>
    </row>
    <row r="272" spans="3:7" x14ac:dyDescent="0.25">
      <c r="C272">
        <f>IF(B272&lt;&gt;0,_xlfn.CONCAT(LOOKUP(B272,'Member Info'!C$5:C$100,'Member Info'!B$5:B$100)," ", LOOKUP(B272,'Member Info'!C$5:C$100,'Member Info'!A$5:A$100)),0)</f>
        <v>0</v>
      </c>
      <c r="E272" s="7">
        <f t="shared" si="8"/>
        <v>0</v>
      </c>
      <c r="G272">
        <f t="shared" ca="1" si="9"/>
        <v>0</v>
      </c>
    </row>
    <row r="273" spans="3:7" x14ac:dyDescent="0.25">
      <c r="C273">
        <f>IF(B273&lt;&gt;0,_xlfn.CONCAT(LOOKUP(B273,'Member Info'!C$5:C$100,'Member Info'!B$5:B$100)," ", LOOKUP(B273,'Member Info'!C$5:C$100,'Member Info'!A$5:A$100)),0)</f>
        <v>0</v>
      </c>
      <c r="E273" s="7">
        <f t="shared" si="8"/>
        <v>0</v>
      </c>
      <c r="G273">
        <f t="shared" ca="1" si="9"/>
        <v>0</v>
      </c>
    </row>
    <row r="274" spans="3:7" x14ac:dyDescent="0.25">
      <c r="C274">
        <f>IF(B274&lt;&gt;0,_xlfn.CONCAT(LOOKUP(B274,'Member Info'!C$5:C$100,'Member Info'!B$5:B$100)," ", LOOKUP(B274,'Member Info'!C$5:C$100,'Member Info'!A$5:A$100)),0)</f>
        <v>0</v>
      </c>
      <c r="E274" s="7">
        <f t="shared" si="8"/>
        <v>0</v>
      </c>
      <c r="G274">
        <f t="shared" ca="1" si="9"/>
        <v>0</v>
      </c>
    </row>
    <row r="275" spans="3:7" x14ac:dyDescent="0.25">
      <c r="C275">
        <f>IF(B275&lt;&gt;0,_xlfn.CONCAT(LOOKUP(B275,'Member Info'!C$5:C$100,'Member Info'!B$5:B$100)," ", LOOKUP(B275,'Member Info'!C$5:C$100,'Member Info'!A$5:A$100)),0)</f>
        <v>0</v>
      </c>
      <c r="E275" s="7">
        <f t="shared" si="8"/>
        <v>0</v>
      </c>
      <c r="G275">
        <f t="shared" ca="1" si="9"/>
        <v>0</v>
      </c>
    </row>
    <row r="276" spans="3:7" x14ac:dyDescent="0.25">
      <c r="C276">
        <f>IF(B276&lt;&gt;0,_xlfn.CONCAT(LOOKUP(B276,'Member Info'!C$5:C$100,'Member Info'!B$5:B$100)," ", LOOKUP(B276,'Member Info'!C$5:C$100,'Member Info'!A$5:A$100)),0)</f>
        <v>0</v>
      </c>
      <c r="E276" s="7">
        <f t="shared" si="8"/>
        <v>0</v>
      </c>
      <c r="G276">
        <f t="shared" ca="1" si="9"/>
        <v>0</v>
      </c>
    </row>
    <row r="277" spans="3:7" x14ac:dyDescent="0.25">
      <c r="C277">
        <f>IF(B277&lt;&gt;0,_xlfn.CONCAT(LOOKUP(B277,'Member Info'!C$5:C$100,'Member Info'!B$5:B$100)," ", LOOKUP(B277,'Member Info'!C$5:C$100,'Member Info'!A$5:A$100)),0)</f>
        <v>0</v>
      </c>
      <c r="E277" s="7">
        <f t="shared" si="8"/>
        <v>0</v>
      </c>
      <c r="G277">
        <f t="shared" ca="1" si="9"/>
        <v>0</v>
      </c>
    </row>
    <row r="278" spans="3:7" x14ac:dyDescent="0.25">
      <c r="C278">
        <f>IF(B278&lt;&gt;0,_xlfn.CONCAT(LOOKUP(B278,'Member Info'!C$5:C$100,'Member Info'!B$5:B$100)," ", LOOKUP(B278,'Member Info'!C$5:C$100,'Member Info'!A$5:A$100)),0)</f>
        <v>0</v>
      </c>
      <c r="E278" s="7">
        <f t="shared" si="8"/>
        <v>0</v>
      </c>
      <c r="G278">
        <f t="shared" ca="1" si="9"/>
        <v>0</v>
      </c>
    </row>
    <row r="279" spans="3:7" x14ac:dyDescent="0.25">
      <c r="C279">
        <f>IF(B279&lt;&gt;0,_xlfn.CONCAT(LOOKUP(B279,'Member Info'!C$5:C$100,'Member Info'!B$5:B$100)," ", LOOKUP(B279,'Member Info'!C$5:C$100,'Member Info'!A$5:A$100)),0)</f>
        <v>0</v>
      </c>
      <c r="E279" s="7">
        <f t="shared" si="8"/>
        <v>0</v>
      </c>
      <c r="G279">
        <f t="shared" ca="1" si="9"/>
        <v>0</v>
      </c>
    </row>
    <row r="280" spans="3:7" x14ac:dyDescent="0.25">
      <c r="C280">
        <f>IF(B280&lt;&gt;0,_xlfn.CONCAT(LOOKUP(B280,'Member Info'!C$5:C$100,'Member Info'!B$5:B$100)," ", LOOKUP(B280,'Member Info'!C$5:C$100,'Member Info'!A$5:A$100)),0)</f>
        <v>0</v>
      </c>
      <c r="E280" s="7">
        <f t="shared" si="8"/>
        <v>0</v>
      </c>
      <c r="G280">
        <f t="shared" ca="1" si="9"/>
        <v>0</v>
      </c>
    </row>
    <row r="281" spans="3:7" x14ac:dyDescent="0.25">
      <c r="C281">
        <f>IF(B281&lt;&gt;0,_xlfn.CONCAT(LOOKUP(B281,'Member Info'!C$5:C$100,'Member Info'!B$5:B$100)," ", LOOKUP(B281,'Member Info'!C$5:C$100,'Member Info'!A$5:A$100)),0)</f>
        <v>0</v>
      </c>
      <c r="E281" s="7">
        <f t="shared" si="8"/>
        <v>0</v>
      </c>
      <c r="G281">
        <f t="shared" ca="1" si="9"/>
        <v>0</v>
      </c>
    </row>
    <row r="282" spans="3:7" x14ac:dyDescent="0.25">
      <c r="C282">
        <f>IF(B282&lt;&gt;0,_xlfn.CONCAT(LOOKUP(B282,'Member Info'!C$5:C$100,'Member Info'!B$5:B$100)," ", LOOKUP(B282,'Member Info'!C$5:C$100,'Member Info'!A$5:A$100)),0)</f>
        <v>0</v>
      </c>
      <c r="E282" s="7">
        <f t="shared" si="8"/>
        <v>0</v>
      </c>
      <c r="G282">
        <f t="shared" ca="1" si="9"/>
        <v>0</v>
      </c>
    </row>
    <row r="283" spans="3:7" x14ac:dyDescent="0.25">
      <c r="C283">
        <f>IF(B283&lt;&gt;0,_xlfn.CONCAT(LOOKUP(B283,'Member Info'!C$5:C$100,'Member Info'!B$5:B$100)," ", LOOKUP(B283,'Member Info'!C$5:C$100,'Member Info'!A$5:A$100)),0)</f>
        <v>0</v>
      </c>
      <c r="E283" s="7">
        <f t="shared" si="8"/>
        <v>0</v>
      </c>
      <c r="G283">
        <f t="shared" ca="1" si="9"/>
        <v>0</v>
      </c>
    </row>
    <row r="284" spans="3:7" x14ac:dyDescent="0.25">
      <c r="C284">
        <f>IF(B284&lt;&gt;0,_xlfn.CONCAT(LOOKUP(B284,'Member Info'!C$5:C$100,'Member Info'!B$5:B$100)," ", LOOKUP(B284,'Member Info'!C$5:C$100,'Member Info'!A$5:A$100)),0)</f>
        <v>0</v>
      </c>
      <c r="E284" s="7">
        <f t="shared" si="8"/>
        <v>0</v>
      </c>
      <c r="G284">
        <f t="shared" ca="1" si="9"/>
        <v>0</v>
      </c>
    </row>
    <row r="285" spans="3:7" x14ac:dyDescent="0.25">
      <c r="C285">
        <f>IF(B285&lt;&gt;0,_xlfn.CONCAT(LOOKUP(B285,'Member Info'!C$5:C$100,'Member Info'!B$5:B$100)," ", LOOKUP(B285,'Member Info'!C$5:C$100,'Member Info'!A$5:A$100)),0)</f>
        <v>0</v>
      </c>
      <c r="E285" s="7">
        <f t="shared" si="8"/>
        <v>0</v>
      </c>
      <c r="G285">
        <f t="shared" ca="1" si="9"/>
        <v>0</v>
      </c>
    </row>
    <row r="286" spans="3:7" x14ac:dyDescent="0.25">
      <c r="C286">
        <f>IF(B286&lt;&gt;0,_xlfn.CONCAT(LOOKUP(B286,'Member Info'!C$5:C$100,'Member Info'!B$5:B$100)," ", LOOKUP(B286,'Member Info'!C$5:C$100,'Member Info'!A$5:A$100)),0)</f>
        <v>0</v>
      </c>
      <c r="E286" s="7">
        <f t="shared" si="8"/>
        <v>0</v>
      </c>
      <c r="G286">
        <f t="shared" ca="1" si="9"/>
        <v>0</v>
      </c>
    </row>
    <row r="287" spans="3:7" x14ac:dyDescent="0.25">
      <c r="C287">
        <f>IF(B287&lt;&gt;0,_xlfn.CONCAT(LOOKUP(B287,'Member Info'!C$5:C$100,'Member Info'!B$5:B$100)," ", LOOKUP(B287,'Member Info'!C$5:C$100,'Member Info'!A$5:A$100)),0)</f>
        <v>0</v>
      </c>
      <c r="E287" s="7">
        <f t="shared" si="8"/>
        <v>0</v>
      </c>
      <c r="G287">
        <f t="shared" ca="1" si="9"/>
        <v>0</v>
      </c>
    </row>
    <row r="288" spans="3:7" x14ac:dyDescent="0.25">
      <c r="C288">
        <f>IF(B288&lt;&gt;0,_xlfn.CONCAT(LOOKUP(B288,'Member Info'!C$5:C$100,'Member Info'!B$5:B$100)," ", LOOKUP(B288,'Member Info'!C$5:C$100,'Member Info'!A$5:A$100)),0)</f>
        <v>0</v>
      </c>
      <c r="E288" s="7">
        <f t="shared" si="8"/>
        <v>0</v>
      </c>
      <c r="G288">
        <f t="shared" ca="1" si="9"/>
        <v>0</v>
      </c>
    </row>
    <row r="289" spans="3:7" x14ac:dyDescent="0.25">
      <c r="C289">
        <f>IF(B289&lt;&gt;0,_xlfn.CONCAT(LOOKUP(B289,'Member Info'!C$5:C$100,'Member Info'!B$5:B$100)," ", LOOKUP(B289,'Member Info'!C$5:C$100,'Member Info'!A$5:A$100)),0)</f>
        <v>0</v>
      </c>
      <c r="E289" s="7">
        <f t="shared" si="8"/>
        <v>0</v>
      </c>
      <c r="G289">
        <f t="shared" ca="1" si="9"/>
        <v>0</v>
      </c>
    </row>
    <row r="290" spans="3:7" x14ac:dyDescent="0.25">
      <c r="C290">
        <f>IF(B290&lt;&gt;0,_xlfn.CONCAT(LOOKUP(B290,'Member Info'!C$5:C$100,'Member Info'!B$5:B$100)," ", LOOKUP(B290,'Member Info'!C$5:C$100,'Member Info'!A$5:A$100)),0)</f>
        <v>0</v>
      </c>
      <c r="E290" s="7">
        <f t="shared" si="8"/>
        <v>0</v>
      </c>
      <c r="G290">
        <f t="shared" ca="1" si="9"/>
        <v>0</v>
      </c>
    </row>
    <row r="291" spans="3:7" x14ac:dyDescent="0.25">
      <c r="C291">
        <f>IF(B291&lt;&gt;0,_xlfn.CONCAT(LOOKUP(B291,'Member Info'!C$5:C$100,'Member Info'!B$5:B$100)," ", LOOKUP(B291,'Member Info'!C$5:C$100,'Member Info'!A$5:A$100)),0)</f>
        <v>0</v>
      </c>
      <c r="E291" s="7">
        <f t="shared" si="8"/>
        <v>0</v>
      </c>
      <c r="G291">
        <f t="shared" ca="1" si="9"/>
        <v>0</v>
      </c>
    </row>
    <row r="292" spans="3:7" x14ac:dyDescent="0.25">
      <c r="C292">
        <f>IF(B292&lt;&gt;0,_xlfn.CONCAT(LOOKUP(B292,'Member Info'!C$5:C$100,'Member Info'!B$5:B$100)," ", LOOKUP(B292,'Member Info'!C$5:C$100,'Member Info'!A$5:A$100)),0)</f>
        <v>0</v>
      </c>
      <c r="E292" s="7">
        <f t="shared" si="8"/>
        <v>0</v>
      </c>
      <c r="G292">
        <f t="shared" ca="1" si="9"/>
        <v>0</v>
      </c>
    </row>
    <row r="293" spans="3:7" x14ac:dyDescent="0.25">
      <c r="C293">
        <f>IF(B293&lt;&gt;0,_xlfn.CONCAT(LOOKUP(B293,'Member Info'!C$5:C$100,'Member Info'!B$5:B$100)," ", LOOKUP(B293,'Member Info'!C$5:C$100,'Member Info'!A$5:A$100)),0)</f>
        <v>0</v>
      </c>
      <c r="E293" s="7">
        <f t="shared" si="8"/>
        <v>0</v>
      </c>
      <c r="G293">
        <f t="shared" ca="1" si="9"/>
        <v>0</v>
      </c>
    </row>
    <row r="294" spans="3:7" x14ac:dyDescent="0.25">
      <c r="C294">
        <f>IF(B294&lt;&gt;0,_xlfn.CONCAT(LOOKUP(B294,'Member Info'!C$5:C$100,'Member Info'!B$5:B$100)," ", LOOKUP(B294,'Member Info'!C$5:C$100,'Member Info'!A$5:A$100)),0)</f>
        <v>0</v>
      </c>
      <c r="E294" s="7">
        <f t="shared" si="8"/>
        <v>0</v>
      </c>
      <c r="G294">
        <f t="shared" ca="1" si="9"/>
        <v>0</v>
      </c>
    </row>
    <row r="295" spans="3:7" x14ac:dyDescent="0.25">
      <c r="C295">
        <f>IF(B295&lt;&gt;0,_xlfn.CONCAT(LOOKUP(B295,'Member Info'!C$5:C$100,'Member Info'!B$5:B$100)," ", LOOKUP(B295,'Member Info'!C$5:C$100,'Member Info'!A$5:A$100)),0)</f>
        <v>0</v>
      </c>
      <c r="E295" s="7">
        <f t="shared" si="8"/>
        <v>0</v>
      </c>
      <c r="G295">
        <f t="shared" ca="1" si="9"/>
        <v>0</v>
      </c>
    </row>
    <row r="296" spans="3:7" x14ac:dyDescent="0.25">
      <c r="C296">
        <f>IF(B296&lt;&gt;0,_xlfn.CONCAT(LOOKUP(B296,'Member Info'!C$5:C$100,'Member Info'!B$5:B$100)," ", LOOKUP(B296,'Member Info'!C$5:C$100,'Member Info'!A$5:A$100)),0)</f>
        <v>0</v>
      </c>
      <c r="E296" s="7">
        <f t="shared" si="8"/>
        <v>0</v>
      </c>
      <c r="G296">
        <f t="shared" ca="1" si="9"/>
        <v>0</v>
      </c>
    </row>
    <row r="297" spans="3:7" x14ac:dyDescent="0.25">
      <c r="C297">
        <f>IF(B297&lt;&gt;0,_xlfn.CONCAT(LOOKUP(B297,'Member Info'!C$5:C$100,'Member Info'!B$5:B$100)," ", LOOKUP(B297,'Member Info'!C$5:C$100,'Member Info'!A$5:A$100)),0)</f>
        <v>0</v>
      </c>
      <c r="E297" s="7">
        <f t="shared" si="8"/>
        <v>0</v>
      </c>
      <c r="G297">
        <f t="shared" ca="1" si="9"/>
        <v>0</v>
      </c>
    </row>
    <row r="298" spans="3:7" x14ac:dyDescent="0.25">
      <c r="C298">
        <f>IF(B298&lt;&gt;0,_xlfn.CONCAT(LOOKUP(B298,'Member Info'!C$5:C$100,'Member Info'!B$5:B$100)," ", LOOKUP(B298,'Member Info'!C$5:C$100,'Member Info'!A$5:A$100)),0)</f>
        <v>0</v>
      </c>
      <c r="E298" s="7">
        <f t="shared" si="8"/>
        <v>0</v>
      </c>
      <c r="G298">
        <f t="shared" ca="1" si="9"/>
        <v>0</v>
      </c>
    </row>
    <row r="299" spans="3:7" x14ac:dyDescent="0.25">
      <c r="C299">
        <f>IF(B299&lt;&gt;0,_xlfn.CONCAT(LOOKUP(B299,'Member Info'!C$5:C$100,'Member Info'!B$5:B$100)," ", LOOKUP(B299,'Member Info'!C$5:C$100,'Member Info'!A$5:A$100)),0)</f>
        <v>0</v>
      </c>
      <c r="E299" s="7">
        <f t="shared" si="8"/>
        <v>0</v>
      </c>
      <c r="G299">
        <f t="shared" ca="1" si="9"/>
        <v>0</v>
      </c>
    </row>
    <row r="300" spans="3:7" x14ac:dyDescent="0.25">
      <c r="C300">
        <f>IF(B300&lt;&gt;0,_xlfn.CONCAT(LOOKUP(B300,'Member Info'!C$5:C$100,'Member Info'!B$5:B$100)," ", LOOKUP(B300,'Member Info'!C$5:C$100,'Member Info'!A$5:A$100)),0)</f>
        <v>0</v>
      </c>
      <c r="E300" s="7">
        <f t="shared" si="8"/>
        <v>0</v>
      </c>
      <c r="G300">
        <f t="shared" ca="1" si="9"/>
        <v>0</v>
      </c>
    </row>
    <row r="301" spans="3:7" x14ac:dyDescent="0.25">
      <c r="C301">
        <f>IF(B301&lt;&gt;0,_xlfn.CONCAT(LOOKUP(B301,'Member Info'!C$5:C$100,'Member Info'!B$5:B$100)," ", LOOKUP(B301,'Member Info'!C$5:C$100,'Member Info'!A$5:A$100)),0)</f>
        <v>0</v>
      </c>
      <c r="E301" s="7">
        <f t="shared" si="8"/>
        <v>0</v>
      </c>
      <c r="G301">
        <f t="shared" ca="1" si="9"/>
        <v>0</v>
      </c>
    </row>
    <row r="302" spans="3:7" x14ac:dyDescent="0.25">
      <c r="C302">
        <f>IF(B302&lt;&gt;0,_xlfn.CONCAT(LOOKUP(B302,'Member Info'!C$5:C$100,'Member Info'!B$5:B$100)," ", LOOKUP(B302,'Member Info'!C$5:C$100,'Member Info'!A$5:A$100)),0)</f>
        <v>0</v>
      </c>
      <c r="E302" s="7">
        <f t="shared" si="8"/>
        <v>0</v>
      </c>
      <c r="G302">
        <f t="shared" ca="1" si="9"/>
        <v>0</v>
      </c>
    </row>
    <row r="303" spans="3:7" x14ac:dyDescent="0.25">
      <c r="C303">
        <f>IF(B303&lt;&gt;0,_xlfn.CONCAT(LOOKUP(B303,'Member Info'!C$5:C$100,'Member Info'!B$5:B$100)," ", LOOKUP(B303,'Member Info'!C$5:C$100,'Member Info'!A$5:A$100)),0)</f>
        <v>0</v>
      </c>
      <c r="E303" s="7">
        <f t="shared" si="8"/>
        <v>0</v>
      </c>
      <c r="G303">
        <f t="shared" ca="1" si="9"/>
        <v>0</v>
      </c>
    </row>
    <row r="304" spans="3:7" x14ac:dyDescent="0.25">
      <c r="C304">
        <f>IF(B304&lt;&gt;0,_xlfn.CONCAT(LOOKUP(B304,'Member Info'!C$5:C$100,'Member Info'!B$5:B$100)," ", LOOKUP(B304,'Member Info'!C$5:C$100,'Member Info'!A$5:A$100)),0)</f>
        <v>0</v>
      </c>
      <c r="E304" s="7">
        <f t="shared" si="8"/>
        <v>0</v>
      </c>
      <c r="G304">
        <f t="shared" ca="1" si="9"/>
        <v>0</v>
      </c>
    </row>
    <row r="305" spans="3:7" x14ac:dyDescent="0.25">
      <c r="C305">
        <f>IF(B305&lt;&gt;0,_xlfn.CONCAT(LOOKUP(B305,'Member Info'!C$5:C$100,'Member Info'!B$5:B$100)," ", LOOKUP(B305,'Member Info'!C$5:C$100,'Member Info'!A$5:A$100)),0)</f>
        <v>0</v>
      </c>
      <c r="E305" s="7">
        <f t="shared" si="8"/>
        <v>0</v>
      </c>
      <c r="G305">
        <f t="shared" ca="1" si="9"/>
        <v>0</v>
      </c>
    </row>
    <row r="306" spans="3:7" x14ac:dyDescent="0.25">
      <c r="C306">
        <f>IF(B306&lt;&gt;0,_xlfn.CONCAT(LOOKUP(B306,'Member Info'!C$5:C$100,'Member Info'!B$5:B$100)," ", LOOKUP(B306,'Member Info'!C$5:C$100,'Member Info'!A$5:A$100)),0)</f>
        <v>0</v>
      </c>
      <c r="E306" s="7">
        <f t="shared" si="8"/>
        <v>0</v>
      </c>
      <c r="G306">
        <f t="shared" ca="1" si="9"/>
        <v>0</v>
      </c>
    </row>
    <row r="307" spans="3:7" x14ac:dyDescent="0.25">
      <c r="C307">
        <f>IF(B307&lt;&gt;0,_xlfn.CONCAT(LOOKUP(B307,'Member Info'!C$5:C$100,'Member Info'!B$5:B$100)," ", LOOKUP(B307,'Member Info'!C$5:C$100,'Member Info'!A$5:A$100)),0)</f>
        <v>0</v>
      </c>
      <c r="E307" s="7">
        <f t="shared" si="8"/>
        <v>0</v>
      </c>
      <c r="G307">
        <f t="shared" ca="1" si="9"/>
        <v>0</v>
      </c>
    </row>
    <row r="308" spans="3:7" x14ac:dyDescent="0.25">
      <c r="C308">
        <f>IF(B308&lt;&gt;0,_xlfn.CONCAT(LOOKUP(B308,'Member Info'!C$5:C$100,'Member Info'!B$5:B$100)," ", LOOKUP(B308,'Member Info'!C$5:C$100,'Member Info'!A$5:A$100)),0)</f>
        <v>0</v>
      </c>
      <c r="E308" s="7">
        <f t="shared" si="8"/>
        <v>0</v>
      </c>
      <c r="G308">
        <f t="shared" ca="1" si="9"/>
        <v>0</v>
      </c>
    </row>
    <row r="309" spans="3:7" x14ac:dyDescent="0.25">
      <c r="C309">
        <f>IF(B309&lt;&gt;0,_xlfn.CONCAT(LOOKUP(B309,'Member Info'!C$5:C$100,'Member Info'!B$5:B$100)," ", LOOKUP(B309,'Member Info'!C$5:C$100,'Member Info'!A$5:A$100)),0)</f>
        <v>0</v>
      </c>
      <c r="E309" s="7">
        <f t="shared" si="8"/>
        <v>0</v>
      </c>
      <c r="G309">
        <f t="shared" ca="1" si="9"/>
        <v>0</v>
      </c>
    </row>
    <row r="310" spans="3:7" x14ac:dyDescent="0.25">
      <c r="C310">
        <f>IF(B310&lt;&gt;0,_xlfn.CONCAT(LOOKUP(B310,'Member Info'!C$5:C$100,'Member Info'!B$5:B$100)," ", LOOKUP(B310,'Member Info'!C$5:C$100,'Member Info'!A$5:A$100)),0)</f>
        <v>0</v>
      </c>
      <c r="E310" s="7">
        <f t="shared" si="8"/>
        <v>0</v>
      </c>
      <c r="G310">
        <f t="shared" ca="1" si="9"/>
        <v>0</v>
      </c>
    </row>
    <row r="311" spans="3:7" x14ac:dyDescent="0.25">
      <c r="C311">
        <f>IF(B311&lt;&gt;0,_xlfn.CONCAT(LOOKUP(B311,'Member Info'!C$5:C$100,'Member Info'!B$5:B$100)," ", LOOKUP(B311,'Member Info'!C$5:C$100,'Member Info'!A$5:A$100)),0)</f>
        <v>0</v>
      </c>
      <c r="E311" s="7">
        <f t="shared" si="8"/>
        <v>0</v>
      </c>
      <c r="G311">
        <f t="shared" ca="1" si="9"/>
        <v>0</v>
      </c>
    </row>
    <row r="312" spans="3:7" x14ac:dyDescent="0.25">
      <c r="C312">
        <f>IF(B312&lt;&gt;0,_xlfn.CONCAT(LOOKUP(B312,'Member Info'!C$5:C$100,'Member Info'!B$5:B$100)," ", LOOKUP(B312,'Member Info'!C$5:C$100,'Member Info'!A$5:A$100)),0)</f>
        <v>0</v>
      </c>
      <c r="E312" s="7">
        <f t="shared" si="8"/>
        <v>0</v>
      </c>
      <c r="G312">
        <f t="shared" ca="1" si="9"/>
        <v>0</v>
      </c>
    </row>
    <row r="313" spans="3:7" x14ac:dyDescent="0.25">
      <c r="C313">
        <f>IF(B313&lt;&gt;0,_xlfn.CONCAT(LOOKUP(B313,'Member Info'!C$5:C$100,'Member Info'!B$5:B$100)," ", LOOKUP(B313,'Member Info'!C$5:C$100,'Member Info'!A$5:A$100)),0)</f>
        <v>0</v>
      </c>
      <c r="E313" s="7">
        <f t="shared" si="8"/>
        <v>0</v>
      </c>
      <c r="G313">
        <f t="shared" ca="1" si="9"/>
        <v>0</v>
      </c>
    </row>
    <row r="314" spans="3:7" x14ac:dyDescent="0.25">
      <c r="C314">
        <f>IF(B314&lt;&gt;0,_xlfn.CONCAT(LOOKUP(B314,'Member Info'!C$5:C$100,'Member Info'!B$5:B$100)," ", LOOKUP(B314,'Member Info'!C$5:C$100,'Member Info'!A$5:A$100)),0)</f>
        <v>0</v>
      </c>
      <c r="E314" s="7">
        <f t="shared" si="8"/>
        <v>0</v>
      </c>
      <c r="G314">
        <f t="shared" ca="1" si="9"/>
        <v>0</v>
      </c>
    </row>
    <row r="315" spans="3:7" x14ac:dyDescent="0.25">
      <c r="C315">
        <f>IF(B315&lt;&gt;0,_xlfn.CONCAT(LOOKUP(B315,'Member Info'!C$5:C$100,'Member Info'!B$5:B$100)," ", LOOKUP(B315,'Member Info'!C$5:C$100,'Member Info'!A$5:A$100)),0)</f>
        <v>0</v>
      </c>
      <c r="E315" s="7">
        <f t="shared" si="8"/>
        <v>0</v>
      </c>
      <c r="G315">
        <f t="shared" ca="1" si="9"/>
        <v>0</v>
      </c>
    </row>
    <row r="316" spans="3:7" x14ac:dyDescent="0.25">
      <c r="C316">
        <f>IF(B316&lt;&gt;0,_xlfn.CONCAT(LOOKUP(B316,'Member Info'!C$5:C$100,'Member Info'!B$5:B$100)," ", LOOKUP(B316,'Member Info'!C$5:C$100,'Member Info'!A$5:A$100)),0)</f>
        <v>0</v>
      </c>
      <c r="E316" s="7">
        <f t="shared" si="8"/>
        <v>0</v>
      </c>
      <c r="G316">
        <f t="shared" ca="1" si="9"/>
        <v>0</v>
      </c>
    </row>
    <row r="317" spans="3:7" x14ac:dyDescent="0.25">
      <c r="C317">
        <f>IF(B317&lt;&gt;0,_xlfn.CONCAT(LOOKUP(B317,'Member Info'!C$5:C$100,'Member Info'!B$5:B$100)," ", LOOKUP(B317,'Member Info'!C$5:C$100,'Member Info'!A$5:A$100)),0)</f>
        <v>0</v>
      </c>
      <c r="E317" s="7">
        <f t="shared" si="8"/>
        <v>0</v>
      </c>
      <c r="G317">
        <f t="shared" ca="1" si="9"/>
        <v>0</v>
      </c>
    </row>
    <row r="318" spans="3:7" x14ac:dyDescent="0.25">
      <c r="C318">
        <f>IF(B318&lt;&gt;0,_xlfn.CONCAT(LOOKUP(B318,'Member Info'!C$5:C$100,'Member Info'!B$5:B$100)," ", LOOKUP(B318,'Member Info'!C$5:C$100,'Member Info'!A$5:A$100)),0)</f>
        <v>0</v>
      </c>
      <c r="E318" s="7">
        <f t="shared" si="8"/>
        <v>0</v>
      </c>
      <c r="G318">
        <f t="shared" ca="1" si="9"/>
        <v>0</v>
      </c>
    </row>
    <row r="319" spans="3:7" x14ac:dyDescent="0.25">
      <c r="C319">
        <f>IF(B319&lt;&gt;0,_xlfn.CONCAT(LOOKUP(B319,'Member Info'!C$5:C$100,'Member Info'!B$5:B$100)," ", LOOKUP(B319,'Member Info'!C$5:C$100,'Member Info'!A$5:A$100)),0)</f>
        <v>0</v>
      </c>
      <c r="E319" s="7">
        <f t="shared" si="8"/>
        <v>0</v>
      </c>
      <c r="G319">
        <f t="shared" ca="1" si="9"/>
        <v>0</v>
      </c>
    </row>
    <row r="320" spans="3:7" x14ac:dyDescent="0.25">
      <c r="C320">
        <f>IF(B320&lt;&gt;0,_xlfn.CONCAT(LOOKUP(B320,'Member Info'!C$5:C$100,'Member Info'!B$5:B$100)," ", LOOKUP(B320,'Member Info'!C$5:C$100,'Member Info'!A$5:A$100)),0)</f>
        <v>0</v>
      </c>
      <c r="E320" s="7">
        <f t="shared" si="8"/>
        <v>0</v>
      </c>
      <c r="G320">
        <f t="shared" ca="1" si="9"/>
        <v>0</v>
      </c>
    </row>
    <row r="321" spans="3:7" x14ac:dyDescent="0.25">
      <c r="C321">
        <f>IF(B321&lt;&gt;0,_xlfn.CONCAT(LOOKUP(B321,'Member Info'!C$5:C$100,'Member Info'!B$5:B$100)," ", LOOKUP(B321,'Member Info'!C$5:C$100,'Member Info'!A$5:A$100)),0)</f>
        <v>0</v>
      </c>
      <c r="E321" s="7">
        <f t="shared" si="8"/>
        <v>0</v>
      </c>
      <c r="G321">
        <f t="shared" ca="1" si="9"/>
        <v>0</v>
      </c>
    </row>
    <row r="322" spans="3:7" x14ac:dyDescent="0.25">
      <c r="C322">
        <f>IF(B322&lt;&gt;0,_xlfn.CONCAT(LOOKUP(B322,'Member Info'!C$5:C$100,'Member Info'!B$5:B$100)," ", LOOKUP(B322,'Member Info'!C$5:C$100,'Member Info'!A$5:A$100)),0)</f>
        <v>0</v>
      </c>
      <c r="E322" s="7">
        <f t="shared" si="8"/>
        <v>0</v>
      </c>
      <c r="G322">
        <f t="shared" ca="1" si="9"/>
        <v>0</v>
      </c>
    </row>
    <row r="323" spans="3:7" x14ac:dyDescent="0.25">
      <c r="C323">
        <f>IF(B323&lt;&gt;0,_xlfn.CONCAT(LOOKUP(B323,'Member Info'!C$5:C$100,'Member Info'!B$5:B$100)," ", LOOKUP(B323,'Member Info'!C$5:C$100,'Member Info'!A$5:A$100)),0)</f>
        <v>0</v>
      </c>
      <c r="E323" s="7">
        <f t="shared" si="8"/>
        <v>0</v>
      </c>
      <c r="G323">
        <f t="shared" ca="1" si="9"/>
        <v>0</v>
      </c>
    </row>
    <row r="324" spans="3:7" x14ac:dyDescent="0.25">
      <c r="C324">
        <f>IF(B324&lt;&gt;0,_xlfn.CONCAT(LOOKUP(B324,'Member Info'!C$5:C$100,'Member Info'!B$5:B$100)," ", LOOKUP(B324,'Member Info'!C$5:C$100,'Member Info'!A$5:A$100)),0)</f>
        <v>0</v>
      </c>
      <c r="E324" s="7">
        <f t="shared" si="8"/>
        <v>0</v>
      </c>
      <c r="G324">
        <f t="shared" ca="1" si="9"/>
        <v>0</v>
      </c>
    </row>
    <row r="325" spans="3:7" x14ac:dyDescent="0.25">
      <c r="C325">
        <f>IF(B325&lt;&gt;0,_xlfn.CONCAT(LOOKUP(B325,'Member Info'!C$5:C$100,'Member Info'!B$5:B$100)," ", LOOKUP(B325,'Member Info'!C$5:C$100,'Member Info'!A$5:A$100)),0)</f>
        <v>0</v>
      </c>
      <c r="E325" s="7">
        <f t="shared" si="8"/>
        <v>0</v>
      </c>
      <c r="G325">
        <f t="shared" ca="1" si="9"/>
        <v>0</v>
      </c>
    </row>
    <row r="326" spans="3:7" x14ac:dyDescent="0.25">
      <c r="C326">
        <f>IF(B326&lt;&gt;0,_xlfn.CONCAT(LOOKUP(B326,'Member Info'!C$5:C$100,'Member Info'!B$5:B$100)," ", LOOKUP(B326,'Member Info'!C$5:C$100,'Member Info'!A$5:A$100)),0)</f>
        <v>0</v>
      </c>
      <c r="E326" s="7">
        <f t="shared" ref="E326:E379" si="10">IF(D326&lt;&gt;0, D326+14, 0)</f>
        <v>0</v>
      </c>
      <c r="G326">
        <f t="shared" ref="G326:G379" ca="1" si="11">IF(F326&lt;&gt;0,"Returned",IF(E326&lt;&gt;0,IF(TODAY()&gt;E326,"Overdue", "Not Due"),0))</f>
        <v>0</v>
      </c>
    </row>
    <row r="327" spans="3:7" x14ac:dyDescent="0.25">
      <c r="C327">
        <f>IF(B327&lt;&gt;0,_xlfn.CONCAT(LOOKUP(B327,'Member Info'!C$5:C$100,'Member Info'!B$5:B$100)," ", LOOKUP(B327,'Member Info'!C$5:C$100,'Member Info'!A$5:A$100)),0)</f>
        <v>0</v>
      </c>
      <c r="E327" s="7">
        <f t="shared" si="10"/>
        <v>0</v>
      </c>
      <c r="G327">
        <f t="shared" ca="1" si="11"/>
        <v>0</v>
      </c>
    </row>
    <row r="328" spans="3:7" x14ac:dyDescent="0.25">
      <c r="C328">
        <f>IF(B328&lt;&gt;0,_xlfn.CONCAT(LOOKUP(B328,'Member Info'!C$5:C$100,'Member Info'!B$5:B$100)," ", LOOKUP(B328,'Member Info'!C$5:C$100,'Member Info'!A$5:A$100)),0)</f>
        <v>0</v>
      </c>
      <c r="E328" s="7">
        <f t="shared" si="10"/>
        <v>0</v>
      </c>
      <c r="G328">
        <f t="shared" ca="1" si="11"/>
        <v>0</v>
      </c>
    </row>
    <row r="329" spans="3:7" x14ac:dyDescent="0.25">
      <c r="C329">
        <f>IF(B329&lt;&gt;0,_xlfn.CONCAT(LOOKUP(B329,'Member Info'!C$5:C$100,'Member Info'!B$5:B$100)," ", LOOKUP(B329,'Member Info'!C$5:C$100,'Member Info'!A$5:A$100)),0)</f>
        <v>0</v>
      </c>
      <c r="E329" s="7">
        <f t="shared" si="10"/>
        <v>0</v>
      </c>
      <c r="G329">
        <f t="shared" ca="1" si="11"/>
        <v>0</v>
      </c>
    </row>
    <row r="330" spans="3:7" x14ac:dyDescent="0.25">
      <c r="C330">
        <f>IF(B330&lt;&gt;0,_xlfn.CONCAT(LOOKUP(B330,'Member Info'!C$5:C$100,'Member Info'!B$5:B$100)," ", LOOKUP(B330,'Member Info'!C$5:C$100,'Member Info'!A$5:A$100)),0)</f>
        <v>0</v>
      </c>
      <c r="E330" s="7">
        <f t="shared" si="10"/>
        <v>0</v>
      </c>
      <c r="G330">
        <f t="shared" ca="1" si="11"/>
        <v>0</v>
      </c>
    </row>
    <row r="331" spans="3:7" x14ac:dyDescent="0.25">
      <c r="C331">
        <f>IF(B331&lt;&gt;0,_xlfn.CONCAT(LOOKUP(B331,'Member Info'!C$5:C$100,'Member Info'!B$5:B$100)," ", LOOKUP(B331,'Member Info'!C$5:C$100,'Member Info'!A$5:A$100)),0)</f>
        <v>0</v>
      </c>
      <c r="E331" s="7">
        <f t="shared" si="10"/>
        <v>0</v>
      </c>
      <c r="G331">
        <f t="shared" ca="1" si="11"/>
        <v>0</v>
      </c>
    </row>
    <row r="332" spans="3:7" x14ac:dyDescent="0.25">
      <c r="C332">
        <f>IF(B332&lt;&gt;0,_xlfn.CONCAT(LOOKUP(B332,'Member Info'!C$5:C$100,'Member Info'!B$5:B$100)," ", LOOKUP(B332,'Member Info'!C$5:C$100,'Member Info'!A$5:A$100)),0)</f>
        <v>0</v>
      </c>
      <c r="E332" s="7">
        <f t="shared" si="10"/>
        <v>0</v>
      </c>
      <c r="G332">
        <f t="shared" ca="1" si="11"/>
        <v>0</v>
      </c>
    </row>
    <row r="333" spans="3:7" x14ac:dyDescent="0.25">
      <c r="C333">
        <f>IF(B333&lt;&gt;0,_xlfn.CONCAT(LOOKUP(B333,'Member Info'!C$5:C$100,'Member Info'!B$5:B$100)," ", LOOKUP(B333,'Member Info'!C$5:C$100,'Member Info'!A$5:A$100)),0)</f>
        <v>0</v>
      </c>
      <c r="E333" s="7">
        <f t="shared" si="10"/>
        <v>0</v>
      </c>
      <c r="G333">
        <f t="shared" ca="1" si="11"/>
        <v>0</v>
      </c>
    </row>
    <row r="334" spans="3:7" x14ac:dyDescent="0.25">
      <c r="C334">
        <f>IF(B334&lt;&gt;0,_xlfn.CONCAT(LOOKUP(B334,'Member Info'!C$5:C$100,'Member Info'!B$5:B$100)," ", LOOKUP(B334,'Member Info'!C$5:C$100,'Member Info'!A$5:A$100)),0)</f>
        <v>0</v>
      </c>
      <c r="E334" s="7">
        <f t="shared" si="10"/>
        <v>0</v>
      </c>
      <c r="G334">
        <f t="shared" ca="1" si="11"/>
        <v>0</v>
      </c>
    </row>
    <row r="335" spans="3:7" x14ac:dyDescent="0.25">
      <c r="C335">
        <f>IF(B335&lt;&gt;0,_xlfn.CONCAT(LOOKUP(B335,'Member Info'!C$5:C$100,'Member Info'!B$5:B$100)," ", LOOKUP(B335,'Member Info'!C$5:C$100,'Member Info'!A$5:A$100)),0)</f>
        <v>0</v>
      </c>
      <c r="E335" s="7">
        <f t="shared" si="10"/>
        <v>0</v>
      </c>
      <c r="G335">
        <f t="shared" ca="1" si="11"/>
        <v>0</v>
      </c>
    </row>
    <row r="336" spans="3:7" x14ac:dyDescent="0.25">
      <c r="C336">
        <f>IF(B336&lt;&gt;0,_xlfn.CONCAT(LOOKUP(B336,'Member Info'!C$5:C$100,'Member Info'!B$5:B$100)," ", LOOKUP(B336,'Member Info'!C$5:C$100,'Member Info'!A$5:A$100)),0)</f>
        <v>0</v>
      </c>
      <c r="E336" s="7">
        <f t="shared" si="10"/>
        <v>0</v>
      </c>
      <c r="G336">
        <f t="shared" ca="1" si="11"/>
        <v>0</v>
      </c>
    </row>
    <row r="337" spans="3:7" x14ac:dyDescent="0.25">
      <c r="C337">
        <f>IF(B337&lt;&gt;0,_xlfn.CONCAT(LOOKUP(B337,'Member Info'!C$5:C$100,'Member Info'!B$5:B$100)," ", LOOKUP(B337,'Member Info'!C$5:C$100,'Member Info'!A$5:A$100)),0)</f>
        <v>0</v>
      </c>
      <c r="E337" s="7">
        <f t="shared" si="10"/>
        <v>0</v>
      </c>
      <c r="G337">
        <f t="shared" ca="1" si="11"/>
        <v>0</v>
      </c>
    </row>
    <row r="338" spans="3:7" x14ac:dyDescent="0.25">
      <c r="C338">
        <f>IF(B338&lt;&gt;0,_xlfn.CONCAT(LOOKUP(B338,'Member Info'!C$5:C$100,'Member Info'!B$5:B$100)," ", LOOKUP(B338,'Member Info'!C$5:C$100,'Member Info'!A$5:A$100)),0)</f>
        <v>0</v>
      </c>
      <c r="E338" s="7">
        <f t="shared" si="10"/>
        <v>0</v>
      </c>
      <c r="G338">
        <f t="shared" ca="1" si="11"/>
        <v>0</v>
      </c>
    </row>
    <row r="339" spans="3:7" x14ac:dyDescent="0.25">
      <c r="C339">
        <f>IF(B339&lt;&gt;0,_xlfn.CONCAT(LOOKUP(B339,'Member Info'!C$5:C$100,'Member Info'!B$5:B$100)," ", LOOKUP(B339,'Member Info'!C$5:C$100,'Member Info'!A$5:A$100)),0)</f>
        <v>0</v>
      </c>
      <c r="E339" s="7">
        <f t="shared" si="10"/>
        <v>0</v>
      </c>
      <c r="G339">
        <f t="shared" ca="1" si="11"/>
        <v>0</v>
      </c>
    </row>
    <row r="340" spans="3:7" x14ac:dyDescent="0.25">
      <c r="C340">
        <f>IF(B340&lt;&gt;0,_xlfn.CONCAT(LOOKUP(B340,'Member Info'!C$5:C$100,'Member Info'!B$5:B$100)," ", LOOKUP(B340,'Member Info'!C$5:C$100,'Member Info'!A$5:A$100)),0)</f>
        <v>0</v>
      </c>
      <c r="E340" s="7">
        <f t="shared" si="10"/>
        <v>0</v>
      </c>
      <c r="G340">
        <f t="shared" ca="1" si="11"/>
        <v>0</v>
      </c>
    </row>
    <row r="341" spans="3:7" x14ac:dyDescent="0.25">
      <c r="C341">
        <f>IF(B341&lt;&gt;0,_xlfn.CONCAT(LOOKUP(B341,'Member Info'!C$5:C$100,'Member Info'!B$5:B$100)," ", LOOKUP(B341,'Member Info'!C$5:C$100,'Member Info'!A$5:A$100)),0)</f>
        <v>0</v>
      </c>
      <c r="E341" s="7">
        <f t="shared" si="10"/>
        <v>0</v>
      </c>
      <c r="G341">
        <f t="shared" ca="1" si="11"/>
        <v>0</v>
      </c>
    </row>
    <row r="342" spans="3:7" x14ac:dyDescent="0.25">
      <c r="C342">
        <f>IF(B342&lt;&gt;0,_xlfn.CONCAT(LOOKUP(B342,'Member Info'!C$5:C$100,'Member Info'!B$5:B$100)," ", LOOKUP(B342,'Member Info'!C$5:C$100,'Member Info'!A$5:A$100)),0)</f>
        <v>0</v>
      </c>
      <c r="E342" s="7">
        <f t="shared" si="10"/>
        <v>0</v>
      </c>
      <c r="G342">
        <f t="shared" ca="1" si="11"/>
        <v>0</v>
      </c>
    </row>
    <row r="343" spans="3:7" x14ac:dyDescent="0.25">
      <c r="C343">
        <f>IF(B343&lt;&gt;0,_xlfn.CONCAT(LOOKUP(B343,'Member Info'!C$5:C$100,'Member Info'!B$5:B$100)," ", LOOKUP(B343,'Member Info'!C$5:C$100,'Member Info'!A$5:A$100)),0)</f>
        <v>0</v>
      </c>
      <c r="E343" s="7">
        <f t="shared" si="10"/>
        <v>0</v>
      </c>
      <c r="G343">
        <f t="shared" ca="1" si="11"/>
        <v>0</v>
      </c>
    </row>
    <row r="344" spans="3:7" x14ac:dyDescent="0.25">
      <c r="C344">
        <f>IF(B344&lt;&gt;0,_xlfn.CONCAT(LOOKUP(B344,'Member Info'!C$5:C$100,'Member Info'!B$5:B$100)," ", LOOKUP(B344,'Member Info'!C$5:C$100,'Member Info'!A$5:A$100)),0)</f>
        <v>0</v>
      </c>
      <c r="E344" s="7">
        <f t="shared" si="10"/>
        <v>0</v>
      </c>
      <c r="G344">
        <f t="shared" ca="1" si="11"/>
        <v>0</v>
      </c>
    </row>
    <row r="345" spans="3:7" x14ac:dyDescent="0.25">
      <c r="C345">
        <f>IF(B345&lt;&gt;0,_xlfn.CONCAT(LOOKUP(B345,'Member Info'!C$5:C$100,'Member Info'!B$5:B$100)," ", LOOKUP(B345,'Member Info'!C$5:C$100,'Member Info'!A$5:A$100)),0)</f>
        <v>0</v>
      </c>
      <c r="E345" s="7">
        <f t="shared" si="10"/>
        <v>0</v>
      </c>
      <c r="G345">
        <f t="shared" ca="1" si="11"/>
        <v>0</v>
      </c>
    </row>
    <row r="346" spans="3:7" x14ac:dyDescent="0.25">
      <c r="C346">
        <f>IF(B346&lt;&gt;0,_xlfn.CONCAT(LOOKUP(B346,'Member Info'!C$5:C$100,'Member Info'!B$5:B$100)," ", LOOKUP(B346,'Member Info'!C$5:C$100,'Member Info'!A$5:A$100)),0)</f>
        <v>0</v>
      </c>
      <c r="E346" s="7">
        <f t="shared" si="10"/>
        <v>0</v>
      </c>
      <c r="G346">
        <f t="shared" ca="1" si="11"/>
        <v>0</v>
      </c>
    </row>
    <row r="347" spans="3:7" x14ac:dyDescent="0.25">
      <c r="C347">
        <f>IF(B347&lt;&gt;0,_xlfn.CONCAT(LOOKUP(B347,'Member Info'!C$5:C$100,'Member Info'!B$5:B$100)," ", LOOKUP(B347,'Member Info'!C$5:C$100,'Member Info'!A$5:A$100)),0)</f>
        <v>0</v>
      </c>
      <c r="E347" s="7">
        <f t="shared" si="10"/>
        <v>0</v>
      </c>
      <c r="G347">
        <f t="shared" ca="1" si="11"/>
        <v>0</v>
      </c>
    </row>
    <row r="348" spans="3:7" x14ac:dyDescent="0.25">
      <c r="C348">
        <f>IF(B348&lt;&gt;0,_xlfn.CONCAT(LOOKUP(B348,'Member Info'!C$5:C$100,'Member Info'!B$5:B$100)," ", LOOKUP(B348,'Member Info'!C$5:C$100,'Member Info'!A$5:A$100)),0)</f>
        <v>0</v>
      </c>
      <c r="E348" s="7">
        <f t="shared" si="10"/>
        <v>0</v>
      </c>
      <c r="G348">
        <f t="shared" ca="1" si="11"/>
        <v>0</v>
      </c>
    </row>
    <row r="349" spans="3:7" x14ac:dyDescent="0.25">
      <c r="C349">
        <f>IF(B349&lt;&gt;0,_xlfn.CONCAT(LOOKUP(B349,'Member Info'!C$5:C$100,'Member Info'!B$5:B$100)," ", LOOKUP(B349,'Member Info'!C$5:C$100,'Member Info'!A$5:A$100)),0)</f>
        <v>0</v>
      </c>
      <c r="E349" s="7">
        <f t="shared" si="10"/>
        <v>0</v>
      </c>
      <c r="G349">
        <f t="shared" ca="1" si="11"/>
        <v>0</v>
      </c>
    </row>
    <row r="350" spans="3:7" x14ac:dyDescent="0.25">
      <c r="C350">
        <f>IF(B350&lt;&gt;0,_xlfn.CONCAT(LOOKUP(B350,'Member Info'!C$5:C$100,'Member Info'!B$5:B$100)," ", LOOKUP(B350,'Member Info'!C$5:C$100,'Member Info'!A$5:A$100)),0)</f>
        <v>0</v>
      </c>
      <c r="E350" s="7">
        <f t="shared" si="10"/>
        <v>0</v>
      </c>
      <c r="G350">
        <f t="shared" ca="1" si="11"/>
        <v>0</v>
      </c>
    </row>
    <row r="351" spans="3:7" x14ac:dyDescent="0.25">
      <c r="C351">
        <f>IF(B351&lt;&gt;0,_xlfn.CONCAT(LOOKUP(B351,'Member Info'!C$5:C$100,'Member Info'!B$5:B$100)," ", LOOKUP(B351,'Member Info'!C$5:C$100,'Member Info'!A$5:A$100)),0)</f>
        <v>0</v>
      </c>
      <c r="E351" s="7">
        <f t="shared" si="10"/>
        <v>0</v>
      </c>
      <c r="G351">
        <f t="shared" ca="1" si="11"/>
        <v>0</v>
      </c>
    </row>
    <row r="352" spans="3:7" x14ac:dyDescent="0.25">
      <c r="C352">
        <f>IF(B352&lt;&gt;0,_xlfn.CONCAT(LOOKUP(B352,'Member Info'!C$5:C$100,'Member Info'!B$5:B$100)," ", LOOKUP(B352,'Member Info'!C$5:C$100,'Member Info'!A$5:A$100)),0)</f>
        <v>0</v>
      </c>
      <c r="E352" s="7">
        <f t="shared" si="10"/>
        <v>0</v>
      </c>
      <c r="G352">
        <f t="shared" ca="1" si="11"/>
        <v>0</v>
      </c>
    </row>
    <row r="353" spans="3:7" x14ac:dyDescent="0.25">
      <c r="C353">
        <f>IF(B353&lt;&gt;0,_xlfn.CONCAT(LOOKUP(B353,'Member Info'!C$5:C$100,'Member Info'!B$5:B$100)," ", LOOKUP(B353,'Member Info'!C$5:C$100,'Member Info'!A$5:A$100)),0)</f>
        <v>0</v>
      </c>
      <c r="E353" s="7">
        <f t="shared" si="10"/>
        <v>0</v>
      </c>
      <c r="G353">
        <f t="shared" ca="1" si="11"/>
        <v>0</v>
      </c>
    </row>
    <row r="354" spans="3:7" x14ac:dyDescent="0.25">
      <c r="C354">
        <f>IF(B354&lt;&gt;0,_xlfn.CONCAT(LOOKUP(B354,'Member Info'!C$5:C$100,'Member Info'!B$5:B$100)," ", LOOKUP(B354,'Member Info'!C$5:C$100,'Member Info'!A$5:A$100)),0)</f>
        <v>0</v>
      </c>
      <c r="E354" s="7">
        <f t="shared" si="10"/>
        <v>0</v>
      </c>
      <c r="G354">
        <f t="shared" ca="1" si="11"/>
        <v>0</v>
      </c>
    </row>
    <row r="355" spans="3:7" x14ac:dyDescent="0.25">
      <c r="C355">
        <f>IF(B355&lt;&gt;0,_xlfn.CONCAT(LOOKUP(B355,'Member Info'!C$5:C$100,'Member Info'!B$5:B$100)," ", LOOKUP(B355,'Member Info'!C$5:C$100,'Member Info'!A$5:A$100)),0)</f>
        <v>0</v>
      </c>
      <c r="E355" s="7">
        <f t="shared" si="10"/>
        <v>0</v>
      </c>
      <c r="G355">
        <f t="shared" ca="1" si="11"/>
        <v>0</v>
      </c>
    </row>
    <row r="356" spans="3:7" x14ac:dyDescent="0.25">
      <c r="C356">
        <f>IF(B356&lt;&gt;0,_xlfn.CONCAT(LOOKUP(B356,'Member Info'!C$5:C$100,'Member Info'!B$5:B$100)," ", LOOKUP(B356,'Member Info'!C$5:C$100,'Member Info'!A$5:A$100)),0)</f>
        <v>0</v>
      </c>
      <c r="E356" s="7">
        <f t="shared" si="10"/>
        <v>0</v>
      </c>
      <c r="G356">
        <f t="shared" ca="1" si="11"/>
        <v>0</v>
      </c>
    </row>
    <row r="357" spans="3:7" x14ac:dyDescent="0.25">
      <c r="C357">
        <f>IF(B357&lt;&gt;0,_xlfn.CONCAT(LOOKUP(B357,'Member Info'!C$5:C$100,'Member Info'!B$5:B$100)," ", LOOKUP(B357,'Member Info'!C$5:C$100,'Member Info'!A$5:A$100)),0)</f>
        <v>0</v>
      </c>
      <c r="E357" s="7">
        <f t="shared" si="10"/>
        <v>0</v>
      </c>
      <c r="G357">
        <f t="shared" ca="1" si="11"/>
        <v>0</v>
      </c>
    </row>
    <row r="358" spans="3:7" x14ac:dyDescent="0.25">
      <c r="C358">
        <f>IF(B358&lt;&gt;0,_xlfn.CONCAT(LOOKUP(B358,'Member Info'!C$5:C$100,'Member Info'!B$5:B$100)," ", LOOKUP(B358,'Member Info'!C$5:C$100,'Member Info'!A$5:A$100)),0)</f>
        <v>0</v>
      </c>
      <c r="E358" s="7">
        <f t="shared" si="10"/>
        <v>0</v>
      </c>
      <c r="G358">
        <f t="shared" ca="1" si="11"/>
        <v>0</v>
      </c>
    </row>
    <row r="359" spans="3:7" x14ac:dyDescent="0.25">
      <c r="C359">
        <f>IF(B359&lt;&gt;0,_xlfn.CONCAT(LOOKUP(B359,'Member Info'!C$5:C$100,'Member Info'!B$5:B$100)," ", LOOKUP(B359,'Member Info'!C$5:C$100,'Member Info'!A$5:A$100)),0)</f>
        <v>0</v>
      </c>
      <c r="E359" s="7">
        <f t="shared" si="10"/>
        <v>0</v>
      </c>
      <c r="G359">
        <f t="shared" ca="1" si="11"/>
        <v>0</v>
      </c>
    </row>
    <row r="360" spans="3:7" x14ac:dyDescent="0.25">
      <c r="C360">
        <f>IF(B360&lt;&gt;0,_xlfn.CONCAT(LOOKUP(B360,'Member Info'!C$5:C$100,'Member Info'!B$5:B$100)," ", LOOKUP(B360,'Member Info'!C$5:C$100,'Member Info'!A$5:A$100)),0)</f>
        <v>0</v>
      </c>
      <c r="E360" s="7">
        <f t="shared" si="10"/>
        <v>0</v>
      </c>
      <c r="G360">
        <f t="shared" ca="1" si="11"/>
        <v>0</v>
      </c>
    </row>
    <row r="361" spans="3:7" x14ac:dyDescent="0.25">
      <c r="C361">
        <f>IF(B361&lt;&gt;0,_xlfn.CONCAT(LOOKUP(B361,'Member Info'!C$5:C$100,'Member Info'!B$5:B$100)," ", LOOKUP(B361,'Member Info'!C$5:C$100,'Member Info'!A$5:A$100)),0)</f>
        <v>0</v>
      </c>
      <c r="E361" s="7">
        <f t="shared" si="10"/>
        <v>0</v>
      </c>
      <c r="G361">
        <f t="shared" ca="1" si="11"/>
        <v>0</v>
      </c>
    </row>
    <row r="362" spans="3:7" x14ac:dyDescent="0.25">
      <c r="C362">
        <f>IF(B362&lt;&gt;0,_xlfn.CONCAT(LOOKUP(B362,'Member Info'!C$5:C$100,'Member Info'!B$5:B$100)," ", LOOKUP(B362,'Member Info'!C$5:C$100,'Member Info'!A$5:A$100)),0)</f>
        <v>0</v>
      </c>
      <c r="E362" s="7">
        <f t="shared" si="10"/>
        <v>0</v>
      </c>
      <c r="G362">
        <f t="shared" ca="1" si="11"/>
        <v>0</v>
      </c>
    </row>
    <row r="363" spans="3:7" x14ac:dyDescent="0.25">
      <c r="C363">
        <f>IF(B363&lt;&gt;0,_xlfn.CONCAT(LOOKUP(B363,'Member Info'!C$5:C$100,'Member Info'!B$5:B$100)," ", LOOKUP(B363,'Member Info'!C$5:C$100,'Member Info'!A$5:A$100)),0)</f>
        <v>0</v>
      </c>
      <c r="E363" s="7">
        <f t="shared" si="10"/>
        <v>0</v>
      </c>
      <c r="G363">
        <f t="shared" ca="1" si="11"/>
        <v>0</v>
      </c>
    </row>
    <row r="364" spans="3:7" x14ac:dyDescent="0.25">
      <c r="C364">
        <f>IF(B364&lt;&gt;0,_xlfn.CONCAT(LOOKUP(B364,'Member Info'!C$5:C$100,'Member Info'!B$5:B$100)," ", LOOKUP(B364,'Member Info'!C$5:C$100,'Member Info'!A$5:A$100)),0)</f>
        <v>0</v>
      </c>
      <c r="E364" s="7">
        <f t="shared" si="10"/>
        <v>0</v>
      </c>
      <c r="G364">
        <f t="shared" ca="1" si="11"/>
        <v>0</v>
      </c>
    </row>
    <row r="365" spans="3:7" x14ac:dyDescent="0.25">
      <c r="C365">
        <f>IF(B365&lt;&gt;0,_xlfn.CONCAT(LOOKUP(B365,'Member Info'!C$5:C$100,'Member Info'!B$5:B$100)," ", LOOKUP(B365,'Member Info'!C$5:C$100,'Member Info'!A$5:A$100)),0)</f>
        <v>0</v>
      </c>
      <c r="E365" s="7">
        <f t="shared" si="10"/>
        <v>0</v>
      </c>
      <c r="G365">
        <f t="shared" ca="1" si="11"/>
        <v>0</v>
      </c>
    </row>
    <row r="366" spans="3:7" x14ac:dyDescent="0.25">
      <c r="C366">
        <f>IF(B366&lt;&gt;0,_xlfn.CONCAT(LOOKUP(B366,'Member Info'!C$5:C$100,'Member Info'!B$5:B$100)," ", LOOKUP(B366,'Member Info'!C$5:C$100,'Member Info'!A$5:A$100)),0)</f>
        <v>0</v>
      </c>
      <c r="E366" s="7">
        <f t="shared" si="10"/>
        <v>0</v>
      </c>
      <c r="G366">
        <f t="shared" ca="1" si="11"/>
        <v>0</v>
      </c>
    </row>
    <row r="367" spans="3:7" x14ac:dyDescent="0.25">
      <c r="C367">
        <f>IF(B367&lt;&gt;0,_xlfn.CONCAT(LOOKUP(B367,'Member Info'!C$5:C$100,'Member Info'!B$5:B$100)," ", LOOKUP(B367,'Member Info'!C$5:C$100,'Member Info'!A$5:A$100)),0)</f>
        <v>0</v>
      </c>
      <c r="E367" s="7">
        <f t="shared" si="10"/>
        <v>0</v>
      </c>
      <c r="G367">
        <f t="shared" ca="1" si="11"/>
        <v>0</v>
      </c>
    </row>
    <row r="368" spans="3:7" x14ac:dyDescent="0.25">
      <c r="C368">
        <f>IF(B368&lt;&gt;0,_xlfn.CONCAT(LOOKUP(B368,'Member Info'!C$5:C$100,'Member Info'!B$5:B$100)," ", LOOKUP(B368,'Member Info'!C$5:C$100,'Member Info'!A$5:A$100)),0)</f>
        <v>0</v>
      </c>
      <c r="E368" s="7">
        <f t="shared" si="10"/>
        <v>0</v>
      </c>
      <c r="G368">
        <f t="shared" ca="1" si="11"/>
        <v>0</v>
      </c>
    </row>
    <row r="369" spans="3:7" x14ac:dyDescent="0.25">
      <c r="C369">
        <f>IF(B369&lt;&gt;0,_xlfn.CONCAT(LOOKUP(B369,'Member Info'!C$5:C$100,'Member Info'!B$5:B$100)," ", LOOKUP(B369,'Member Info'!C$5:C$100,'Member Info'!A$5:A$100)),0)</f>
        <v>0</v>
      </c>
      <c r="E369" s="7">
        <f t="shared" si="10"/>
        <v>0</v>
      </c>
      <c r="G369">
        <f t="shared" ca="1" si="11"/>
        <v>0</v>
      </c>
    </row>
    <row r="370" spans="3:7" x14ac:dyDescent="0.25">
      <c r="C370">
        <f>IF(B370&lt;&gt;0,_xlfn.CONCAT(LOOKUP(B370,'Member Info'!C$5:C$100,'Member Info'!B$5:B$100)," ", LOOKUP(B370,'Member Info'!C$5:C$100,'Member Info'!A$5:A$100)),0)</f>
        <v>0</v>
      </c>
      <c r="E370" s="7">
        <f t="shared" si="10"/>
        <v>0</v>
      </c>
      <c r="G370">
        <f t="shared" ca="1" si="11"/>
        <v>0</v>
      </c>
    </row>
    <row r="371" spans="3:7" x14ac:dyDescent="0.25">
      <c r="C371">
        <f>IF(B371&lt;&gt;0,_xlfn.CONCAT(LOOKUP(B371,'Member Info'!C$5:C$100,'Member Info'!B$5:B$100)," ", LOOKUP(B371,'Member Info'!C$5:C$100,'Member Info'!A$5:A$100)),0)</f>
        <v>0</v>
      </c>
      <c r="E371" s="7">
        <f t="shared" si="10"/>
        <v>0</v>
      </c>
      <c r="G371">
        <f t="shared" ca="1" si="11"/>
        <v>0</v>
      </c>
    </row>
    <row r="372" spans="3:7" x14ac:dyDescent="0.25">
      <c r="C372">
        <f>IF(B372&lt;&gt;0,_xlfn.CONCAT(LOOKUP(B372,'Member Info'!C$5:C$100,'Member Info'!B$5:B$100)," ", LOOKUP(B372,'Member Info'!C$5:C$100,'Member Info'!A$5:A$100)),0)</f>
        <v>0</v>
      </c>
      <c r="E372" s="7">
        <f t="shared" si="10"/>
        <v>0</v>
      </c>
      <c r="G372">
        <f t="shared" ca="1" si="11"/>
        <v>0</v>
      </c>
    </row>
    <row r="373" spans="3:7" x14ac:dyDescent="0.25">
      <c r="C373">
        <f>IF(B373&lt;&gt;0,_xlfn.CONCAT(LOOKUP(B373,'Member Info'!C$5:C$100,'Member Info'!B$5:B$100)," ", LOOKUP(B373,'Member Info'!C$5:C$100,'Member Info'!A$5:A$100)),0)</f>
        <v>0</v>
      </c>
      <c r="E373" s="7">
        <f t="shared" si="10"/>
        <v>0</v>
      </c>
      <c r="G373">
        <f t="shared" ca="1" si="11"/>
        <v>0</v>
      </c>
    </row>
    <row r="374" spans="3:7" x14ac:dyDescent="0.25">
      <c r="C374">
        <f>IF(B374&lt;&gt;0,_xlfn.CONCAT(LOOKUP(B374,'Member Info'!C$5:C$100,'Member Info'!B$5:B$100)," ", LOOKUP(B374,'Member Info'!C$5:C$100,'Member Info'!A$5:A$100)),0)</f>
        <v>0</v>
      </c>
      <c r="E374" s="7">
        <f t="shared" si="10"/>
        <v>0</v>
      </c>
      <c r="G374">
        <f t="shared" ca="1" si="11"/>
        <v>0</v>
      </c>
    </row>
    <row r="375" spans="3:7" x14ac:dyDescent="0.25">
      <c r="C375">
        <f>IF(B375&lt;&gt;0,_xlfn.CONCAT(LOOKUP(B375,'Member Info'!C$5:C$100,'Member Info'!B$5:B$100)," ", LOOKUP(B375,'Member Info'!C$5:C$100,'Member Info'!A$5:A$100)),0)</f>
        <v>0</v>
      </c>
      <c r="E375" s="7">
        <f t="shared" si="10"/>
        <v>0</v>
      </c>
      <c r="G375">
        <f t="shared" ca="1" si="11"/>
        <v>0</v>
      </c>
    </row>
    <row r="376" spans="3:7" x14ac:dyDescent="0.25">
      <c r="C376">
        <f>IF(B376&lt;&gt;0,_xlfn.CONCAT(LOOKUP(B376,'Member Info'!C$5:C$100,'Member Info'!B$5:B$100)," ", LOOKUP(B376,'Member Info'!C$5:C$100,'Member Info'!A$5:A$100)),0)</f>
        <v>0</v>
      </c>
      <c r="E376" s="7">
        <f t="shared" si="10"/>
        <v>0</v>
      </c>
      <c r="G376">
        <f t="shared" ca="1" si="11"/>
        <v>0</v>
      </c>
    </row>
    <row r="377" spans="3:7" x14ac:dyDescent="0.25">
      <c r="C377">
        <f>IF(B377&lt;&gt;0,_xlfn.CONCAT(LOOKUP(B377,'Member Info'!C$5:C$100,'Member Info'!B$5:B$100)," ", LOOKUP(B377,'Member Info'!C$5:C$100,'Member Info'!A$5:A$100)),0)</f>
        <v>0</v>
      </c>
      <c r="E377" s="7">
        <f t="shared" si="10"/>
        <v>0</v>
      </c>
      <c r="G377">
        <f t="shared" ca="1" si="11"/>
        <v>0</v>
      </c>
    </row>
    <row r="378" spans="3:7" x14ac:dyDescent="0.25">
      <c r="C378">
        <f>IF(B378&lt;&gt;0,_xlfn.CONCAT(LOOKUP(B378,'Member Info'!C$5:C$100,'Member Info'!B$5:B$100)," ", LOOKUP(B378,'Member Info'!C$5:C$100,'Member Info'!A$5:A$100)),0)</f>
        <v>0</v>
      </c>
      <c r="E378" s="7">
        <f t="shared" si="10"/>
        <v>0</v>
      </c>
      <c r="G378">
        <f t="shared" ca="1" si="11"/>
        <v>0</v>
      </c>
    </row>
    <row r="379" spans="3:7" x14ac:dyDescent="0.25">
      <c r="C379">
        <f>IF(B379&lt;&gt;0,_xlfn.CONCAT(LOOKUP(B379,'Member Info'!C$5:C$100,'Member Info'!B$5:B$100)," ", LOOKUP(B379,'Member Info'!C$5:C$100,'Member Info'!A$5:A$100)),0)</f>
        <v>0</v>
      </c>
      <c r="E379" s="7">
        <f t="shared" si="10"/>
        <v>0</v>
      </c>
      <c r="G379">
        <f t="shared" ca="1" si="11"/>
        <v>0</v>
      </c>
    </row>
  </sheetData>
  <mergeCells count="2">
    <mergeCell ref="A1:I2"/>
    <mergeCell ref="A3:I3"/>
  </mergeCells>
  <conditionalFormatting sqref="G5:G379">
    <cfRule type="containsText" dxfId="1" priority="2" operator="containsText" text="Overdue">
      <formula>NOT(ISERROR(SEARCH("Overdue",G5)))</formula>
    </cfRule>
  </conditionalFormatting>
  <conditionalFormatting sqref="A5:I37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Info</vt:lpstr>
      <vt:lpstr>Toy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Hale</dc:creator>
  <cp:lastModifiedBy>Rachel Hale</cp:lastModifiedBy>
  <dcterms:created xsi:type="dcterms:W3CDTF">2022-08-30T20:04:17Z</dcterms:created>
  <dcterms:modified xsi:type="dcterms:W3CDTF">2022-08-30T21:02:16Z</dcterms:modified>
</cp:coreProperties>
</file>